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bert/Repos/Projects/Plotly/Scotiabank Project/"/>
    </mc:Choice>
  </mc:AlternateContent>
  <xr:revisionPtr revIDLastSave="0" documentId="13_ncr:1_{BD565560-CAA3-6442-A500-B3F6712ED4C2}" xr6:coauthVersionLast="45" xr6:coauthVersionMax="45" xr10:uidLastSave="{00000000-0000-0000-0000-000000000000}"/>
  <bookViews>
    <workbookView xWindow="0" yWindow="0" windowWidth="38400" windowHeight="21600" xr2:uid="{6C29427F-1090-8740-8245-1CA920EFDCB9}"/>
  </bookViews>
  <sheets>
    <sheet name="Sheet1" sheetId="1" r:id="rId1"/>
    <sheet name="Sheet3" sheetId="3" r:id="rId2"/>
    <sheet name="Sheet2" sheetId="2" r:id="rId3"/>
  </sheet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28" i="2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28" i="2"/>
  <c r="F28" i="2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S901" i="1"/>
  <c r="R901" i="1"/>
  <c r="C901" i="1"/>
  <c r="S900" i="1"/>
  <c r="R900" i="1"/>
  <c r="C900" i="1"/>
  <c r="S899" i="1"/>
  <c r="R899" i="1"/>
  <c r="C899" i="1"/>
  <c r="S898" i="1"/>
  <c r="R898" i="1"/>
  <c r="C898" i="1"/>
  <c r="S897" i="1"/>
  <c r="R897" i="1"/>
  <c r="C897" i="1"/>
  <c r="S896" i="1"/>
  <c r="R896" i="1"/>
  <c r="C896" i="1"/>
  <c r="S895" i="1"/>
  <c r="R895" i="1"/>
  <c r="C895" i="1"/>
  <c r="S894" i="1"/>
  <c r="R894" i="1"/>
  <c r="C894" i="1"/>
  <c r="S893" i="1"/>
  <c r="R893" i="1"/>
  <c r="C893" i="1"/>
  <c r="S892" i="1"/>
  <c r="R892" i="1"/>
  <c r="C892" i="1"/>
  <c r="S891" i="1"/>
  <c r="R891" i="1"/>
  <c r="C891" i="1"/>
  <c r="S890" i="1"/>
  <c r="R890" i="1"/>
  <c r="C890" i="1"/>
  <c r="S889" i="1"/>
  <c r="R889" i="1"/>
  <c r="C889" i="1"/>
  <c r="S888" i="1"/>
  <c r="R888" i="1"/>
  <c r="C888" i="1"/>
  <c r="S887" i="1"/>
  <c r="R887" i="1"/>
  <c r="C887" i="1"/>
  <c r="S886" i="1"/>
  <c r="R886" i="1"/>
  <c r="C886" i="1"/>
  <c r="S885" i="1"/>
  <c r="R885" i="1"/>
  <c r="C885" i="1"/>
  <c r="S884" i="1"/>
  <c r="R884" i="1"/>
  <c r="C884" i="1"/>
  <c r="S883" i="1"/>
  <c r="R883" i="1"/>
  <c r="C883" i="1"/>
  <c r="S882" i="1"/>
  <c r="R882" i="1"/>
  <c r="C882" i="1"/>
  <c r="S881" i="1"/>
  <c r="R881" i="1"/>
  <c r="C881" i="1"/>
  <c r="S880" i="1"/>
  <c r="R880" i="1"/>
  <c r="C880" i="1"/>
  <c r="S879" i="1"/>
  <c r="R879" i="1"/>
  <c r="C879" i="1"/>
  <c r="S878" i="1"/>
  <c r="R878" i="1"/>
  <c r="C878" i="1"/>
  <c r="S877" i="1"/>
  <c r="R877" i="1"/>
  <c r="C877" i="1"/>
  <c r="S876" i="1"/>
  <c r="R876" i="1"/>
  <c r="C876" i="1"/>
  <c r="S875" i="1"/>
  <c r="R875" i="1"/>
  <c r="C875" i="1"/>
  <c r="S874" i="1"/>
  <c r="R874" i="1"/>
  <c r="C874" i="1"/>
  <c r="S873" i="1"/>
  <c r="R873" i="1"/>
  <c r="C873" i="1"/>
  <c r="S872" i="1"/>
  <c r="R872" i="1"/>
  <c r="C872" i="1"/>
  <c r="S871" i="1"/>
  <c r="R871" i="1"/>
  <c r="C871" i="1"/>
  <c r="S870" i="1"/>
  <c r="R870" i="1"/>
  <c r="C870" i="1"/>
  <c r="S869" i="1"/>
  <c r="R869" i="1"/>
  <c r="C869" i="1"/>
  <c r="S868" i="1"/>
  <c r="R868" i="1"/>
  <c r="C868" i="1"/>
  <c r="S867" i="1"/>
  <c r="R867" i="1"/>
  <c r="C867" i="1"/>
  <c r="S866" i="1"/>
  <c r="R866" i="1"/>
  <c r="C866" i="1"/>
  <c r="S865" i="1"/>
  <c r="R865" i="1"/>
  <c r="C865" i="1"/>
  <c r="S864" i="1"/>
  <c r="R864" i="1"/>
  <c r="C864" i="1"/>
  <c r="S863" i="1"/>
  <c r="R863" i="1"/>
  <c r="C863" i="1"/>
  <c r="S862" i="1"/>
  <c r="R862" i="1"/>
  <c r="C862" i="1"/>
  <c r="S861" i="1"/>
  <c r="R861" i="1"/>
  <c r="C861" i="1"/>
  <c r="S860" i="1"/>
  <c r="R860" i="1"/>
  <c r="C860" i="1"/>
  <c r="S859" i="1"/>
  <c r="R859" i="1"/>
  <c r="C859" i="1"/>
  <c r="S858" i="1"/>
  <c r="R858" i="1"/>
  <c r="C858" i="1"/>
  <c r="S857" i="1"/>
  <c r="R857" i="1"/>
  <c r="C857" i="1"/>
  <c r="S856" i="1"/>
  <c r="R856" i="1"/>
  <c r="C856" i="1"/>
  <c r="S855" i="1"/>
  <c r="R855" i="1"/>
  <c r="C855" i="1"/>
  <c r="S854" i="1"/>
  <c r="R854" i="1"/>
  <c r="C854" i="1"/>
  <c r="S853" i="1"/>
  <c r="R853" i="1"/>
  <c r="C853" i="1"/>
  <c r="S852" i="1"/>
  <c r="R852" i="1"/>
  <c r="C852" i="1"/>
  <c r="S851" i="1"/>
  <c r="R851" i="1"/>
  <c r="C851" i="1"/>
  <c r="S850" i="1"/>
  <c r="R850" i="1"/>
  <c r="C850" i="1"/>
  <c r="S849" i="1"/>
  <c r="R849" i="1"/>
  <c r="C849" i="1"/>
  <c r="S848" i="1"/>
  <c r="R848" i="1"/>
  <c r="C848" i="1"/>
  <c r="S847" i="1"/>
  <c r="R847" i="1"/>
  <c r="C847" i="1"/>
  <c r="S846" i="1"/>
  <c r="R846" i="1"/>
  <c r="C846" i="1"/>
  <c r="S845" i="1"/>
  <c r="R845" i="1"/>
  <c r="C845" i="1"/>
  <c r="S844" i="1"/>
  <c r="R844" i="1"/>
  <c r="C844" i="1"/>
  <c r="S843" i="1"/>
  <c r="R843" i="1"/>
  <c r="C843" i="1"/>
  <c r="S842" i="1"/>
  <c r="R842" i="1"/>
  <c r="C842" i="1"/>
  <c r="S841" i="1"/>
  <c r="R841" i="1"/>
  <c r="C841" i="1"/>
  <c r="S840" i="1"/>
  <c r="R840" i="1"/>
  <c r="C840" i="1"/>
  <c r="S839" i="1"/>
  <c r="R839" i="1"/>
  <c r="C839" i="1"/>
  <c r="S838" i="1"/>
  <c r="R838" i="1"/>
  <c r="C838" i="1"/>
  <c r="S837" i="1"/>
  <c r="R837" i="1"/>
  <c r="C837" i="1"/>
  <c r="S836" i="1"/>
  <c r="R836" i="1"/>
  <c r="C836" i="1"/>
  <c r="S835" i="1"/>
  <c r="R835" i="1"/>
  <c r="C835" i="1"/>
  <c r="S834" i="1"/>
  <c r="R834" i="1"/>
  <c r="C834" i="1"/>
  <c r="S833" i="1"/>
  <c r="R833" i="1"/>
  <c r="C833" i="1"/>
  <c r="S832" i="1"/>
  <c r="R832" i="1"/>
  <c r="C832" i="1"/>
  <c r="S831" i="1"/>
  <c r="R831" i="1"/>
  <c r="C831" i="1"/>
  <c r="S830" i="1"/>
  <c r="R830" i="1"/>
  <c r="C830" i="1"/>
  <c r="S829" i="1"/>
  <c r="R829" i="1"/>
  <c r="C829" i="1"/>
  <c r="S828" i="1"/>
  <c r="R828" i="1"/>
  <c r="C828" i="1"/>
  <c r="S827" i="1"/>
  <c r="R827" i="1"/>
  <c r="C827" i="1"/>
  <c r="S826" i="1"/>
  <c r="R826" i="1"/>
  <c r="C826" i="1"/>
  <c r="S825" i="1"/>
  <c r="R825" i="1"/>
  <c r="C825" i="1"/>
  <c r="S824" i="1"/>
  <c r="R824" i="1"/>
  <c r="C824" i="1"/>
  <c r="S823" i="1"/>
  <c r="R823" i="1"/>
  <c r="C823" i="1"/>
  <c r="S822" i="1"/>
  <c r="R822" i="1"/>
  <c r="C822" i="1"/>
  <c r="S821" i="1"/>
  <c r="R821" i="1"/>
  <c r="C821" i="1"/>
  <c r="S820" i="1"/>
  <c r="R820" i="1"/>
  <c r="C820" i="1"/>
  <c r="S819" i="1"/>
  <c r="R819" i="1"/>
  <c r="C819" i="1"/>
  <c r="S818" i="1"/>
  <c r="R818" i="1"/>
  <c r="C818" i="1"/>
  <c r="S817" i="1"/>
  <c r="R817" i="1"/>
  <c r="C817" i="1"/>
  <c r="S816" i="1"/>
  <c r="R816" i="1"/>
  <c r="C816" i="1"/>
  <c r="S815" i="1"/>
  <c r="R815" i="1"/>
  <c r="C815" i="1"/>
  <c r="S814" i="1"/>
  <c r="R814" i="1"/>
  <c r="C814" i="1"/>
  <c r="S813" i="1"/>
  <c r="R813" i="1"/>
  <c r="C813" i="1"/>
  <c r="S812" i="1"/>
  <c r="R812" i="1"/>
  <c r="C812" i="1"/>
  <c r="S811" i="1"/>
  <c r="R811" i="1"/>
  <c r="C811" i="1"/>
  <c r="S810" i="1"/>
  <c r="R810" i="1"/>
  <c r="C810" i="1"/>
  <c r="S809" i="1"/>
  <c r="R809" i="1"/>
  <c r="C809" i="1"/>
  <c r="S808" i="1"/>
  <c r="R808" i="1"/>
  <c r="C808" i="1"/>
  <c r="S807" i="1"/>
  <c r="R807" i="1"/>
  <c r="C807" i="1"/>
  <c r="S806" i="1"/>
  <c r="R806" i="1"/>
  <c r="C806" i="1"/>
  <c r="S805" i="1"/>
  <c r="R805" i="1"/>
  <c r="C805" i="1"/>
  <c r="S804" i="1"/>
  <c r="R804" i="1"/>
  <c r="C804" i="1"/>
  <c r="S803" i="1"/>
  <c r="R803" i="1"/>
  <c r="C803" i="1"/>
  <c r="S802" i="1"/>
  <c r="R802" i="1"/>
  <c r="C802" i="1"/>
  <c r="S801" i="1"/>
  <c r="R801" i="1"/>
  <c r="C801" i="1"/>
  <c r="S800" i="1"/>
  <c r="R800" i="1"/>
  <c r="C800" i="1"/>
  <c r="S799" i="1"/>
  <c r="R799" i="1"/>
  <c r="C799" i="1"/>
  <c r="S798" i="1"/>
  <c r="R798" i="1"/>
  <c r="C798" i="1"/>
  <c r="S797" i="1"/>
  <c r="R797" i="1"/>
  <c r="C797" i="1"/>
  <c r="S796" i="1"/>
  <c r="R796" i="1"/>
  <c r="C796" i="1"/>
  <c r="S795" i="1"/>
  <c r="R795" i="1"/>
  <c r="C795" i="1"/>
  <c r="S794" i="1"/>
  <c r="R794" i="1"/>
  <c r="C794" i="1"/>
  <c r="S793" i="1"/>
  <c r="R793" i="1"/>
  <c r="C793" i="1"/>
  <c r="S792" i="1"/>
  <c r="R792" i="1"/>
  <c r="C792" i="1"/>
  <c r="S791" i="1"/>
  <c r="R791" i="1"/>
  <c r="C791" i="1"/>
  <c r="S790" i="1"/>
  <c r="R790" i="1"/>
  <c r="C790" i="1"/>
  <c r="S789" i="1"/>
  <c r="R789" i="1"/>
  <c r="C789" i="1"/>
  <c r="S788" i="1"/>
  <c r="R788" i="1"/>
  <c r="C788" i="1"/>
  <c r="S787" i="1"/>
  <c r="R787" i="1"/>
  <c r="C787" i="1"/>
  <c r="S786" i="1"/>
  <c r="R786" i="1"/>
  <c r="C786" i="1"/>
  <c r="S785" i="1"/>
  <c r="R785" i="1"/>
  <c r="C785" i="1"/>
  <c r="S784" i="1"/>
  <c r="R784" i="1"/>
  <c r="C784" i="1"/>
  <c r="S783" i="1"/>
  <c r="R783" i="1"/>
  <c r="C783" i="1"/>
  <c r="S782" i="1"/>
  <c r="R782" i="1"/>
  <c r="C782" i="1"/>
  <c r="S781" i="1"/>
  <c r="R781" i="1"/>
  <c r="C781" i="1"/>
  <c r="S780" i="1"/>
  <c r="R780" i="1"/>
  <c r="C780" i="1"/>
  <c r="S779" i="1"/>
  <c r="R779" i="1"/>
  <c r="C779" i="1"/>
  <c r="S778" i="1"/>
  <c r="R778" i="1"/>
  <c r="C778" i="1"/>
  <c r="S777" i="1"/>
  <c r="R777" i="1"/>
  <c r="C777" i="1"/>
  <c r="S776" i="1"/>
  <c r="R776" i="1"/>
  <c r="C776" i="1"/>
  <c r="S775" i="1"/>
  <c r="R775" i="1"/>
  <c r="C775" i="1"/>
  <c r="S774" i="1"/>
  <c r="R774" i="1"/>
  <c r="C774" i="1"/>
  <c r="S773" i="1"/>
  <c r="R773" i="1"/>
  <c r="C773" i="1"/>
  <c r="S772" i="1"/>
  <c r="R772" i="1"/>
  <c r="C772" i="1"/>
  <c r="S771" i="1"/>
  <c r="R771" i="1"/>
  <c r="C771" i="1"/>
  <c r="S770" i="1"/>
  <c r="R770" i="1"/>
  <c r="C770" i="1"/>
  <c r="S769" i="1"/>
  <c r="R769" i="1"/>
  <c r="C769" i="1"/>
  <c r="S768" i="1"/>
  <c r="R768" i="1"/>
  <c r="C768" i="1"/>
  <c r="S767" i="1"/>
  <c r="R767" i="1"/>
  <c r="C767" i="1"/>
  <c r="S766" i="1"/>
  <c r="R766" i="1"/>
  <c r="C766" i="1"/>
  <c r="S765" i="1"/>
  <c r="R765" i="1"/>
  <c r="C765" i="1"/>
  <c r="S764" i="1"/>
  <c r="R764" i="1"/>
  <c r="C764" i="1"/>
  <c r="S763" i="1"/>
  <c r="R763" i="1"/>
  <c r="C763" i="1"/>
  <c r="S762" i="1"/>
  <c r="R762" i="1"/>
  <c r="C762" i="1"/>
  <c r="S761" i="1"/>
  <c r="R761" i="1"/>
  <c r="C761" i="1"/>
  <c r="S760" i="1"/>
  <c r="R760" i="1"/>
  <c r="C760" i="1"/>
  <c r="S759" i="1"/>
  <c r="R759" i="1"/>
  <c r="C759" i="1"/>
  <c r="S758" i="1"/>
  <c r="R758" i="1"/>
  <c r="C758" i="1"/>
  <c r="S757" i="1"/>
  <c r="R757" i="1"/>
  <c r="C757" i="1"/>
  <c r="S756" i="1"/>
  <c r="R756" i="1"/>
  <c r="C756" i="1"/>
  <c r="S755" i="1"/>
  <c r="R755" i="1"/>
  <c r="C755" i="1"/>
  <c r="S754" i="1"/>
  <c r="R754" i="1"/>
  <c r="C754" i="1"/>
  <c r="S753" i="1"/>
  <c r="R753" i="1"/>
  <c r="C753" i="1"/>
  <c r="S752" i="1"/>
  <c r="R752" i="1"/>
  <c r="C752" i="1"/>
  <c r="S751" i="1"/>
  <c r="R751" i="1"/>
  <c r="C751" i="1"/>
  <c r="S750" i="1"/>
  <c r="R750" i="1"/>
  <c r="C750" i="1"/>
  <c r="S749" i="1"/>
  <c r="R749" i="1"/>
  <c r="C749" i="1"/>
  <c r="S748" i="1"/>
  <c r="R748" i="1"/>
  <c r="C748" i="1"/>
  <c r="S747" i="1"/>
  <c r="R747" i="1"/>
  <c r="C747" i="1"/>
  <c r="S746" i="1"/>
  <c r="R746" i="1"/>
  <c r="C746" i="1"/>
  <c r="S745" i="1"/>
  <c r="R745" i="1"/>
  <c r="C745" i="1"/>
  <c r="S744" i="1"/>
  <c r="R744" i="1"/>
  <c r="C744" i="1"/>
  <c r="S743" i="1"/>
  <c r="R743" i="1"/>
  <c r="C743" i="1"/>
  <c r="S742" i="1"/>
  <c r="R742" i="1"/>
  <c r="C742" i="1"/>
  <c r="S741" i="1"/>
  <c r="R741" i="1"/>
  <c r="C741" i="1"/>
  <c r="S740" i="1"/>
  <c r="R740" i="1"/>
  <c r="C740" i="1"/>
  <c r="S739" i="1"/>
  <c r="R739" i="1"/>
  <c r="C739" i="1"/>
  <c r="S738" i="1"/>
  <c r="R738" i="1"/>
  <c r="C738" i="1"/>
  <c r="S737" i="1"/>
  <c r="R737" i="1"/>
  <c r="C737" i="1"/>
  <c r="S736" i="1"/>
  <c r="R736" i="1"/>
  <c r="C736" i="1"/>
  <c r="S735" i="1"/>
  <c r="R735" i="1"/>
  <c r="C735" i="1"/>
  <c r="S734" i="1"/>
  <c r="R734" i="1"/>
  <c r="C734" i="1"/>
  <c r="S733" i="1"/>
  <c r="R733" i="1"/>
  <c r="C733" i="1"/>
  <c r="S732" i="1"/>
  <c r="R732" i="1"/>
  <c r="C732" i="1"/>
  <c r="S731" i="1"/>
  <c r="R731" i="1"/>
  <c r="C731" i="1"/>
  <c r="S730" i="1"/>
  <c r="R730" i="1"/>
  <c r="C730" i="1"/>
  <c r="S729" i="1"/>
  <c r="R729" i="1"/>
  <c r="C729" i="1"/>
  <c r="S728" i="1"/>
  <c r="R728" i="1"/>
  <c r="C728" i="1"/>
  <c r="S727" i="1"/>
  <c r="R727" i="1"/>
  <c r="C727" i="1"/>
  <c r="S726" i="1"/>
  <c r="R726" i="1"/>
  <c r="C726" i="1"/>
  <c r="S725" i="1"/>
  <c r="R725" i="1"/>
  <c r="C725" i="1"/>
  <c r="S724" i="1"/>
  <c r="R724" i="1"/>
  <c r="C724" i="1"/>
  <c r="S723" i="1"/>
  <c r="R723" i="1"/>
  <c r="C723" i="1"/>
  <c r="S722" i="1"/>
  <c r="R722" i="1"/>
  <c r="C722" i="1"/>
  <c r="S721" i="1"/>
  <c r="R721" i="1"/>
  <c r="C721" i="1"/>
  <c r="S720" i="1"/>
  <c r="R720" i="1"/>
  <c r="C720" i="1"/>
  <c r="S719" i="1"/>
  <c r="R719" i="1"/>
  <c r="C719" i="1"/>
  <c r="S718" i="1"/>
  <c r="R718" i="1"/>
  <c r="C718" i="1"/>
  <c r="S717" i="1"/>
  <c r="R717" i="1"/>
  <c r="C717" i="1"/>
  <c r="S716" i="1"/>
  <c r="R716" i="1"/>
  <c r="C716" i="1"/>
  <c r="S715" i="1"/>
  <c r="R715" i="1"/>
  <c r="C715" i="1"/>
  <c r="S714" i="1"/>
  <c r="R714" i="1"/>
  <c r="C714" i="1"/>
  <c r="S713" i="1"/>
  <c r="R713" i="1"/>
  <c r="C713" i="1"/>
  <c r="S712" i="1"/>
  <c r="R712" i="1"/>
  <c r="C712" i="1"/>
  <c r="S711" i="1"/>
  <c r="R711" i="1"/>
  <c r="C711" i="1"/>
  <c r="S710" i="1"/>
  <c r="R710" i="1"/>
  <c r="C710" i="1"/>
  <c r="S709" i="1"/>
  <c r="R709" i="1"/>
  <c r="C709" i="1"/>
  <c r="S708" i="1"/>
  <c r="R708" i="1"/>
  <c r="C708" i="1"/>
  <c r="S707" i="1"/>
  <c r="R707" i="1"/>
  <c r="C707" i="1"/>
  <c r="S706" i="1"/>
  <c r="R706" i="1"/>
  <c r="C706" i="1"/>
  <c r="S705" i="1"/>
  <c r="R705" i="1"/>
  <c r="C705" i="1"/>
  <c r="S704" i="1"/>
  <c r="R704" i="1"/>
  <c r="C704" i="1"/>
  <c r="S703" i="1"/>
  <c r="R703" i="1"/>
  <c r="C703" i="1"/>
  <c r="S702" i="1"/>
  <c r="R702" i="1"/>
  <c r="C702" i="1"/>
  <c r="S701" i="1"/>
  <c r="R701" i="1"/>
  <c r="C701" i="1"/>
  <c r="S700" i="1"/>
  <c r="R700" i="1"/>
  <c r="C700" i="1"/>
  <c r="S699" i="1"/>
  <c r="R699" i="1"/>
  <c r="C699" i="1"/>
  <c r="S698" i="1"/>
  <c r="R698" i="1"/>
  <c r="C698" i="1"/>
  <c r="S697" i="1"/>
  <c r="R697" i="1"/>
  <c r="C697" i="1"/>
  <c r="S696" i="1"/>
  <c r="R696" i="1"/>
  <c r="C696" i="1"/>
  <c r="S695" i="1"/>
  <c r="R695" i="1"/>
  <c r="C695" i="1"/>
  <c r="S694" i="1"/>
  <c r="R694" i="1"/>
  <c r="C694" i="1"/>
  <c r="S693" i="1"/>
  <c r="R693" i="1"/>
  <c r="C693" i="1"/>
  <c r="S692" i="1"/>
  <c r="R692" i="1"/>
  <c r="C692" i="1"/>
  <c r="S691" i="1"/>
  <c r="R691" i="1"/>
  <c r="C691" i="1"/>
  <c r="S690" i="1"/>
  <c r="R690" i="1"/>
  <c r="C690" i="1"/>
  <c r="S689" i="1"/>
  <c r="R689" i="1"/>
  <c r="C689" i="1"/>
  <c r="S688" i="1"/>
  <c r="R688" i="1"/>
  <c r="C688" i="1"/>
  <c r="S687" i="1"/>
  <c r="R687" i="1"/>
  <c r="C687" i="1"/>
  <c r="S686" i="1"/>
  <c r="R686" i="1"/>
  <c r="C686" i="1"/>
  <c r="S685" i="1"/>
  <c r="R685" i="1"/>
  <c r="C685" i="1"/>
  <c r="S684" i="1"/>
  <c r="R684" i="1"/>
  <c r="C684" i="1"/>
  <c r="S683" i="1"/>
  <c r="R683" i="1"/>
  <c r="C683" i="1"/>
  <c r="S682" i="1"/>
  <c r="R682" i="1"/>
  <c r="C682" i="1"/>
  <c r="S681" i="1"/>
  <c r="R681" i="1"/>
  <c r="C681" i="1"/>
  <c r="S680" i="1"/>
  <c r="R680" i="1"/>
  <c r="C680" i="1"/>
  <c r="S679" i="1"/>
  <c r="R679" i="1"/>
  <c r="C679" i="1"/>
  <c r="S678" i="1"/>
  <c r="R678" i="1"/>
  <c r="C678" i="1"/>
  <c r="S677" i="1"/>
  <c r="R677" i="1"/>
  <c r="C677" i="1"/>
  <c r="S676" i="1"/>
  <c r="R676" i="1"/>
  <c r="C676" i="1"/>
  <c r="S675" i="1"/>
  <c r="R675" i="1"/>
  <c r="C675" i="1"/>
  <c r="S674" i="1"/>
  <c r="R674" i="1"/>
  <c r="C674" i="1"/>
  <c r="S673" i="1"/>
  <c r="R673" i="1"/>
  <c r="C673" i="1"/>
  <c r="S672" i="1"/>
  <c r="R672" i="1"/>
  <c r="C672" i="1"/>
  <c r="S671" i="1"/>
  <c r="R671" i="1"/>
  <c r="C671" i="1"/>
  <c r="S670" i="1"/>
  <c r="R670" i="1"/>
  <c r="C670" i="1"/>
  <c r="S669" i="1"/>
  <c r="R669" i="1"/>
  <c r="C669" i="1"/>
  <c r="S668" i="1"/>
  <c r="R668" i="1"/>
  <c r="C668" i="1"/>
  <c r="S667" i="1"/>
  <c r="R667" i="1"/>
  <c r="C667" i="1"/>
  <c r="S666" i="1"/>
  <c r="R666" i="1"/>
  <c r="C666" i="1"/>
  <c r="S665" i="1"/>
  <c r="R665" i="1"/>
  <c r="C665" i="1"/>
  <c r="S664" i="1"/>
  <c r="R664" i="1"/>
  <c r="C664" i="1"/>
  <c r="S663" i="1"/>
  <c r="R663" i="1"/>
  <c r="C663" i="1"/>
  <c r="S662" i="1"/>
  <c r="R662" i="1"/>
  <c r="C662" i="1"/>
  <c r="S661" i="1"/>
  <c r="R661" i="1"/>
  <c r="C661" i="1"/>
  <c r="S660" i="1"/>
  <c r="R660" i="1"/>
  <c r="C660" i="1"/>
  <c r="S659" i="1"/>
  <c r="R659" i="1"/>
  <c r="C659" i="1"/>
  <c r="S658" i="1"/>
  <c r="R658" i="1"/>
  <c r="C658" i="1"/>
  <c r="S657" i="1"/>
  <c r="R657" i="1"/>
  <c r="C657" i="1"/>
  <c r="S656" i="1"/>
  <c r="R656" i="1"/>
  <c r="C656" i="1"/>
  <c r="S655" i="1"/>
  <c r="R655" i="1"/>
  <c r="C655" i="1"/>
  <c r="S654" i="1"/>
  <c r="R654" i="1"/>
  <c r="C654" i="1"/>
  <c r="S653" i="1"/>
  <c r="R653" i="1"/>
  <c r="C653" i="1"/>
  <c r="S652" i="1"/>
  <c r="R652" i="1"/>
  <c r="C652" i="1"/>
  <c r="S651" i="1"/>
  <c r="R651" i="1"/>
  <c r="C651" i="1"/>
  <c r="S650" i="1"/>
  <c r="R650" i="1"/>
  <c r="C650" i="1"/>
  <c r="S649" i="1"/>
  <c r="R649" i="1"/>
  <c r="C649" i="1"/>
  <c r="S648" i="1"/>
  <c r="R648" i="1"/>
  <c r="C648" i="1"/>
  <c r="S647" i="1"/>
  <c r="R647" i="1"/>
  <c r="C647" i="1"/>
  <c r="S646" i="1"/>
  <c r="R646" i="1"/>
  <c r="C646" i="1"/>
  <c r="S645" i="1"/>
  <c r="R645" i="1"/>
  <c r="C645" i="1"/>
  <c r="S644" i="1"/>
  <c r="R644" i="1"/>
  <c r="C644" i="1"/>
  <c r="S643" i="1"/>
  <c r="R643" i="1"/>
  <c r="C643" i="1"/>
  <c r="S642" i="1"/>
  <c r="R642" i="1"/>
  <c r="C642" i="1"/>
  <c r="S641" i="1"/>
  <c r="R641" i="1"/>
  <c r="C641" i="1"/>
  <c r="S640" i="1"/>
  <c r="R640" i="1"/>
  <c r="C640" i="1"/>
  <c r="S639" i="1"/>
  <c r="R639" i="1"/>
  <c r="C639" i="1"/>
  <c r="S638" i="1"/>
  <c r="R638" i="1"/>
  <c r="C638" i="1"/>
  <c r="S637" i="1"/>
  <c r="R637" i="1"/>
  <c r="C637" i="1"/>
  <c r="S636" i="1"/>
  <c r="R636" i="1"/>
  <c r="C636" i="1"/>
  <c r="S635" i="1"/>
  <c r="R635" i="1"/>
  <c r="C635" i="1"/>
  <c r="S634" i="1"/>
  <c r="R634" i="1"/>
  <c r="C634" i="1"/>
  <c r="S633" i="1"/>
  <c r="R633" i="1"/>
  <c r="C633" i="1"/>
  <c r="S632" i="1"/>
  <c r="R632" i="1"/>
  <c r="C632" i="1"/>
  <c r="S631" i="1"/>
  <c r="R631" i="1"/>
  <c r="C631" i="1"/>
  <c r="S630" i="1"/>
  <c r="R630" i="1"/>
  <c r="C630" i="1"/>
  <c r="S629" i="1"/>
  <c r="R629" i="1"/>
  <c r="C629" i="1"/>
  <c r="S628" i="1"/>
  <c r="R628" i="1"/>
  <c r="C628" i="1"/>
  <c r="S627" i="1"/>
  <c r="R627" i="1"/>
  <c r="C627" i="1"/>
  <c r="S626" i="1"/>
  <c r="R626" i="1"/>
  <c r="C626" i="1"/>
  <c r="S625" i="1"/>
  <c r="R625" i="1"/>
  <c r="C625" i="1"/>
  <c r="S624" i="1"/>
  <c r="R624" i="1"/>
  <c r="C624" i="1"/>
  <c r="S623" i="1"/>
  <c r="R623" i="1"/>
  <c r="C623" i="1"/>
  <c r="S622" i="1"/>
  <c r="R622" i="1"/>
  <c r="C622" i="1"/>
  <c r="S621" i="1"/>
  <c r="R621" i="1"/>
  <c r="C621" i="1"/>
  <c r="S620" i="1"/>
  <c r="R620" i="1"/>
  <c r="C620" i="1"/>
  <c r="S619" i="1"/>
  <c r="R619" i="1"/>
  <c r="C619" i="1"/>
  <c r="S618" i="1"/>
  <c r="R618" i="1"/>
  <c r="C618" i="1"/>
  <c r="S617" i="1"/>
  <c r="R617" i="1"/>
  <c r="C617" i="1"/>
  <c r="S616" i="1"/>
  <c r="R616" i="1"/>
  <c r="C616" i="1"/>
  <c r="S615" i="1"/>
  <c r="R615" i="1"/>
  <c r="C615" i="1"/>
  <c r="S614" i="1"/>
  <c r="R614" i="1"/>
  <c r="C614" i="1"/>
  <c r="S613" i="1"/>
  <c r="R613" i="1"/>
  <c r="C613" i="1"/>
  <c r="S612" i="1"/>
  <c r="R612" i="1"/>
  <c r="C612" i="1"/>
  <c r="S611" i="1"/>
  <c r="R611" i="1"/>
  <c r="C611" i="1"/>
  <c r="S610" i="1"/>
  <c r="R610" i="1"/>
  <c r="C610" i="1"/>
  <c r="S609" i="1"/>
  <c r="R609" i="1"/>
  <c r="C609" i="1"/>
  <c r="S608" i="1"/>
  <c r="R608" i="1"/>
  <c r="C608" i="1"/>
  <c r="S607" i="1"/>
  <c r="R607" i="1"/>
  <c r="C607" i="1"/>
  <c r="S606" i="1"/>
  <c r="R606" i="1"/>
  <c r="C606" i="1"/>
  <c r="S605" i="1"/>
  <c r="R605" i="1"/>
  <c r="C605" i="1"/>
  <c r="S604" i="1"/>
  <c r="R604" i="1"/>
  <c r="C604" i="1"/>
  <c r="S603" i="1"/>
  <c r="R603" i="1"/>
  <c r="C603" i="1"/>
  <c r="S602" i="1"/>
  <c r="R602" i="1"/>
  <c r="C602" i="1"/>
  <c r="S601" i="1"/>
  <c r="R601" i="1"/>
  <c r="C601" i="1"/>
  <c r="S600" i="1"/>
  <c r="R600" i="1"/>
  <c r="C600" i="1"/>
  <c r="S599" i="1"/>
  <c r="R599" i="1"/>
  <c r="C599" i="1"/>
  <c r="S598" i="1"/>
  <c r="R598" i="1"/>
  <c r="C598" i="1"/>
  <c r="S597" i="1"/>
  <c r="R597" i="1"/>
  <c r="C597" i="1"/>
  <c r="S596" i="1"/>
  <c r="R596" i="1"/>
  <c r="C596" i="1"/>
  <c r="S595" i="1"/>
  <c r="R595" i="1"/>
  <c r="C595" i="1"/>
  <c r="S594" i="1"/>
  <c r="R594" i="1"/>
  <c r="C594" i="1"/>
  <c r="S593" i="1"/>
  <c r="R593" i="1"/>
  <c r="C593" i="1"/>
  <c r="S592" i="1"/>
  <c r="R592" i="1"/>
  <c r="C592" i="1"/>
  <c r="S591" i="1"/>
  <c r="R591" i="1"/>
  <c r="C591" i="1"/>
  <c r="S590" i="1"/>
  <c r="R590" i="1"/>
  <c r="C590" i="1"/>
  <c r="S589" i="1"/>
  <c r="R589" i="1"/>
  <c r="C589" i="1"/>
  <c r="S588" i="1"/>
  <c r="R588" i="1"/>
  <c r="C588" i="1"/>
  <c r="S587" i="1"/>
  <c r="R587" i="1"/>
  <c r="C587" i="1"/>
  <c r="S586" i="1"/>
  <c r="R586" i="1"/>
  <c r="C586" i="1"/>
  <c r="S585" i="1"/>
  <c r="R585" i="1"/>
  <c r="C585" i="1"/>
  <c r="S584" i="1"/>
  <c r="R584" i="1"/>
  <c r="C584" i="1"/>
  <c r="S583" i="1"/>
  <c r="R583" i="1"/>
  <c r="C583" i="1"/>
  <c r="S582" i="1"/>
  <c r="R582" i="1"/>
  <c r="C582" i="1"/>
  <c r="S581" i="1"/>
  <c r="R581" i="1"/>
  <c r="C581" i="1"/>
  <c r="S580" i="1"/>
  <c r="R580" i="1"/>
  <c r="C580" i="1"/>
  <c r="S579" i="1"/>
  <c r="R579" i="1"/>
  <c r="C579" i="1"/>
  <c r="S578" i="1"/>
  <c r="R578" i="1"/>
  <c r="C578" i="1"/>
  <c r="S577" i="1"/>
  <c r="R577" i="1"/>
  <c r="C577" i="1"/>
  <c r="S576" i="1"/>
  <c r="R576" i="1"/>
  <c r="C576" i="1"/>
  <c r="S575" i="1"/>
  <c r="R575" i="1"/>
  <c r="C575" i="1"/>
  <c r="S574" i="1"/>
  <c r="R574" i="1"/>
  <c r="C574" i="1"/>
  <c r="S573" i="1"/>
  <c r="R573" i="1"/>
  <c r="C573" i="1"/>
  <c r="S572" i="1"/>
  <c r="R572" i="1"/>
  <c r="C572" i="1"/>
  <c r="S571" i="1"/>
  <c r="R571" i="1"/>
  <c r="C571" i="1"/>
  <c r="S570" i="1"/>
  <c r="R570" i="1"/>
  <c r="C570" i="1"/>
  <c r="S569" i="1"/>
  <c r="R569" i="1"/>
  <c r="C569" i="1"/>
  <c r="S568" i="1"/>
  <c r="R568" i="1"/>
  <c r="C568" i="1"/>
  <c r="S567" i="1"/>
  <c r="R567" i="1"/>
  <c r="C567" i="1"/>
  <c r="S566" i="1"/>
  <c r="R566" i="1"/>
  <c r="C566" i="1"/>
  <c r="S565" i="1"/>
  <c r="R565" i="1"/>
  <c r="C565" i="1"/>
  <c r="S564" i="1"/>
  <c r="R564" i="1"/>
  <c r="C564" i="1"/>
  <c r="S563" i="1"/>
  <c r="R563" i="1"/>
  <c r="C563" i="1"/>
  <c r="S562" i="1"/>
  <c r="R562" i="1"/>
  <c r="C562" i="1"/>
  <c r="S561" i="1"/>
  <c r="R561" i="1"/>
  <c r="C561" i="1"/>
  <c r="S560" i="1"/>
  <c r="R560" i="1"/>
  <c r="C560" i="1"/>
  <c r="S559" i="1"/>
  <c r="R559" i="1"/>
  <c r="C559" i="1"/>
  <c r="S558" i="1"/>
  <c r="R558" i="1"/>
  <c r="C558" i="1"/>
  <c r="S557" i="1"/>
  <c r="R557" i="1"/>
  <c r="C557" i="1"/>
  <c r="S556" i="1"/>
  <c r="R556" i="1"/>
  <c r="C556" i="1"/>
  <c r="S555" i="1"/>
  <c r="R555" i="1"/>
  <c r="C555" i="1"/>
  <c r="S554" i="1"/>
  <c r="R554" i="1"/>
  <c r="C554" i="1"/>
  <c r="S553" i="1"/>
  <c r="R553" i="1"/>
  <c r="C553" i="1"/>
  <c r="S552" i="1"/>
  <c r="R552" i="1"/>
  <c r="C552" i="1"/>
  <c r="S551" i="1"/>
  <c r="R551" i="1"/>
  <c r="C551" i="1"/>
  <c r="S550" i="1"/>
  <c r="R550" i="1"/>
  <c r="C550" i="1"/>
  <c r="S549" i="1"/>
  <c r="R549" i="1"/>
  <c r="C549" i="1"/>
  <c r="S548" i="1"/>
  <c r="R548" i="1"/>
  <c r="C548" i="1"/>
  <c r="S547" i="1"/>
  <c r="R547" i="1"/>
  <c r="C547" i="1"/>
  <c r="S546" i="1"/>
  <c r="R546" i="1"/>
  <c r="C546" i="1"/>
  <c r="S545" i="1"/>
  <c r="R545" i="1"/>
  <c r="C545" i="1"/>
  <c r="S544" i="1"/>
  <c r="R544" i="1"/>
  <c r="C544" i="1"/>
  <c r="S543" i="1"/>
  <c r="R543" i="1"/>
  <c r="C543" i="1"/>
  <c r="S542" i="1"/>
  <c r="R542" i="1"/>
  <c r="C542" i="1"/>
  <c r="S541" i="1"/>
  <c r="R541" i="1"/>
  <c r="C541" i="1"/>
  <c r="S540" i="1"/>
  <c r="R540" i="1"/>
  <c r="C540" i="1"/>
  <c r="S539" i="1"/>
  <c r="R539" i="1"/>
  <c r="C539" i="1"/>
  <c r="S538" i="1"/>
  <c r="R538" i="1"/>
  <c r="C538" i="1"/>
  <c r="S537" i="1"/>
  <c r="R537" i="1"/>
  <c r="C537" i="1"/>
  <c r="S536" i="1"/>
  <c r="R536" i="1"/>
  <c r="C536" i="1"/>
  <c r="S535" i="1"/>
  <c r="R535" i="1"/>
  <c r="C535" i="1"/>
  <c r="S534" i="1"/>
  <c r="R534" i="1"/>
  <c r="C534" i="1"/>
  <c r="S533" i="1"/>
  <c r="R533" i="1"/>
  <c r="C533" i="1"/>
  <c r="S532" i="1"/>
  <c r="R532" i="1"/>
  <c r="C532" i="1"/>
  <c r="S531" i="1"/>
  <c r="R531" i="1"/>
  <c r="C531" i="1"/>
  <c r="S530" i="1"/>
  <c r="R530" i="1"/>
  <c r="C530" i="1"/>
  <c r="S529" i="1"/>
  <c r="R529" i="1"/>
  <c r="C529" i="1"/>
  <c r="S528" i="1"/>
  <c r="R528" i="1"/>
  <c r="C528" i="1"/>
  <c r="S527" i="1"/>
  <c r="R527" i="1"/>
  <c r="C527" i="1"/>
  <c r="S526" i="1"/>
  <c r="R526" i="1"/>
  <c r="C526" i="1"/>
  <c r="S525" i="1"/>
  <c r="R525" i="1"/>
  <c r="C525" i="1"/>
  <c r="S524" i="1"/>
  <c r="R524" i="1"/>
  <c r="C524" i="1"/>
  <c r="S523" i="1"/>
  <c r="R523" i="1"/>
  <c r="C523" i="1"/>
  <c r="S522" i="1"/>
  <c r="R522" i="1"/>
  <c r="C522" i="1"/>
  <c r="S521" i="1"/>
  <c r="R521" i="1"/>
  <c r="C521" i="1"/>
  <c r="S520" i="1"/>
  <c r="R520" i="1"/>
  <c r="C520" i="1"/>
  <c r="S519" i="1"/>
  <c r="R519" i="1"/>
  <c r="C519" i="1"/>
  <c r="S518" i="1"/>
  <c r="R518" i="1"/>
  <c r="C518" i="1"/>
  <c r="S517" i="1"/>
  <c r="R517" i="1"/>
  <c r="C517" i="1"/>
  <c r="S516" i="1"/>
  <c r="R516" i="1"/>
  <c r="C516" i="1"/>
  <c r="S515" i="1"/>
  <c r="R515" i="1"/>
  <c r="C515" i="1"/>
  <c r="S514" i="1"/>
  <c r="R514" i="1"/>
  <c r="C514" i="1"/>
  <c r="S513" i="1"/>
  <c r="R513" i="1"/>
  <c r="C513" i="1"/>
  <c r="S512" i="1"/>
  <c r="R512" i="1"/>
  <c r="C512" i="1"/>
  <c r="S511" i="1"/>
  <c r="R511" i="1"/>
  <c r="C511" i="1"/>
  <c r="S510" i="1"/>
  <c r="R510" i="1"/>
  <c r="C510" i="1"/>
  <c r="S509" i="1"/>
  <c r="R509" i="1"/>
  <c r="C509" i="1"/>
  <c r="S508" i="1"/>
  <c r="R508" i="1"/>
  <c r="C508" i="1"/>
  <c r="S507" i="1"/>
  <c r="R507" i="1"/>
  <c r="C507" i="1"/>
  <c r="S506" i="1"/>
  <c r="R506" i="1"/>
  <c r="C506" i="1"/>
  <c r="S505" i="1"/>
  <c r="R505" i="1"/>
  <c r="C505" i="1"/>
  <c r="S504" i="1"/>
  <c r="R504" i="1"/>
  <c r="C504" i="1"/>
  <c r="S503" i="1"/>
  <c r="R503" i="1"/>
  <c r="C503" i="1"/>
  <c r="S502" i="1"/>
  <c r="R502" i="1"/>
  <c r="C502" i="1"/>
  <c r="S501" i="1"/>
  <c r="R501" i="1"/>
  <c r="C501" i="1"/>
  <c r="S500" i="1"/>
  <c r="R500" i="1"/>
  <c r="C500" i="1"/>
  <c r="S499" i="1"/>
  <c r="R499" i="1"/>
  <c r="C499" i="1"/>
  <c r="S498" i="1"/>
  <c r="R498" i="1"/>
  <c r="C498" i="1"/>
  <c r="S497" i="1"/>
  <c r="R497" i="1"/>
  <c r="C497" i="1"/>
  <c r="S496" i="1"/>
  <c r="R496" i="1"/>
  <c r="C496" i="1"/>
  <c r="S495" i="1"/>
  <c r="R495" i="1"/>
  <c r="C495" i="1"/>
  <c r="S494" i="1"/>
  <c r="R494" i="1"/>
  <c r="C494" i="1"/>
  <c r="S493" i="1"/>
  <c r="R493" i="1"/>
  <c r="C493" i="1"/>
  <c r="S492" i="1"/>
  <c r="R492" i="1"/>
  <c r="C492" i="1"/>
  <c r="S491" i="1"/>
  <c r="R491" i="1"/>
  <c r="C491" i="1"/>
  <c r="S490" i="1"/>
  <c r="R490" i="1"/>
  <c r="C490" i="1"/>
  <c r="S489" i="1"/>
  <c r="R489" i="1"/>
  <c r="C489" i="1"/>
  <c r="S488" i="1"/>
  <c r="R488" i="1"/>
  <c r="C488" i="1"/>
  <c r="S487" i="1"/>
  <c r="R487" i="1"/>
  <c r="C487" i="1"/>
  <c r="S486" i="1"/>
  <c r="R486" i="1"/>
  <c r="C486" i="1"/>
  <c r="S485" i="1"/>
  <c r="R485" i="1"/>
  <c r="C485" i="1"/>
  <c r="S484" i="1"/>
  <c r="R484" i="1"/>
  <c r="C484" i="1"/>
  <c r="S483" i="1"/>
  <c r="R483" i="1"/>
  <c r="C483" i="1"/>
  <c r="S482" i="1"/>
  <c r="R482" i="1"/>
  <c r="C482" i="1"/>
  <c r="S481" i="1"/>
  <c r="R481" i="1"/>
  <c r="C481" i="1"/>
  <c r="S480" i="1"/>
  <c r="R480" i="1"/>
  <c r="C480" i="1"/>
  <c r="S479" i="1"/>
  <c r="R479" i="1"/>
  <c r="C479" i="1"/>
  <c r="S478" i="1"/>
  <c r="R478" i="1"/>
  <c r="C478" i="1"/>
  <c r="S477" i="1"/>
  <c r="R477" i="1"/>
  <c r="C477" i="1"/>
  <c r="S476" i="1"/>
  <c r="R476" i="1"/>
  <c r="C476" i="1"/>
  <c r="S475" i="1"/>
  <c r="R475" i="1"/>
  <c r="C475" i="1"/>
  <c r="S474" i="1"/>
  <c r="R474" i="1"/>
  <c r="C474" i="1"/>
  <c r="S473" i="1"/>
  <c r="R473" i="1"/>
  <c r="C473" i="1"/>
  <c r="S472" i="1"/>
  <c r="R472" i="1"/>
  <c r="C472" i="1"/>
  <c r="S471" i="1"/>
  <c r="R471" i="1"/>
  <c r="C471" i="1"/>
  <c r="S470" i="1"/>
  <c r="R470" i="1"/>
  <c r="C470" i="1"/>
  <c r="S469" i="1"/>
  <c r="R469" i="1"/>
  <c r="C469" i="1"/>
  <c r="S468" i="1"/>
  <c r="R468" i="1"/>
  <c r="C468" i="1"/>
  <c r="S467" i="1"/>
  <c r="R467" i="1"/>
  <c r="C467" i="1"/>
  <c r="S466" i="1"/>
  <c r="R466" i="1"/>
  <c r="C466" i="1"/>
  <c r="S465" i="1"/>
  <c r="R465" i="1"/>
  <c r="C465" i="1"/>
  <c r="S464" i="1"/>
  <c r="R464" i="1"/>
  <c r="C464" i="1"/>
  <c r="S463" i="1"/>
  <c r="R463" i="1"/>
  <c r="C463" i="1"/>
  <c r="S462" i="1"/>
  <c r="R462" i="1"/>
  <c r="C462" i="1"/>
  <c r="S461" i="1"/>
  <c r="R461" i="1"/>
  <c r="C461" i="1"/>
  <c r="S460" i="1"/>
  <c r="R460" i="1"/>
  <c r="C460" i="1"/>
  <c r="S459" i="1"/>
  <c r="R459" i="1"/>
  <c r="C459" i="1"/>
  <c r="S458" i="1"/>
  <c r="R458" i="1"/>
  <c r="C458" i="1"/>
  <c r="S457" i="1"/>
  <c r="R457" i="1"/>
  <c r="C457" i="1"/>
  <c r="S456" i="1"/>
  <c r="R456" i="1"/>
  <c r="C456" i="1"/>
  <c r="S455" i="1"/>
  <c r="R455" i="1"/>
  <c r="C455" i="1"/>
  <c r="S454" i="1"/>
  <c r="R454" i="1"/>
  <c r="C454" i="1"/>
  <c r="S453" i="1"/>
  <c r="R453" i="1"/>
  <c r="C453" i="1"/>
  <c r="S452" i="1"/>
  <c r="R452" i="1"/>
  <c r="C452" i="1"/>
  <c r="S451" i="1"/>
  <c r="R451" i="1"/>
  <c r="C451" i="1"/>
  <c r="S450" i="1"/>
  <c r="R450" i="1"/>
  <c r="C450" i="1"/>
  <c r="S449" i="1"/>
  <c r="R449" i="1"/>
  <c r="C449" i="1"/>
  <c r="S448" i="1"/>
  <c r="R448" i="1"/>
  <c r="C448" i="1"/>
  <c r="S447" i="1"/>
  <c r="R447" i="1"/>
  <c r="C447" i="1"/>
  <c r="S446" i="1"/>
  <c r="R446" i="1"/>
  <c r="C446" i="1"/>
  <c r="S445" i="1"/>
  <c r="R445" i="1"/>
  <c r="C445" i="1"/>
  <c r="S444" i="1"/>
  <c r="R444" i="1"/>
  <c r="C444" i="1"/>
  <c r="S443" i="1"/>
  <c r="R443" i="1"/>
  <c r="C443" i="1"/>
  <c r="S442" i="1"/>
  <c r="R442" i="1"/>
  <c r="C442" i="1"/>
  <c r="S441" i="1"/>
  <c r="R441" i="1"/>
  <c r="C441" i="1"/>
  <c r="S440" i="1"/>
  <c r="R440" i="1"/>
  <c r="C440" i="1"/>
  <c r="S439" i="1"/>
  <c r="R439" i="1"/>
  <c r="C439" i="1"/>
  <c r="S438" i="1"/>
  <c r="R438" i="1"/>
  <c r="C438" i="1"/>
  <c r="S437" i="1"/>
  <c r="R437" i="1"/>
  <c r="C437" i="1"/>
  <c r="S436" i="1"/>
  <c r="R436" i="1"/>
  <c r="C436" i="1"/>
  <c r="S435" i="1"/>
  <c r="R435" i="1"/>
  <c r="C435" i="1"/>
  <c r="S434" i="1"/>
  <c r="R434" i="1"/>
  <c r="C434" i="1"/>
  <c r="S433" i="1"/>
  <c r="R433" i="1"/>
  <c r="C433" i="1"/>
  <c r="S432" i="1"/>
  <c r="R432" i="1"/>
  <c r="C432" i="1"/>
  <c r="S431" i="1"/>
  <c r="R431" i="1"/>
  <c r="C431" i="1"/>
  <c r="S430" i="1"/>
  <c r="R430" i="1"/>
  <c r="C430" i="1"/>
  <c r="S429" i="1"/>
  <c r="R429" i="1"/>
  <c r="C429" i="1"/>
  <c r="S428" i="1"/>
  <c r="R428" i="1"/>
  <c r="C428" i="1"/>
  <c r="S427" i="1"/>
  <c r="R427" i="1"/>
  <c r="C427" i="1"/>
  <c r="S426" i="1"/>
  <c r="R426" i="1"/>
  <c r="C426" i="1"/>
  <c r="S425" i="1"/>
  <c r="R425" i="1"/>
  <c r="C425" i="1"/>
  <c r="S424" i="1"/>
  <c r="R424" i="1"/>
  <c r="C424" i="1"/>
  <c r="S423" i="1"/>
  <c r="R423" i="1"/>
  <c r="C423" i="1"/>
  <c r="S422" i="1"/>
  <c r="R422" i="1"/>
  <c r="C422" i="1"/>
  <c r="S421" i="1"/>
  <c r="R421" i="1"/>
  <c r="C421" i="1"/>
  <c r="S420" i="1"/>
  <c r="R420" i="1"/>
  <c r="C420" i="1"/>
  <c r="S419" i="1"/>
  <c r="R419" i="1"/>
  <c r="C419" i="1"/>
  <c r="S418" i="1"/>
  <c r="R418" i="1"/>
  <c r="C418" i="1"/>
  <c r="S417" i="1"/>
  <c r="R417" i="1"/>
  <c r="C417" i="1"/>
  <c r="S416" i="1"/>
  <c r="R416" i="1"/>
  <c r="C416" i="1"/>
  <c r="S415" i="1"/>
  <c r="R415" i="1"/>
  <c r="C415" i="1"/>
  <c r="S414" i="1"/>
  <c r="R414" i="1"/>
  <c r="C414" i="1"/>
  <c r="S413" i="1"/>
  <c r="R413" i="1"/>
  <c r="C413" i="1"/>
  <c r="S412" i="1"/>
  <c r="R412" i="1"/>
  <c r="C412" i="1"/>
  <c r="S411" i="1"/>
  <c r="R411" i="1"/>
  <c r="C411" i="1"/>
  <c r="S410" i="1"/>
  <c r="R410" i="1"/>
  <c r="C410" i="1"/>
  <c r="S409" i="1"/>
  <c r="R409" i="1"/>
  <c r="C409" i="1"/>
  <c r="S408" i="1"/>
  <c r="R408" i="1"/>
  <c r="C408" i="1"/>
  <c r="S407" i="1"/>
  <c r="R407" i="1"/>
  <c r="C407" i="1"/>
  <c r="S406" i="1"/>
  <c r="R406" i="1"/>
  <c r="C406" i="1"/>
  <c r="S405" i="1"/>
  <c r="R405" i="1"/>
  <c r="C405" i="1"/>
  <c r="S404" i="1"/>
  <c r="R404" i="1"/>
  <c r="C404" i="1"/>
  <c r="S403" i="1"/>
  <c r="R403" i="1"/>
  <c r="C403" i="1"/>
  <c r="S402" i="1"/>
  <c r="R402" i="1"/>
  <c r="C402" i="1"/>
  <c r="S401" i="1"/>
  <c r="R401" i="1"/>
  <c r="C401" i="1"/>
  <c r="S400" i="1"/>
  <c r="R400" i="1"/>
  <c r="C400" i="1"/>
  <c r="S399" i="1"/>
  <c r="R399" i="1"/>
  <c r="C399" i="1"/>
  <c r="S398" i="1"/>
  <c r="R398" i="1"/>
  <c r="C398" i="1"/>
  <c r="S397" i="1"/>
  <c r="R397" i="1"/>
  <c r="C397" i="1"/>
  <c r="S396" i="1"/>
  <c r="R396" i="1"/>
  <c r="C396" i="1"/>
  <c r="S395" i="1"/>
  <c r="R395" i="1"/>
  <c r="C395" i="1"/>
  <c r="S394" i="1"/>
  <c r="R394" i="1"/>
  <c r="C394" i="1"/>
  <c r="S393" i="1"/>
  <c r="R393" i="1"/>
  <c r="C393" i="1"/>
  <c r="S392" i="1"/>
  <c r="R392" i="1"/>
  <c r="C392" i="1"/>
  <c r="S391" i="1"/>
  <c r="R391" i="1"/>
  <c r="C391" i="1"/>
  <c r="S390" i="1"/>
  <c r="R390" i="1"/>
  <c r="C390" i="1"/>
  <c r="S389" i="1"/>
  <c r="R389" i="1"/>
  <c r="C389" i="1"/>
  <c r="S388" i="1"/>
  <c r="R388" i="1"/>
  <c r="C388" i="1"/>
  <c r="S387" i="1"/>
  <c r="R387" i="1"/>
  <c r="C387" i="1"/>
  <c r="S386" i="1"/>
  <c r="R386" i="1"/>
  <c r="C386" i="1"/>
  <c r="S385" i="1"/>
  <c r="R385" i="1"/>
  <c r="C385" i="1"/>
  <c r="S384" i="1"/>
  <c r="R384" i="1"/>
  <c r="C384" i="1"/>
  <c r="S383" i="1"/>
  <c r="R383" i="1"/>
  <c r="C383" i="1"/>
  <c r="S382" i="1"/>
  <c r="R382" i="1"/>
  <c r="C382" i="1"/>
  <c r="S381" i="1"/>
  <c r="R381" i="1"/>
  <c r="C381" i="1"/>
  <c r="S380" i="1"/>
  <c r="R380" i="1"/>
  <c r="C380" i="1"/>
  <c r="S379" i="1"/>
  <c r="R379" i="1"/>
  <c r="C379" i="1"/>
  <c r="S378" i="1"/>
  <c r="R378" i="1"/>
  <c r="C378" i="1"/>
  <c r="S377" i="1"/>
  <c r="R377" i="1"/>
  <c r="C377" i="1"/>
  <c r="S376" i="1"/>
  <c r="R376" i="1"/>
  <c r="C376" i="1"/>
  <c r="S375" i="1"/>
  <c r="R375" i="1"/>
  <c r="C375" i="1"/>
  <c r="S374" i="1"/>
  <c r="R374" i="1"/>
  <c r="C374" i="1"/>
  <c r="S373" i="1"/>
  <c r="R373" i="1"/>
  <c r="C373" i="1"/>
  <c r="S372" i="1"/>
  <c r="R372" i="1"/>
  <c r="C372" i="1"/>
  <c r="S371" i="1"/>
  <c r="R371" i="1"/>
  <c r="C371" i="1"/>
  <c r="S370" i="1"/>
  <c r="R370" i="1"/>
  <c r="C370" i="1"/>
  <c r="S369" i="1"/>
  <c r="R369" i="1"/>
  <c r="C369" i="1"/>
  <c r="S368" i="1"/>
  <c r="R368" i="1"/>
  <c r="C368" i="1"/>
  <c r="S367" i="1"/>
  <c r="R367" i="1"/>
  <c r="C367" i="1"/>
  <c r="S366" i="1"/>
  <c r="R366" i="1"/>
  <c r="C366" i="1"/>
  <c r="S365" i="1"/>
  <c r="R365" i="1"/>
  <c r="C365" i="1"/>
  <c r="S364" i="1"/>
  <c r="R364" i="1"/>
  <c r="C364" i="1"/>
  <c r="S363" i="1"/>
  <c r="R363" i="1"/>
  <c r="C363" i="1"/>
  <c r="S362" i="1"/>
  <c r="R362" i="1"/>
  <c r="C362" i="1"/>
  <c r="S361" i="1"/>
  <c r="R361" i="1"/>
  <c r="C361" i="1"/>
  <c r="S360" i="1"/>
  <c r="R360" i="1"/>
  <c r="C360" i="1"/>
  <c r="S359" i="1"/>
  <c r="R359" i="1"/>
  <c r="C359" i="1"/>
  <c r="S358" i="1"/>
  <c r="R358" i="1"/>
  <c r="C358" i="1"/>
  <c r="S357" i="1"/>
  <c r="R357" i="1"/>
  <c r="C357" i="1"/>
  <c r="S356" i="1"/>
  <c r="R356" i="1"/>
  <c r="C356" i="1"/>
  <c r="S355" i="1"/>
  <c r="R355" i="1"/>
  <c r="C355" i="1"/>
  <c r="S354" i="1"/>
  <c r="R354" i="1"/>
  <c r="C354" i="1"/>
  <c r="S353" i="1"/>
  <c r="R353" i="1"/>
  <c r="C353" i="1"/>
  <c r="S352" i="1"/>
  <c r="R352" i="1"/>
  <c r="C352" i="1"/>
  <c r="S351" i="1"/>
  <c r="R351" i="1"/>
  <c r="C351" i="1"/>
  <c r="S350" i="1"/>
  <c r="R350" i="1"/>
  <c r="C350" i="1"/>
  <c r="S349" i="1"/>
  <c r="R349" i="1"/>
  <c r="C349" i="1"/>
  <c r="S348" i="1"/>
  <c r="R348" i="1"/>
  <c r="C348" i="1"/>
  <c r="S347" i="1"/>
  <c r="R347" i="1"/>
  <c r="C347" i="1"/>
  <c r="S346" i="1"/>
  <c r="R346" i="1"/>
  <c r="C346" i="1"/>
  <c r="S345" i="1"/>
  <c r="R345" i="1"/>
  <c r="C345" i="1"/>
  <c r="S344" i="1"/>
  <c r="R344" i="1"/>
  <c r="C344" i="1"/>
  <c r="S343" i="1"/>
  <c r="R343" i="1"/>
  <c r="C343" i="1"/>
  <c r="S342" i="1"/>
  <c r="R342" i="1"/>
  <c r="C342" i="1"/>
  <c r="S341" i="1"/>
  <c r="R341" i="1"/>
  <c r="C341" i="1"/>
  <c r="S340" i="1"/>
  <c r="R340" i="1"/>
  <c r="C340" i="1"/>
  <c r="S339" i="1"/>
  <c r="R339" i="1"/>
  <c r="C339" i="1"/>
  <c r="S338" i="1"/>
  <c r="R338" i="1"/>
  <c r="C338" i="1"/>
  <c r="S337" i="1"/>
  <c r="R337" i="1"/>
  <c r="C337" i="1"/>
  <c r="S336" i="1"/>
  <c r="R336" i="1"/>
  <c r="C336" i="1"/>
  <c r="S335" i="1"/>
  <c r="R335" i="1"/>
  <c r="C335" i="1"/>
  <c r="S334" i="1"/>
  <c r="R334" i="1"/>
  <c r="C334" i="1"/>
  <c r="S333" i="1"/>
  <c r="R333" i="1"/>
  <c r="C333" i="1"/>
  <c r="S332" i="1"/>
  <c r="R332" i="1"/>
  <c r="C332" i="1"/>
  <c r="S331" i="1"/>
  <c r="R331" i="1"/>
  <c r="C331" i="1"/>
  <c r="S330" i="1"/>
  <c r="R330" i="1"/>
  <c r="C330" i="1"/>
  <c r="S329" i="1"/>
  <c r="R329" i="1"/>
  <c r="C329" i="1"/>
  <c r="S328" i="1"/>
  <c r="R328" i="1"/>
  <c r="C328" i="1"/>
  <c r="S327" i="1"/>
  <c r="R327" i="1"/>
  <c r="C327" i="1"/>
  <c r="S326" i="1"/>
  <c r="R326" i="1"/>
  <c r="C326" i="1"/>
  <c r="S325" i="1"/>
  <c r="R325" i="1"/>
  <c r="C325" i="1"/>
  <c r="S324" i="1"/>
  <c r="R324" i="1"/>
  <c r="C324" i="1"/>
  <c r="S323" i="1"/>
  <c r="R323" i="1"/>
  <c r="C323" i="1"/>
  <c r="S322" i="1"/>
  <c r="R322" i="1"/>
  <c r="C322" i="1"/>
  <c r="S321" i="1"/>
  <c r="R321" i="1"/>
  <c r="C321" i="1"/>
  <c r="S320" i="1"/>
  <c r="R320" i="1"/>
  <c r="C320" i="1"/>
  <c r="S319" i="1"/>
  <c r="R319" i="1"/>
  <c r="C319" i="1"/>
  <c r="S318" i="1"/>
  <c r="R318" i="1"/>
  <c r="C318" i="1"/>
  <c r="S317" i="1"/>
  <c r="R317" i="1"/>
  <c r="C317" i="1"/>
  <c r="S316" i="1"/>
  <c r="R316" i="1"/>
  <c r="C316" i="1"/>
  <c r="S315" i="1"/>
  <c r="R315" i="1"/>
  <c r="C315" i="1"/>
  <c r="S314" i="1"/>
  <c r="R314" i="1"/>
  <c r="C314" i="1"/>
  <c r="S313" i="1"/>
  <c r="R313" i="1"/>
  <c r="C313" i="1"/>
  <c r="S312" i="1"/>
  <c r="R312" i="1"/>
  <c r="C312" i="1"/>
  <c r="S311" i="1"/>
  <c r="R311" i="1"/>
  <c r="C311" i="1"/>
  <c r="S310" i="1"/>
  <c r="R310" i="1"/>
  <c r="C310" i="1"/>
  <c r="S309" i="1"/>
  <c r="R309" i="1"/>
  <c r="C309" i="1"/>
  <c r="S308" i="1"/>
  <c r="R308" i="1"/>
  <c r="C308" i="1"/>
  <c r="S307" i="1"/>
  <c r="R307" i="1"/>
  <c r="C307" i="1"/>
  <c r="S306" i="1"/>
  <c r="R306" i="1"/>
  <c r="C306" i="1"/>
  <c r="S305" i="1"/>
  <c r="R305" i="1"/>
  <c r="C305" i="1"/>
  <c r="S304" i="1"/>
  <c r="R304" i="1"/>
  <c r="C304" i="1"/>
  <c r="S303" i="1"/>
  <c r="R303" i="1"/>
  <c r="C303" i="1"/>
  <c r="S302" i="1"/>
  <c r="R302" i="1"/>
  <c r="C302" i="1"/>
  <c r="S599" i="3"/>
  <c r="D599" i="1" s="1"/>
  <c r="R599" i="3"/>
  <c r="S601" i="3"/>
  <c r="R601" i="3"/>
  <c r="S600" i="3"/>
  <c r="R600" i="3"/>
  <c r="S598" i="3"/>
  <c r="R598" i="3"/>
  <c r="S597" i="3"/>
  <c r="D597" i="1" s="1"/>
  <c r="R597" i="3"/>
  <c r="S596" i="3"/>
  <c r="R596" i="3"/>
  <c r="S595" i="3"/>
  <c r="R595" i="3"/>
  <c r="S594" i="3"/>
  <c r="R594" i="3"/>
  <c r="S592" i="3"/>
  <c r="D592" i="1" s="1"/>
  <c r="R592" i="3"/>
  <c r="S593" i="3"/>
  <c r="R593" i="3"/>
  <c r="S591" i="3"/>
  <c r="R591" i="3"/>
  <c r="S590" i="3"/>
  <c r="R590" i="3"/>
  <c r="S589" i="3"/>
  <c r="D589" i="1" s="1"/>
  <c r="R589" i="3"/>
  <c r="S588" i="3"/>
  <c r="R588" i="3"/>
  <c r="S587" i="3"/>
  <c r="R587" i="3"/>
  <c r="S584" i="3"/>
  <c r="R584" i="3"/>
  <c r="S586" i="3"/>
  <c r="D586" i="1" s="1"/>
  <c r="R586" i="3"/>
  <c r="S585" i="3"/>
  <c r="R585" i="3"/>
  <c r="S581" i="3"/>
  <c r="R581" i="3"/>
  <c r="S582" i="3"/>
  <c r="R582" i="3"/>
  <c r="S583" i="3"/>
  <c r="D583" i="1" s="1"/>
  <c r="R583" i="3"/>
  <c r="S580" i="3"/>
  <c r="R580" i="3"/>
  <c r="S579" i="3"/>
  <c r="R579" i="3"/>
  <c r="S578" i="3"/>
  <c r="R578" i="3"/>
  <c r="S577" i="3"/>
  <c r="D577" i="1" s="1"/>
  <c r="R577" i="3"/>
  <c r="S576" i="3"/>
  <c r="R576" i="3"/>
  <c r="S575" i="3"/>
  <c r="R575" i="3"/>
  <c r="S574" i="3"/>
  <c r="R574" i="3"/>
  <c r="S573" i="3"/>
  <c r="D573" i="1" s="1"/>
  <c r="R573" i="3"/>
  <c r="S572" i="3"/>
  <c r="R572" i="3"/>
  <c r="S571" i="3"/>
  <c r="R571" i="3"/>
  <c r="S570" i="3"/>
  <c r="R570" i="3"/>
  <c r="S568" i="3"/>
  <c r="D568" i="1" s="1"/>
  <c r="R568" i="3"/>
  <c r="S569" i="3"/>
  <c r="R569" i="3"/>
  <c r="S566" i="3"/>
  <c r="R566" i="3"/>
  <c r="S567" i="3"/>
  <c r="R567" i="3"/>
  <c r="S565" i="3"/>
  <c r="D565" i="1" s="1"/>
  <c r="R565" i="3"/>
  <c r="S564" i="3"/>
  <c r="R564" i="3"/>
  <c r="S563" i="3"/>
  <c r="R563" i="3"/>
  <c r="S562" i="3"/>
  <c r="R562" i="3"/>
  <c r="S561" i="3"/>
  <c r="D561" i="1" s="1"/>
  <c r="R561" i="3"/>
  <c r="S560" i="3"/>
  <c r="R560" i="3"/>
  <c r="S559" i="3"/>
  <c r="R559" i="3"/>
  <c r="S558" i="3"/>
  <c r="R558" i="3"/>
  <c r="S557" i="3"/>
  <c r="D557" i="1" s="1"/>
  <c r="R557" i="3"/>
  <c r="S555" i="3"/>
  <c r="R555" i="3"/>
  <c r="S556" i="3"/>
  <c r="R556" i="3"/>
  <c r="S554" i="3"/>
  <c r="R554" i="3"/>
  <c r="S551" i="3"/>
  <c r="D551" i="1" s="1"/>
  <c r="R551" i="3"/>
  <c r="S552" i="3"/>
  <c r="R552" i="3"/>
  <c r="S553" i="3"/>
  <c r="R553" i="3"/>
  <c r="D553" i="1" s="1"/>
  <c r="S549" i="3"/>
  <c r="R549" i="3"/>
  <c r="S550" i="3"/>
  <c r="D550" i="1" s="1"/>
  <c r="R550" i="3"/>
  <c r="S548" i="3"/>
  <c r="R548" i="3"/>
  <c r="S547" i="3"/>
  <c r="R547" i="3"/>
  <c r="S546" i="3"/>
  <c r="R546" i="3"/>
  <c r="S545" i="3"/>
  <c r="D545" i="1" s="1"/>
  <c r="R545" i="3"/>
  <c r="S544" i="3"/>
  <c r="R544" i="3"/>
  <c r="S543" i="3"/>
  <c r="R543" i="3"/>
  <c r="S542" i="3"/>
  <c r="R542" i="3"/>
  <c r="S541" i="3"/>
  <c r="D541" i="1" s="1"/>
  <c r="R541" i="3"/>
  <c r="S539" i="3"/>
  <c r="R539" i="3"/>
  <c r="S540" i="3"/>
  <c r="R540" i="3"/>
  <c r="S538" i="3"/>
  <c r="R538" i="3"/>
  <c r="S537" i="3"/>
  <c r="D537" i="1" s="1"/>
  <c r="R537" i="3"/>
  <c r="S536" i="3"/>
  <c r="R536" i="3"/>
  <c r="S535" i="3"/>
  <c r="R535" i="3"/>
  <c r="S534" i="3"/>
  <c r="R534" i="3"/>
  <c r="S532" i="3"/>
  <c r="D532" i="1" s="1"/>
  <c r="R532" i="3"/>
  <c r="S533" i="3"/>
  <c r="R533" i="3"/>
  <c r="S531" i="3"/>
  <c r="R531" i="3"/>
  <c r="S530" i="3"/>
  <c r="R530" i="3"/>
  <c r="S529" i="3"/>
  <c r="D529" i="1" s="1"/>
  <c r="R529" i="3"/>
  <c r="S527" i="3"/>
  <c r="R527" i="3"/>
  <c r="S528" i="3"/>
  <c r="R528" i="3"/>
  <c r="S525" i="3"/>
  <c r="R525" i="3"/>
  <c r="S526" i="3"/>
  <c r="D526" i="1" s="1"/>
  <c r="R526" i="3"/>
  <c r="S524" i="3"/>
  <c r="R524" i="3"/>
  <c r="S522" i="3"/>
  <c r="R522" i="3"/>
  <c r="S520" i="3"/>
  <c r="R520" i="3"/>
  <c r="S523" i="3"/>
  <c r="D523" i="1" s="1"/>
  <c r="R523" i="3"/>
  <c r="S521" i="3"/>
  <c r="R521" i="3"/>
  <c r="S519" i="3"/>
  <c r="R519" i="3"/>
  <c r="S517" i="3"/>
  <c r="R517" i="3"/>
  <c r="S518" i="3"/>
  <c r="D518" i="1" s="1"/>
  <c r="R518" i="3"/>
  <c r="S516" i="3"/>
  <c r="R516" i="3"/>
  <c r="S515" i="3"/>
  <c r="R515" i="3"/>
  <c r="S514" i="3"/>
  <c r="R514" i="3"/>
  <c r="S513" i="3"/>
  <c r="D513" i="1" s="1"/>
  <c r="R513" i="3"/>
  <c r="S512" i="3"/>
  <c r="R512" i="3"/>
  <c r="S510" i="3"/>
  <c r="R510" i="3"/>
  <c r="S508" i="3"/>
  <c r="R508" i="3"/>
  <c r="S511" i="3"/>
  <c r="D511" i="1" s="1"/>
  <c r="R511" i="3"/>
  <c r="S506" i="3"/>
  <c r="R506" i="3"/>
  <c r="S509" i="3"/>
  <c r="R509" i="3"/>
  <c r="S507" i="3"/>
  <c r="R507" i="3"/>
  <c r="S504" i="3"/>
  <c r="D504" i="1" s="1"/>
  <c r="R504" i="3"/>
  <c r="S505" i="3"/>
  <c r="R505" i="3"/>
  <c r="S503" i="3"/>
  <c r="R503" i="3"/>
  <c r="S502" i="3"/>
  <c r="R502" i="3"/>
  <c r="S500" i="3"/>
  <c r="D500" i="1" s="1"/>
  <c r="R500" i="3"/>
  <c r="S501" i="3"/>
  <c r="R501" i="3"/>
  <c r="S499" i="3"/>
  <c r="R499" i="3"/>
  <c r="S498" i="3"/>
  <c r="R498" i="3"/>
  <c r="S497" i="3"/>
  <c r="D497" i="1" s="1"/>
  <c r="R497" i="3"/>
  <c r="S496" i="3"/>
  <c r="R496" i="3"/>
  <c r="S493" i="3"/>
  <c r="R493" i="3"/>
  <c r="S494" i="3"/>
  <c r="R494" i="3"/>
  <c r="S495" i="3"/>
  <c r="D495" i="1" s="1"/>
  <c r="R495" i="3"/>
  <c r="S492" i="3"/>
  <c r="R492" i="3"/>
  <c r="S491" i="3"/>
  <c r="R491" i="3"/>
  <c r="S490" i="3"/>
  <c r="R490" i="3"/>
  <c r="S489" i="3"/>
  <c r="D489" i="1" s="1"/>
  <c r="R489" i="3"/>
  <c r="S486" i="3"/>
  <c r="R486" i="3"/>
  <c r="S487" i="3"/>
  <c r="R487" i="3"/>
  <c r="S488" i="3"/>
  <c r="R488" i="3"/>
  <c r="S485" i="3"/>
  <c r="D485" i="1" s="1"/>
  <c r="R485" i="3"/>
  <c r="S484" i="3"/>
  <c r="R484" i="3"/>
  <c r="S483" i="3"/>
  <c r="R483" i="3"/>
  <c r="S482" i="3"/>
  <c r="R482" i="3"/>
  <c r="S480" i="3"/>
  <c r="D480" i="1" s="1"/>
  <c r="R480" i="3"/>
  <c r="S481" i="3"/>
  <c r="R481" i="3"/>
  <c r="S479" i="3"/>
  <c r="R479" i="3"/>
  <c r="S477" i="3"/>
  <c r="R477" i="3"/>
  <c r="S478" i="3"/>
  <c r="D478" i="1" s="1"/>
  <c r="R478" i="3"/>
  <c r="S475" i="3"/>
  <c r="R475" i="3"/>
  <c r="S476" i="3"/>
  <c r="R476" i="3"/>
  <c r="S474" i="3"/>
  <c r="R474" i="3"/>
  <c r="S471" i="3"/>
  <c r="D471" i="1" s="1"/>
  <c r="R471" i="3"/>
  <c r="S473" i="3"/>
  <c r="R473" i="3"/>
  <c r="S472" i="3"/>
  <c r="R472" i="3"/>
  <c r="S470" i="3"/>
  <c r="R470" i="3"/>
  <c r="S469" i="3"/>
  <c r="D469" i="1" s="1"/>
  <c r="R469" i="3"/>
  <c r="S468" i="3"/>
  <c r="R468" i="3"/>
  <c r="S467" i="3"/>
  <c r="R467" i="3"/>
  <c r="S466" i="3"/>
  <c r="R466" i="3"/>
  <c r="S465" i="3"/>
  <c r="D465" i="1" s="1"/>
  <c r="R465" i="3"/>
  <c r="S464" i="3"/>
  <c r="R464" i="3"/>
  <c r="S462" i="3"/>
  <c r="R462" i="3"/>
  <c r="S463" i="3"/>
  <c r="R463" i="3"/>
  <c r="S460" i="3"/>
  <c r="D460" i="1" s="1"/>
  <c r="R460" i="3"/>
  <c r="S461" i="3"/>
  <c r="R461" i="3"/>
  <c r="S459" i="3"/>
  <c r="R459" i="3"/>
  <c r="S458" i="3"/>
  <c r="R458" i="3"/>
  <c r="S457" i="3"/>
  <c r="D457" i="1" s="1"/>
  <c r="R457" i="3"/>
  <c r="S456" i="3"/>
  <c r="R456" i="3"/>
  <c r="S454" i="3"/>
  <c r="R454" i="3"/>
  <c r="S455" i="3"/>
  <c r="R455" i="3"/>
  <c r="S453" i="3"/>
  <c r="D453" i="1" s="1"/>
  <c r="R453" i="3"/>
  <c r="S452" i="3"/>
  <c r="R452" i="3"/>
  <c r="S449" i="3"/>
  <c r="R449" i="3"/>
  <c r="S448" i="3"/>
  <c r="R448" i="3"/>
  <c r="S451" i="3"/>
  <c r="D451" i="1" s="1"/>
  <c r="R451" i="3"/>
  <c r="S450" i="3"/>
  <c r="R450" i="3"/>
  <c r="S447" i="3"/>
  <c r="R447" i="3"/>
  <c r="S445" i="3"/>
  <c r="R445" i="3"/>
  <c r="S446" i="3"/>
  <c r="D446" i="1" s="1"/>
  <c r="R446" i="3"/>
  <c r="S444" i="3"/>
  <c r="R444" i="3"/>
  <c r="S443" i="3"/>
  <c r="R443" i="3"/>
  <c r="S442" i="3"/>
  <c r="R442" i="3"/>
  <c r="S441" i="3"/>
  <c r="D441" i="1" s="1"/>
  <c r="R441" i="3"/>
  <c r="S440" i="3"/>
  <c r="R440" i="3"/>
  <c r="S439" i="3"/>
  <c r="R439" i="3"/>
  <c r="S438" i="3"/>
  <c r="R438" i="3"/>
  <c r="S437" i="3"/>
  <c r="D437" i="1" s="1"/>
  <c r="R437" i="3"/>
  <c r="S436" i="3"/>
  <c r="R436" i="3"/>
  <c r="S434" i="3"/>
  <c r="R434" i="3"/>
  <c r="S435" i="3"/>
  <c r="R435" i="3"/>
  <c r="S433" i="3"/>
  <c r="D433" i="1" s="1"/>
  <c r="R433" i="3"/>
  <c r="S430" i="3"/>
  <c r="R430" i="3"/>
  <c r="S432" i="3"/>
  <c r="R432" i="3"/>
  <c r="S429" i="3"/>
  <c r="R429" i="3"/>
  <c r="S431" i="3"/>
  <c r="D431" i="1" s="1"/>
  <c r="R431" i="3"/>
  <c r="S428" i="3"/>
  <c r="R428" i="3"/>
  <c r="S427" i="3"/>
  <c r="R427" i="3"/>
  <c r="S426" i="3"/>
  <c r="R426" i="3"/>
  <c r="S425" i="3"/>
  <c r="D425" i="1" s="1"/>
  <c r="R425" i="3"/>
  <c r="S424" i="3"/>
  <c r="R424" i="3"/>
  <c r="S423" i="3"/>
  <c r="R423" i="3"/>
  <c r="S422" i="3"/>
  <c r="R422" i="3"/>
  <c r="S420" i="3"/>
  <c r="D420" i="1" s="1"/>
  <c r="R420" i="3"/>
  <c r="S419" i="3"/>
  <c r="R419" i="3"/>
  <c r="S421" i="3"/>
  <c r="R421" i="3"/>
  <c r="S418" i="3"/>
  <c r="R418" i="3"/>
  <c r="S417" i="3"/>
  <c r="D417" i="1" s="1"/>
  <c r="R417" i="3"/>
  <c r="S416" i="3"/>
  <c r="R416" i="3"/>
  <c r="S415" i="3"/>
  <c r="R415" i="3"/>
  <c r="S414" i="3"/>
  <c r="R414" i="3"/>
  <c r="S413" i="3"/>
  <c r="D413" i="1" s="1"/>
  <c r="R413" i="3"/>
  <c r="S412" i="3"/>
  <c r="R412" i="3"/>
  <c r="S411" i="3"/>
  <c r="R411" i="3"/>
  <c r="S409" i="3"/>
  <c r="R409" i="3"/>
  <c r="S410" i="3"/>
  <c r="D410" i="1" s="1"/>
  <c r="R410" i="3"/>
  <c r="S408" i="3"/>
  <c r="R408" i="3"/>
  <c r="S407" i="3"/>
  <c r="R407" i="3"/>
  <c r="S405" i="3"/>
  <c r="R405" i="3"/>
  <c r="S406" i="3"/>
  <c r="D406" i="1" s="1"/>
  <c r="R406" i="3"/>
  <c r="S403" i="3"/>
  <c r="R403" i="3"/>
  <c r="S404" i="3"/>
  <c r="R404" i="3"/>
  <c r="S402" i="3"/>
  <c r="R402" i="3"/>
  <c r="S401" i="3"/>
  <c r="D401" i="1" s="1"/>
  <c r="R401" i="3"/>
  <c r="S400" i="3"/>
  <c r="R400" i="3"/>
  <c r="S399" i="3"/>
  <c r="R399" i="3"/>
  <c r="S397" i="3"/>
  <c r="R397" i="3"/>
  <c r="S398" i="3"/>
  <c r="D398" i="1" s="1"/>
  <c r="R398" i="3"/>
  <c r="S394" i="3"/>
  <c r="R394" i="3"/>
  <c r="S396" i="3"/>
  <c r="R396" i="3"/>
  <c r="S395" i="3"/>
  <c r="R395" i="3"/>
  <c r="S393" i="3"/>
  <c r="D393" i="1" s="1"/>
  <c r="R393" i="3"/>
  <c r="S392" i="3"/>
  <c r="R392" i="3"/>
  <c r="S391" i="3"/>
  <c r="R391" i="3"/>
  <c r="S388" i="3"/>
  <c r="R388" i="3"/>
  <c r="S390" i="3"/>
  <c r="D390" i="1" s="1"/>
  <c r="R390" i="3"/>
  <c r="S389" i="3"/>
  <c r="R389" i="3"/>
  <c r="S387" i="3"/>
  <c r="R387" i="3"/>
  <c r="S385" i="3"/>
  <c r="R385" i="3"/>
  <c r="S384" i="3"/>
  <c r="D384" i="1" s="1"/>
  <c r="R384" i="3"/>
  <c r="S386" i="3"/>
  <c r="R386" i="3"/>
  <c r="S383" i="3"/>
  <c r="R383" i="3"/>
  <c r="S382" i="3"/>
  <c r="R382" i="3"/>
  <c r="S381" i="3"/>
  <c r="D381" i="1" s="1"/>
  <c r="R381" i="3"/>
  <c r="S379" i="3"/>
  <c r="R379" i="3"/>
  <c r="S380" i="3"/>
  <c r="R380" i="3"/>
  <c r="S378" i="3"/>
  <c r="R378" i="3"/>
  <c r="S377" i="3"/>
  <c r="D377" i="1" s="1"/>
  <c r="R377" i="3"/>
  <c r="S374" i="3"/>
  <c r="R374" i="3"/>
  <c r="S373" i="3"/>
  <c r="R373" i="3"/>
  <c r="S376" i="3"/>
  <c r="R376" i="3"/>
  <c r="S375" i="3"/>
  <c r="D375" i="1" s="1"/>
  <c r="R375" i="3"/>
  <c r="S372" i="3"/>
  <c r="R372" i="3"/>
  <c r="S371" i="3"/>
  <c r="R371" i="3"/>
  <c r="S370" i="3"/>
  <c r="R370" i="3"/>
  <c r="S369" i="3"/>
  <c r="D369" i="1" s="1"/>
  <c r="R369" i="3"/>
  <c r="S367" i="3"/>
  <c r="R367" i="3"/>
  <c r="S368" i="3"/>
  <c r="R368" i="3"/>
  <c r="S365" i="3"/>
  <c r="R365" i="3"/>
  <c r="S366" i="3"/>
  <c r="D366" i="1" s="1"/>
  <c r="R366" i="3"/>
  <c r="S364" i="3"/>
  <c r="R364" i="3"/>
  <c r="S363" i="3"/>
  <c r="R363" i="3"/>
  <c r="S362" i="3"/>
  <c r="R362" i="3"/>
  <c r="S359" i="3"/>
  <c r="D359" i="1" s="1"/>
  <c r="R359" i="3"/>
  <c r="S360" i="3"/>
  <c r="R360" i="3"/>
  <c r="S361" i="3"/>
  <c r="R361" i="3"/>
  <c r="S357" i="3"/>
  <c r="R357" i="3"/>
  <c r="S354" i="3"/>
  <c r="D354" i="1" s="1"/>
  <c r="R354" i="3"/>
  <c r="S356" i="3"/>
  <c r="R356" i="3"/>
  <c r="S358" i="3"/>
  <c r="R358" i="3"/>
  <c r="S355" i="3"/>
  <c r="R355" i="3"/>
  <c r="S353" i="3"/>
  <c r="D353" i="1" s="1"/>
  <c r="R353" i="3"/>
  <c r="S352" i="3"/>
  <c r="R352" i="3"/>
  <c r="S350" i="3"/>
  <c r="R350" i="3"/>
  <c r="S351" i="3"/>
  <c r="R351" i="3"/>
  <c r="S349" i="3"/>
  <c r="D349" i="1" s="1"/>
  <c r="R349" i="3"/>
  <c r="S348" i="3"/>
  <c r="R348" i="3"/>
  <c r="S347" i="3"/>
  <c r="R347" i="3"/>
  <c r="S345" i="3"/>
  <c r="R345" i="3"/>
  <c r="S346" i="3"/>
  <c r="D346" i="1" s="1"/>
  <c r="R346" i="3"/>
  <c r="S344" i="3"/>
  <c r="R344" i="3"/>
  <c r="S342" i="3"/>
  <c r="R342" i="3"/>
  <c r="S343" i="3"/>
  <c r="R343" i="3"/>
  <c r="S339" i="3"/>
  <c r="D339" i="1" s="1"/>
  <c r="R339" i="3"/>
  <c r="S340" i="3"/>
  <c r="D340" i="1" s="1"/>
  <c r="R340" i="3"/>
  <c r="S341" i="3"/>
  <c r="R341" i="3"/>
  <c r="S337" i="3"/>
  <c r="R337" i="3"/>
  <c r="S338" i="3"/>
  <c r="D338" i="1" s="1"/>
  <c r="R338" i="3"/>
  <c r="S336" i="3"/>
  <c r="D336" i="1" s="1"/>
  <c r="R336" i="3"/>
  <c r="S335" i="3"/>
  <c r="R335" i="3"/>
  <c r="S334" i="3"/>
  <c r="R334" i="3"/>
  <c r="S333" i="3"/>
  <c r="D333" i="1" s="1"/>
  <c r="R333" i="3"/>
  <c r="S332" i="3"/>
  <c r="D332" i="1" s="1"/>
  <c r="R332" i="3"/>
  <c r="S329" i="3"/>
  <c r="R329" i="3"/>
  <c r="D329" i="1" s="1"/>
  <c r="S330" i="3"/>
  <c r="R330" i="3"/>
  <c r="S331" i="3"/>
  <c r="D331" i="1" s="1"/>
  <c r="R331" i="3"/>
  <c r="S328" i="3"/>
  <c r="D328" i="1" s="1"/>
  <c r="R328" i="3"/>
  <c r="S327" i="3"/>
  <c r="R327" i="3"/>
  <c r="S326" i="3"/>
  <c r="R326" i="3"/>
  <c r="S325" i="3"/>
  <c r="D325" i="1" s="1"/>
  <c r="R325" i="3"/>
  <c r="S324" i="3"/>
  <c r="D324" i="1" s="1"/>
  <c r="R324" i="3"/>
  <c r="S323" i="3"/>
  <c r="R323" i="3"/>
  <c r="S322" i="3"/>
  <c r="R322" i="3"/>
  <c r="S321" i="3"/>
  <c r="D321" i="1" s="1"/>
  <c r="R321" i="3"/>
  <c r="S320" i="3"/>
  <c r="D320" i="1" s="1"/>
  <c r="R320" i="3"/>
  <c r="S319" i="3"/>
  <c r="R319" i="3"/>
  <c r="S318" i="3"/>
  <c r="R318" i="3"/>
  <c r="S317" i="3"/>
  <c r="D317" i="1" s="1"/>
  <c r="R317" i="3"/>
  <c r="S316" i="3"/>
  <c r="D316" i="1" s="1"/>
  <c r="R316" i="3"/>
  <c r="S315" i="3"/>
  <c r="R315" i="3"/>
  <c r="S313" i="3"/>
  <c r="R313" i="3"/>
  <c r="S314" i="3"/>
  <c r="D314" i="1" s="1"/>
  <c r="R314" i="3"/>
  <c r="S312" i="3"/>
  <c r="D312" i="1" s="1"/>
  <c r="R312" i="3"/>
  <c r="S311" i="3"/>
  <c r="R311" i="3"/>
  <c r="S310" i="3"/>
  <c r="R310" i="3"/>
  <c r="S309" i="3"/>
  <c r="D309" i="1" s="1"/>
  <c r="R309" i="3"/>
  <c r="S307" i="3"/>
  <c r="D307" i="1" s="1"/>
  <c r="R307" i="3"/>
  <c r="S308" i="3"/>
  <c r="R308" i="3"/>
  <c r="S305" i="3"/>
  <c r="R305" i="3"/>
  <c r="S306" i="3"/>
  <c r="D306" i="1" s="1"/>
  <c r="R306" i="3"/>
  <c r="S304" i="3"/>
  <c r="D304" i="1" s="1"/>
  <c r="R304" i="3"/>
  <c r="S303" i="3"/>
  <c r="R303" i="3"/>
  <c r="S302" i="3"/>
  <c r="R302" i="3"/>
  <c r="C302" i="3"/>
  <c r="C303" i="3"/>
  <c r="C304" i="3"/>
  <c r="C306" i="3"/>
  <c r="C305" i="3"/>
  <c r="C308" i="3"/>
  <c r="C307" i="3"/>
  <c r="C309" i="3"/>
  <c r="C310" i="3"/>
  <c r="C311" i="3"/>
  <c r="C312" i="3"/>
  <c r="C314" i="3"/>
  <c r="C313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31" i="3"/>
  <c r="C330" i="3"/>
  <c r="C329" i="3"/>
  <c r="C332" i="3"/>
  <c r="C333" i="3"/>
  <c r="C334" i="3"/>
  <c r="C335" i="3"/>
  <c r="C336" i="3"/>
  <c r="C338" i="3"/>
  <c r="C337" i="3"/>
  <c r="C341" i="3"/>
  <c r="C340" i="3"/>
  <c r="C339" i="3"/>
  <c r="C343" i="3"/>
  <c r="C342" i="3"/>
  <c r="C344" i="3"/>
  <c r="C346" i="3"/>
  <c r="C345" i="3"/>
  <c r="C347" i="3"/>
  <c r="C348" i="3"/>
  <c r="C349" i="3"/>
  <c r="C351" i="3"/>
  <c r="C350" i="3"/>
  <c r="C352" i="3"/>
  <c r="C353" i="3"/>
  <c r="C355" i="3"/>
  <c r="C358" i="3"/>
  <c r="C356" i="3"/>
  <c r="C354" i="3"/>
  <c r="C357" i="3"/>
  <c r="C361" i="3"/>
  <c r="C360" i="3"/>
  <c r="C359" i="3"/>
  <c r="C362" i="3"/>
  <c r="C363" i="3"/>
  <c r="C364" i="3"/>
  <c r="C366" i="3"/>
  <c r="C365" i="3"/>
  <c r="C368" i="3"/>
  <c r="C367" i="3"/>
  <c r="C369" i="3"/>
  <c r="C370" i="3"/>
  <c r="C371" i="3"/>
  <c r="C372" i="3"/>
  <c r="C375" i="3"/>
  <c r="C376" i="3"/>
  <c r="C373" i="3"/>
  <c r="C374" i="3"/>
  <c r="C377" i="3"/>
  <c r="C378" i="3"/>
  <c r="C380" i="3"/>
  <c r="C379" i="3"/>
  <c r="C381" i="3"/>
  <c r="C382" i="3"/>
  <c r="C383" i="3"/>
  <c r="C386" i="3"/>
  <c r="C384" i="3"/>
  <c r="C385" i="3"/>
  <c r="C387" i="3"/>
  <c r="C389" i="3"/>
  <c r="C390" i="3"/>
  <c r="C388" i="3"/>
  <c r="C391" i="3"/>
  <c r="C392" i="3"/>
  <c r="C393" i="3"/>
  <c r="C395" i="3"/>
  <c r="C396" i="3"/>
  <c r="C394" i="3"/>
  <c r="C398" i="3"/>
  <c r="C397" i="3"/>
  <c r="C399" i="3"/>
  <c r="C400" i="3"/>
  <c r="C401" i="3"/>
  <c r="C402" i="3"/>
  <c r="C404" i="3"/>
  <c r="C403" i="3"/>
  <c r="C406" i="3"/>
  <c r="C405" i="3"/>
  <c r="C407" i="3"/>
  <c r="C408" i="3"/>
  <c r="C410" i="3"/>
  <c r="C409" i="3"/>
  <c r="C411" i="3"/>
  <c r="C412" i="3"/>
  <c r="C413" i="3"/>
  <c r="C414" i="3"/>
  <c r="C415" i="3"/>
  <c r="C416" i="3"/>
  <c r="C417" i="3"/>
  <c r="C418" i="3"/>
  <c r="C421" i="3"/>
  <c r="C419" i="3"/>
  <c r="C420" i="3"/>
  <c r="C422" i="3"/>
  <c r="C423" i="3"/>
  <c r="C424" i="3"/>
  <c r="C425" i="3"/>
  <c r="C426" i="3"/>
  <c r="C427" i="3"/>
  <c r="C428" i="3"/>
  <c r="C431" i="3"/>
  <c r="C429" i="3"/>
  <c r="C432" i="3"/>
  <c r="C430" i="3"/>
  <c r="C433" i="3"/>
  <c r="C435" i="3"/>
  <c r="C434" i="3"/>
  <c r="C436" i="3"/>
  <c r="C437" i="3"/>
  <c r="C438" i="3"/>
  <c r="C439" i="3"/>
  <c r="C440" i="3"/>
  <c r="C441" i="3"/>
  <c r="C442" i="3"/>
  <c r="C443" i="3"/>
  <c r="C444" i="3"/>
  <c r="C446" i="3"/>
  <c r="C445" i="3"/>
  <c r="C447" i="3"/>
  <c r="C450" i="3"/>
  <c r="C451" i="3"/>
  <c r="C448" i="3"/>
  <c r="C449" i="3"/>
  <c r="C452" i="3"/>
  <c r="C453" i="3"/>
  <c r="C455" i="3"/>
  <c r="C454" i="3"/>
  <c r="C456" i="3"/>
  <c r="C457" i="3"/>
  <c r="C458" i="3"/>
  <c r="C459" i="3"/>
  <c r="C461" i="3"/>
  <c r="C460" i="3"/>
  <c r="C463" i="3"/>
  <c r="C462" i="3"/>
  <c r="C464" i="3"/>
  <c r="C465" i="3"/>
  <c r="C466" i="3"/>
  <c r="C467" i="3"/>
  <c r="C468" i="3"/>
  <c r="C469" i="3"/>
  <c r="C470" i="3"/>
  <c r="C472" i="3"/>
  <c r="C473" i="3"/>
  <c r="C471" i="3"/>
  <c r="C474" i="3"/>
  <c r="C476" i="3"/>
  <c r="C475" i="3"/>
  <c r="C478" i="3"/>
  <c r="C477" i="3"/>
  <c r="C479" i="3"/>
  <c r="C481" i="3"/>
  <c r="C480" i="3"/>
  <c r="C482" i="3"/>
  <c r="C483" i="3"/>
  <c r="C484" i="3"/>
  <c r="C485" i="3"/>
  <c r="C488" i="3"/>
  <c r="C487" i="3"/>
  <c r="C486" i="3"/>
  <c r="C489" i="3"/>
  <c r="C490" i="3"/>
  <c r="C491" i="3"/>
  <c r="C492" i="3"/>
  <c r="C495" i="3"/>
  <c r="C494" i="3"/>
  <c r="C493" i="3"/>
  <c r="C496" i="3"/>
  <c r="C497" i="3"/>
  <c r="C498" i="3"/>
  <c r="C499" i="3"/>
  <c r="C501" i="3"/>
  <c r="C500" i="3"/>
  <c r="C502" i="3"/>
  <c r="C503" i="3"/>
  <c r="C505" i="3"/>
  <c r="C504" i="3"/>
  <c r="C507" i="3"/>
  <c r="C509" i="3"/>
  <c r="C506" i="3"/>
  <c r="C511" i="3"/>
  <c r="C508" i="3"/>
  <c r="C510" i="3"/>
  <c r="C512" i="3"/>
  <c r="C513" i="3"/>
  <c r="C514" i="3"/>
  <c r="C515" i="3"/>
  <c r="C516" i="3"/>
  <c r="C518" i="3"/>
  <c r="C517" i="3"/>
  <c r="C519" i="3"/>
  <c r="C521" i="3"/>
  <c r="C523" i="3"/>
  <c r="C520" i="3"/>
  <c r="C522" i="3"/>
  <c r="C524" i="3"/>
  <c r="C526" i="3"/>
  <c r="C525" i="3"/>
  <c r="C528" i="3"/>
  <c r="C527" i="3"/>
  <c r="C529" i="3"/>
  <c r="C530" i="3"/>
  <c r="C531" i="3"/>
  <c r="C533" i="3"/>
  <c r="C532" i="3"/>
  <c r="C534" i="3"/>
  <c r="C535" i="3"/>
  <c r="C536" i="3"/>
  <c r="C537" i="3"/>
  <c r="C538" i="3"/>
  <c r="C540" i="3"/>
  <c r="C539" i="3"/>
  <c r="C541" i="3"/>
  <c r="C542" i="3"/>
  <c r="C543" i="3"/>
  <c r="C544" i="3"/>
  <c r="C545" i="3"/>
  <c r="C546" i="3"/>
  <c r="C547" i="3"/>
  <c r="C548" i="3"/>
  <c r="C550" i="3"/>
  <c r="C549" i="3"/>
  <c r="C553" i="3"/>
  <c r="C552" i="3"/>
  <c r="C551" i="3"/>
  <c r="C554" i="3"/>
  <c r="C556" i="3"/>
  <c r="C555" i="3"/>
  <c r="C557" i="3"/>
  <c r="C558" i="3"/>
  <c r="C559" i="3"/>
  <c r="C560" i="3"/>
  <c r="C561" i="3"/>
  <c r="C562" i="3"/>
  <c r="C563" i="3"/>
  <c r="C564" i="3"/>
  <c r="C565" i="3"/>
  <c r="C567" i="3"/>
  <c r="C566" i="3"/>
  <c r="C569" i="3"/>
  <c r="C568" i="3"/>
  <c r="C570" i="3"/>
  <c r="C571" i="3"/>
  <c r="C572" i="3"/>
  <c r="C573" i="3"/>
  <c r="C574" i="3"/>
  <c r="C575" i="3"/>
  <c r="C576" i="3"/>
  <c r="C577" i="3"/>
  <c r="C578" i="3"/>
  <c r="C579" i="3"/>
  <c r="C580" i="3"/>
  <c r="C583" i="3"/>
  <c r="C582" i="3"/>
  <c r="C581" i="3"/>
  <c r="C585" i="3"/>
  <c r="C586" i="3"/>
  <c r="C584" i="3"/>
  <c r="C587" i="3"/>
  <c r="C588" i="3"/>
  <c r="C589" i="3"/>
  <c r="C590" i="3"/>
  <c r="C591" i="3"/>
  <c r="C593" i="3"/>
  <c r="C592" i="3"/>
  <c r="C594" i="3"/>
  <c r="C595" i="3"/>
  <c r="C596" i="3"/>
  <c r="C597" i="3"/>
  <c r="C598" i="3"/>
  <c r="C600" i="3"/>
  <c r="C601" i="3"/>
  <c r="C599" i="3"/>
  <c r="F302" i="3"/>
  <c r="F303" i="3"/>
  <c r="F304" i="3"/>
  <c r="F306" i="3"/>
  <c r="F305" i="3"/>
  <c r="F308" i="3"/>
  <c r="F307" i="3"/>
  <c r="F309" i="3"/>
  <c r="F310" i="3"/>
  <c r="F311" i="3"/>
  <c r="F312" i="3"/>
  <c r="F314" i="3"/>
  <c r="F313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31" i="3"/>
  <c r="F330" i="3"/>
  <c r="F329" i="3"/>
  <c r="F332" i="3"/>
  <c r="F333" i="3"/>
  <c r="F334" i="3"/>
  <c r="F335" i="3"/>
  <c r="F336" i="3"/>
  <c r="F338" i="3"/>
  <c r="F337" i="3"/>
  <c r="F341" i="3"/>
  <c r="F340" i="3"/>
  <c r="F339" i="3"/>
  <c r="F343" i="3"/>
  <c r="F342" i="3"/>
  <c r="F344" i="3"/>
  <c r="F346" i="3"/>
  <c r="F345" i="3"/>
  <c r="F347" i="3"/>
  <c r="F348" i="3"/>
  <c r="F349" i="3"/>
  <c r="F351" i="3"/>
  <c r="F350" i="3"/>
  <c r="F352" i="3"/>
  <c r="F353" i="3"/>
  <c r="F355" i="3"/>
  <c r="F358" i="3"/>
  <c r="F356" i="3"/>
  <c r="F354" i="3"/>
  <c r="F357" i="3"/>
  <c r="F361" i="3"/>
  <c r="F360" i="3"/>
  <c r="F359" i="3"/>
  <c r="F362" i="3"/>
  <c r="F363" i="3"/>
  <c r="F364" i="3"/>
  <c r="F366" i="3"/>
  <c r="F365" i="3"/>
  <c r="F368" i="3"/>
  <c r="F367" i="3"/>
  <c r="F369" i="3"/>
  <c r="F370" i="3"/>
  <c r="F371" i="3"/>
  <c r="F372" i="3"/>
  <c r="F375" i="3"/>
  <c r="F376" i="3"/>
  <c r="F373" i="3"/>
  <c r="F374" i="3"/>
  <c r="F377" i="3"/>
  <c r="F378" i="3"/>
  <c r="F380" i="3"/>
  <c r="F379" i="3"/>
  <c r="F381" i="3"/>
  <c r="F382" i="3"/>
  <c r="F383" i="3"/>
  <c r="F386" i="3"/>
  <c r="F384" i="3"/>
  <c r="F385" i="3"/>
  <c r="F387" i="3"/>
  <c r="F389" i="3"/>
  <c r="F390" i="3"/>
  <c r="F388" i="3"/>
  <c r="F391" i="3"/>
  <c r="F392" i="3"/>
  <c r="F393" i="3"/>
  <c r="F395" i="3"/>
  <c r="F396" i="3"/>
  <c r="F394" i="3"/>
  <c r="F398" i="3"/>
  <c r="F397" i="3"/>
  <c r="F399" i="3"/>
  <c r="F400" i="3"/>
  <c r="F401" i="3"/>
  <c r="F402" i="3"/>
  <c r="F404" i="3"/>
  <c r="F403" i="3"/>
  <c r="F406" i="3"/>
  <c r="F405" i="3"/>
  <c r="F407" i="3"/>
  <c r="F408" i="3"/>
  <c r="F410" i="3"/>
  <c r="F409" i="3"/>
  <c r="F411" i="3"/>
  <c r="F412" i="3"/>
  <c r="F413" i="3"/>
  <c r="F414" i="3"/>
  <c r="F415" i="3"/>
  <c r="F416" i="3"/>
  <c r="F417" i="3"/>
  <c r="F418" i="3"/>
  <c r="F421" i="3"/>
  <c r="F419" i="3"/>
  <c r="F420" i="3"/>
  <c r="F422" i="3"/>
  <c r="F423" i="3"/>
  <c r="F424" i="3"/>
  <c r="F425" i="3"/>
  <c r="F426" i="3"/>
  <c r="F427" i="3"/>
  <c r="F428" i="3"/>
  <c r="F431" i="3"/>
  <c r="F429" i="3"/>
  <c r="F432" i="3"/>
  <c r="F430" i="3"/>
  <c r="F433" i="3"/>
  <c r="F435" i="3"/>
  <c r="F434" i="3"/>
  <c r="F436" i="3"/>
  <c r="F437" i="3"/>
  <c r="F438" i="3"/>
  <c r="F439" i="3"/>
  <c r="F440" i="3"/>
  <c r="F441" i="3"/>
  <c r="F442" i="3"/>
  <c r="F443" i="3"/>
  <c r="F444" i="3"/>
  <c r="F446" i="3"/>
  <c r="F445" i="3"/>
  <c r="F447" i="3"/>
  <c r="F450" i="3"/>
  <c r="F451" i="3"/>
  <c r="F448" i="3"/>
  <c r="F449" i="3"/>
  <c r="F452" i="3"/>
  <c r="F453" i="3"/>
  <c r="F455" i="3"/>
  <c r="F454" i="3"/>
  <c r="F456" i="3"/>
  <c r="F457" i="3"/>
  <c r="F458" i="3"/>
  <c r="F459" i="3"/>
  <c r="F461" i="3"/>
  <c r="F460" i="3"/>
  <c r="F463" i="3"/>
  <c r="F462" i="3"/>
  <c r="F464" i="3"/>
  <c r="F465" i="3"/>
  <c r="F466" i="3"/>
  <c r="F467" i="3"/>
  <c r="F468" i="3"/>
  <c r="F469" i="3"/>
  <c r="F470" i="3"/>
  <c r="F472" i="3"/>
  <c r="F473" i="3"/>
  <c r="F471" i="3"/>
  <c r="F474" i="3"/>
  <c r="F476" i="3"/>
  <c r="F475" i="3"/>
  <c r="F478" i="3"/>
  <c r="F477" i="3"/>
  <c r="F479" i="3"/>
  <c r="F481" i="3"/>
  <c r="F480" i="3"/>
  <c r="F482" i="3"/>
  <c r="F483" i="3"/>
  <c r="F484" i="3"/>
  <c r="F485" i="3"/>
  <c r="F488" i="3"/>
  <c r="F487" i="3"/>
  <c r="F486" i="3"/>
  <c r="F489" i="3"/>
  <c r="F490" i="3"/>
  <c r="F491" i="3"/>
  <c r="F492" i="3"/>
  <c r="F495" i="3"/>
  <c r="F494" i="3"/>
  <c r="F493" i="3"/>
  <c r="F496" i="3"/>
  <c r="F497" i="3"/>
  <c r="F498" i="3"/>
  <c r="F499" i="3"/>
  <c r="F501" i="3"/>
  <c r="F500" i="3"/>
  <c r="F502" i="3"/>
  <c r="F503" i="3"/>
  <c r="F505" i="3"/>
  <c r="F504" i="3"/>
  <c r="F507" i="3"/>
  <c r="F509" i="3"/>
  <c r="F506" i="3"/>
  <c r="F511" i="3"/>
  <c r="F508" i="3"/>
  <c r="F510" i="3"/>
  <c r="F512" i="3"/>
  <c r="F513" i="3"/>
  <c r="F514" i="3"/>
  <c r="F515" i="3"/>
  <c r="F516" i="3"/>
  <c r="F518" i="3"/>
  <c r="F517" i="3"/>
  <c r="F519" i="3"/>
  <c r="F521" i="3"/>
  <c r="F523" i="3"/>
  <c r="F520" i="3"/>
  <c r="F522" i="3"/>
  <c r="F524" i="3"/>
  <c r="F526" i="3"/>
  <c r="F525" i="3"/>
  <c r="F528" i="3"/>
  <c r="F527" i="3"/>
  <c r="F529" i="3"/>
  <c r="F530" i="3"/>
  <c r="F531" i="3"/>
  <c r="F533" i="3"/>
  <c r="F532" i="3"/>
  <c r="F534" i="3"/>
  <c r="F535" i="3"/>
  <c r="F536" i="3"/>
  <c r="F537" i="3"/>
  <c r="F538" i="3"/>
  <c r="F540" i="3"/>
  <c r="F539" i="3"/>
  <c r="F541" i="3"/>
  <c r="F542" i="3"/>
  <c r="F543" i="3"/>
  <c r="F544" i="3"/>
  <c r="F545" i="3"/>
  <c r="F546" i="3"/>
  <c r="F547" i="3"/>
  <c r="F548" i="3"/>
  <c r="F550" i="3"/>
  <c r="F549" i="3"/>
  <c r="F553" i="3"/>
  <c r="F552" i="3"/>
  <c r="F551" i="3"/>
  <c r="F554" i="3"/>
  <c r="F556" i="3"/>
  <c r="F555" i="3"/>
  <c r="F557" i="3"/>
  <c r="F558" i="3"/>
  <c r="F559" i="3"/>
  <c r="F560" i="3"/>
  <c r="F561" i="3"/>
  <c r="F562" i="3"/>
  <c r="F563" i="3"/>
  <c r="F564" i="3"/>
  <c r="F565" i="3"/>
  <c r="F567" i="3"/>
  <c r="F566" i="3"/>
  <c r="F569" i="3"/>
  <c r="F568" i="3"/>
  <c r="F570" i="3"/>
  <c r="F571" i="3"/>
  <c r="F572" i="3"/>
  <c r="F573" i="3"/>
  <c r="F574" i="3"/>
  <c r="F575" i="3"/>
  <c r="F576" i="3"/>
  <c r="F577" i="3"/>
  <c r="F578" i="3"/>
  <c r="F579" i="3"/>
  <c r="F580" i="3"/>
  <c r="F583" i="3"/>
  <c r="F582" i="3"/>
  <c r="F581" i="3"/>
  <c r="F585" i="3"/>
  <c r="F586" i="3"/>
  <c r="F584" i="3"/>
  <c r="F587" i="3"/>
  <c r="F588" i="3"/>
  <c r="F589" i="3"/>
  <c r="F590" i="3"/>
  <c r="F591" i="3"/>
  <c r="F593" i="3"/>
  <c r="F592" i="3"/>
  <c r="F594" i="3"/>
  <c r="F595" i="3"/>
  <c r="F596" i="3"/>
  <c r="F597" i="3"/>
  <c r="F598" i="3"/>
  <c r="F600" i="3"/>
  <c r="F601" i="3"/>
  <c r="F599" i="3"/>
  <c r="I302" i="3"/>
  <c r="I303" i="3"/>
  <c r="I304" i="3"/>
  <c r="I306" i="3"/>
  <c r="I305" i="3"/>
  <c r="I308" i="3"/>
  <c r="I307" i="3"/>
  <c r="I309" i="3"/>
  <c r="I310" i="3"/>
  <c r="I311" i="3"/>
  <c r="I312" i="3"/>
  <c r="I314" i="3"/>
  <c r="I313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31" i="3"/>
  <c r="I330" i="3"/>
  <c r="I329" i="3"/>
  <c r="I332" i="3"/>
  <c r="I333" i="3"/>
  <c r="I334" i="3"/>
  <c r="I335" i="3"/>
  <c r="I336" i="3"/>
  <c r="I338" i="3"/>
  <c r="I337" i="3"/>
  <c r="I341" i="3"/>
  <c r="I340" i="3"/>
  <c r="I339" i="3"/>
  <c r="I343" i="3"/>
  <c r="I342" i="3"/>
  <c r="I344" i="3"/>
  <c r="I346" i="3"/>
  <c r="I345" i="3"/>
  <c r="I347" i="3"/>
  <c r="I348" i="3"/>
  <c r="I349" i="3"/>
  <c r="I351" i="3"/>
  <c r="I350" i="3"/>
  <c r="I352" i="3"/>
  <c r="I353" i="3"/>
  <c r="I355" i="3"/>
  <c r="I358" i="3"/>
  <c r="I356" i="3"/>
  <c r="I354" i="3"/>
  <c r="I357" i="3"/>
  <c r="I361" i="3"/>
  <c r="I360" i="3"/>
  <c r="I359" i="3"/>
  <c r="I362" i="3"/>
  <c r="I363" i="3"/>
  <c r="I364" i="3"/>
  <c r="I366" i="3"/>
  <c r="I365" i="3"/>
  <c r="I368" i="3"/>
  <c r="I367" i="3"/>
  <c r="I369" i="3"/>
  <c r="I370" i="3"/>
  <c r="I371" i="3"/>
  <c r="I372" i="3"/>
  <c r="I375" i="3"/>
  <c r="I376" i="3"/>
  <c r="I373" i="3"/>
  <c r="I374" i="3"/>
  <c r="I377" i="3"/>
  <c r="I378" i="3"/>
  <c r="I380" i="3"/>
  <c r="I379" i="3"/>
  <c r="I381" i="3"/>
  <c r="I382" i="3"/>
  <c r="I383" i="3"/>
  <c r="I386" i="3"/>
  <c r="I384" i="3"/>
  <c r="I385" i="3"/>
  <c r="I387" i="3"/>
  <c r="I389" i="3"/>
  <c r="I390" i="3"/>
  <c r="I388" i="3"/>
  <c r="I391" i="3"/>
  <c r="I392" i="3"/>
  <c r="I393" i="3"/>
  <c r="I395" i="3"/>
  <c r="I396" i="3"/>
  <c r="I394" i="3"/>
  <c r="I398" i="3"/>
  <c r="I397" i="3"/>
  <c r="I399" i="3"/>
  <c r="I400" i="3"/>
  <c r="I401" i="3"/>
  <c r="I402" i="3"/>
  <c r="I404" i="3"/>
  <c r="I403" i="3"/>
  <c r="I406" i="3"/>
  <c r="I405" i="3"/>
  <c r="I407" i="3"/>
  <c r="I408" i="3"/>
  <c r="I410" i="3"/>
  <c r="I409" i="3"/>
  <c r="I411" i="3"/>
  <c r="I412" i="3"/>
  <c r="I413" i="3"/>
  <c r="I414" i="3"/>
  <c r="I415" i="3"/>
  <c r="I416" i="3"/>
  <c r="I417" i="3"/>
  <c r="I418" i="3"/>
  <c r="I421" i="3"/>
  <c r="I419" i="3"/>
  <c r="I420" i="3"/>
  <c r="I422" i="3"/>
  <c r="I423" i="3"/>
  <c r="I424" i="3"/>
  <c r="I425" i="3"/>
  <c r="I426" i="3"/>
  <c r="I427" i="3"/>
  <c r="I428" i="3"/>
  <c r="I431" i="3"/>
  <c r="I429" i="3"/>
  <c r="I432" i="3"/>
  <c r="I430" i="3"/>
  <c r="I433" i="3"/>
  <c r="I435" i="3"/>
  <c r="I434" i="3"/>
  <c r="I436" i="3"/>
  <c r="I437" i="3"/>
  <c r="I438" i="3"/>
  <c r="I439" i="3"/>
  <c r="I440" i="3"/>
  <c r="I441" i="3"/>
  <c r="I442" i="3"/>
  <c r="I443" i="3"/>
  <c r="I444" i="3"/>
  <c r="I446" i="3"/>
  <c r="I445" i="3"/>
  <c r="I447" i="3"/>
  <c r="I450" i="3"/>
  <c r="I451" i="3"/>
  <c r="I448" i="3"/>
  <c r="I449" i="3"/>
  <c r="I452" i="3"/>
  <c r="I453" i="3"/>
  <c r="I455" i="3"/>
  <c r="I454" i="3"/>
  <c r="I456" i="3"/>
  <c r="I457" i="3"/>
  <c r="I458" i="3"/>
  <c r="I459" i="3"/>
  <c r="I461" i="3"/>
  <c r="I460" i="3"/>
  <c r="I463" i="3"/>
  <c r="I462" i="3"/>
  <c r="I464" i="3"/>
  <c r="I465" i="3"/>
  <c r="I466" i="3"/>
  <c r="I467" i="3"/>
  <c r="I468" i="3"/>
  <c r="I469" i="3"/>
  <c r="I470" i="3"/>
  <c r="I472" i="3"/>
  <c r="I473" i="3"/>
  <c r="I471" i="3"/>
  <c r="I474" i="3"/>
  <c r="I476" i="3"/>
  <c r="I475" i="3"/>
  <c r="I478" i="3"/>
  <c r="I477" i="3"/>
  <c r="I479" i="3"/>
  <c r="I481" i="3"/>
  <c r="I480" i="3"/>
  <c r="I482" i="3"/>
  <c r="I483" i="3"/>
  <c r="I484" i="3"/>
  <c r="I485" i="3"/>
  <c r="I488" i="3"/>
  <c r="I487" i="3"/>
  <c r="I486" i="3"/>
  <c r="I489" i="3"/>
  <c r="I490" i="3"/>
  <c r="I491" i="3"/>
  <c r="I492" i="3"/>
  <c r="I495" i="3"/>
  <c r="I494" i="3"/>
  <c r="I493" i="3"/>
  <c r="I496" i="3"/>
  <c r="I497" i="3"/>
  <c r="I498" i="3"/>
  <c r="I499" i="3"/>
  <c r="I501" i="3"/>
  <c r="I500" i="3"/>
  <c r="I502" i="3"/>
  <c r="I503" i="3"/>
  <c r="I505" i="3"/>
  <c r="I504" i="3"/>
  <c r="I507" i="3"/>
  <c r="I509" i="3"/>
  <c r="I506" i="3"/>
  <c r="I511" i="3"/>
  <c r="I508" i="3"/>
  <c r="I510" i="3"/>
  <c r="I512" i="3"/>
  <c r="I513" i="3"/>
  <c r="I514" i="3"/>
  <c r="I515" i="3"/>
  <c r="I516" i="3"/>
  <c r="I518" i="3"/>
  <c r="I517" i="3"/>
  <c r="I519" i="3"/>
  <c r="I521" i="3"/>
  <c r="I523" i="3"/>
  <c r="I520" i="3"/>
  <c r="I522" i="3"/>
  <c r="I524" i="3"/>
  <c r="I526" i="3"/>
  <c r="I525" i="3"/>
  <c r="I528" i="3"/>
  <c r="I527" i="3"/>
  <c r="I529" i="3"/>
  <c r="I530" i="3"/>
  <c r="I531" i="3"/>
  <c r="I533" i="3"/>
  <c r="I532" i="3"/>
  <c r="I534" i="3"/>
  <c r="I535" i="3"/>
  <c r="I536" i="3"/>
  <c r="I537" i="3"/>
  <c r="I538" i="3"/>
  <c r="I540" i="3"/>
  <c r="I539" i="3"/>
  <c r="I541" i="3"/>
  <c r="I542" i="3"/>
  <c r="I543" i="3"/>
  <c r="I544" i="3"/>
  <c r="I545" i="3"/>
  <c r="I546" i="3"/>
  <c r="I547" i="3"/>
  <c r="I548" i="3"/>
  <c r="I550" i="3"/>
  <c r="I549" i="3"/>
  <c r="I553" i="3"/>
  <c r="I552" i="3"/>
  <c r="I551" i="3"/>
  <c r="I554" i="3"/>
  <c r="I556" i="3"/>
  <c r="I555" i="3"/>
  <c r="I557" i="3"/>
  <c r="I558" i="3"/>
  <c r="I559" i="3"/>
  <c r="I560" i="3"/>
  <c r="I561" i="3"/>
  <c r="I562" i="3"/>
  <c r="I563" i="3"/>
  <c r="I564" i="3"/>
  <c r="I565" i="3"/>
  <c r="I567" i="3"/>
  <c r="I566" i="3"/>
  <c r="I569" i="3"/>
  <c r="I568" i="3"/>
  <c r="I570" i="3"/>
  <c r="I571" i="3"/>
  <c r="I572" i="3"/>
  <c r="I573" i="3"/>
  <c r="I574" i="3"/>
  <c r="I575" i="3"/>
  <c r="I576" i="3"/>
  <c r="I577" i="3"/>
  <c r="I578" i="3"/>
  <c r="I579" i="3"/>
  <c r="I580" i="3"/>
  <c r="I583" i="3"/>
  <c r="I582" i="3"/>
  <c r="I581" i="3"/>
  <c r="I585" i="3"/>
  <c r="I586" i="3"/>
  <c r="I584" i="3"/>
  <c r="I587" i="3"/>
  <c r="I588" i="3"/>
  <c r="I589" i="3"/>
  <c r="I590" i="3"/>
  <c r="I591" i="3"/>
  <c r="I593" i="3"/>
  <c r="I592" i="3"/>
  <c r="I594" i="3"/>
  <c r="I595" i="3"/>
  <c r="I596" i="3"/>
  <c r="I597" i="3"/>
  <c r="I598" i="3"/>
  <c r="I600" i="3"/>
  <c r="I601" i="3"/>
  <c r="I599" i="3"/>
  <c r="N302" i="3"/>
  <c r="N303" i="3"/>
  <c r="N304" i="3"/>
  <c r="N306" i="3"/>
  <c r="N305" i="3"/>
  <c r="N308" i="3"/>
  <c r="N307" i="3"/>
  <c r="N309" i="3"/>
  <c r="N310" i="3"/>
  <c r="N311" i="3"/>
  <c r="N312" i="3"/>
  <c r="N314" i="3"/>
  <c r="N313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31" i="3"/>
  <c r="N330" i="3"/>
  <c r="N329" i="3"/>
  <c r="N332" i="3"/>
  <c r="N333" i="3"/>
  <c r="N334" i="3"/>
  <c r="N335" i="3"/>
  <c r="N336" i="3"/>
  <c r="N338" i="3"/>
  <c r="N337" i="3"/>
  <c r="N341" i="3"/>
  <c r="N340" i="3"/>
  <c r="N339" i="3"/>
  <c r="N343" i="3"/>
  <c r="N342" i="3"/>
  <c r="N344" i="3"/>
  <c r="N346" i="3"/>
  <c r="N345" i="3"/>
  <c r="N347" i="3"/>
  <c r="N348" i="3"/>
  <c r="N349" i="3"/>
  <c r="N351" i="3"/>
  <c r="N350" i="3"/>
  <c r="N352" i="3"/>
  <c r="N353" i="3"/>
  <c r="N355" i="3"/>
  <c r="N358" i="3"/>
  <c r="N356" i="3"/>
  <c r="N354" i="3"/>
  <c r="N357" i="3"/>
  <c r="N361" i="3"/>
  <c r="N360" i="3"/>
  <c r="N359" i="3"/>
  <c r="N362" i="3"/>
  <c r="N363" i="3"/>
  <c r="N364" i="3"/>
  <c r="N366" i="3"/>
  <c r="N365" i="3"/>
  <c r="N368" i="3"/>
  <c r="N367" i="3"/>
  <c r="N369" i="3"/>
  <c r="N370" i="3"/>
  <c r="N371" i="3"/>
  <c r="N372" i="3"/>
  <c r="N375" i="3"/>
  <c r="N376" i="3"/>
  <c r="N373" i="3"/>
  <c r="N374" i="3"/>
  <c r="N377" i="3"/>
  <c r="N378" i="3"/>
  <c r="N380" i="3"/>
  <c r="N379" i="3"/>
  <c r="N381" i="3"/>
  <c r="N382" i="3"/>
  <c r="N383" i="3"/>
  <c r="N386" i="3"/>
  <c r="N384" i="3"/>
  <c r="N385" i="3"/>
  <c r="N387" i="3"/>
  <c r="N389" i="3"/>
  <c r="N390" i="3"/>
  <c r="N388" i="3"/>
  <c r="N391" i="3"/>
  <c r="N392" i="3"/>
  <c r="N393" i="3"/>
  <c r="N395" i="3"/>
  <c r="N396" i="3"/>
  <c r="N394" i="3"/>
  <c r="N398" i="3"/>
  <c r="N397" i="3"/>
  <c r="N399" i="3"/>
  <c r="N400" i="3"/>
  <c r="N401" i="3"/>
  <c r="N402" i="3"/>
  <c r="N404" i="3"/>
  <c r="N403" i="3"/>
  <c r="N406" i="3"/>
  <c r="N405" i="3"/>
  <c r="N407" i="3"/>
  <c r="N408" i="3"/>
  <c r="N410" i="3"/>
  <c r="N409" i="3"/>
  <c r="N411" i="3"/>
  <c r="N412" i="3"/>
  <c r="N413" i="3"/>
  <c r="N414" i="3"/>
  <c r="N415" i="3"/>
  <c r="N416" i="3"/>
  <c r="N417" i="3"/>
  <c r="N418" i="3"/>
  <c r="N421" i="3"/>
  <c r="N419" i="3"/>
  <c r="N420" i="3"/>
  <c r="N422" i="3"/>
  <c r="N423" i="3"/>
  <c r="N424" i="3"/>
  <c r="N425" i="3"/>
  <c r="N426" i="3"/>
  <c r="N427" i="3"/>
  <c r="N428" i="3"/>
  <c r="N431" i="3"/>
  <c r="N429" i="3"/>
  <c r="N432" i="3"/>
  <c r="N430" i="3"/>
  <c r="N433" i="3"/>
  <c r="N435" i="3"/>
  <c r="N434" i="3"/>
  <c r="N436" i="3"/>
  <c r="N437" i="3"/>
  <c r="N438" i="3"/>
  <c r="N439" i="3"/>
  <c r="N440" i="3"/>
  <c r="N441" i="3"/>
  <c r="N442" i="3"/>
  <c r="N443" i="3"/>
  <c r="N444" i="3"/>
  <c r="N446" i="3"/>
  <c r="N445" i="3"/>
  <c r="N447" i="3"/>
  <c r="N450" i="3"/>
  <c r="N451" i="3"/>
  <c r="N448" i="3"/>
  <c r="N449" i="3"/>
  <c r="N452" i="3"/>
  <c r="N453" i="3"/>
  <c r="N455" i="3"/>
  <c r="N454" i="3"/>
  <c r="N456" i="3"/>
  <c r="N457" i="3"/>
  <c r="N458" i="3"/>
  <c r="N459" i="3"/>
  <c r="N461" i="3"/>
  <c r="N460" i="3"/>
  <c r="N463" i="3"/>
  <c r="N462" i="3"/>
  <c r="N464" i="3"/>
  <c r="N465" i="3"/>
  <c r="N466" i="3"/>
  <c r="N467" i="3"/>
  <c r="N468" i="3"/>
  <c r="N469" i="3"/>
  <c r="N470" i="3"/>
  <c r="N472" i="3"/>
  <c r="N473" i="3"/>
  <c r="N471" i="3"/>
  <c r="N474" i="3"/>
  <c r="N476" i="3"/>
  <c r="N475" i="3"/>
  <c r="N478" i="3"/>
  <c r="N477" i="3"/>
  <c r="N479" i="3"/>
  <c r="N481" i="3"/>
  <c r="N480" i="3"/>
  <c r="N482" i="3"/>
  <c r="N483" i="3"/>
  <c r="N484" i="3"/>
  <c r="N485" i="3"/>
  <c r="N488" i="3"/>
  <c r="N487" i="3"/>
  <c r="N486" i="3"/>
  <c r="N489" i="3"/>
  <c r="N490" i="3"/>
  <c r="N491" i="3"/>
  <c r="N492" i="3"/>
  <c r="N495" i="3"/>
  <c r="N494" i="3"/>
  <c r="N493" i="3"/>
  <c r="N496" i="3"/>
  <c r="N497" i="3"/>
  <c r="N498" i="3"/>
  <c r="N499" i="3"/>
  <c r="N501" i="3"/>
  <c r="N500" i="3"/>
  <c r="N502" i="3"/>
  <c r="N503" i="3"/>
  <c r="N505" i="3"/>
  <c r="N504" i="3"/>
  <c r="N507" i="3"/>
  <c r="N509" i="3"/>
  <c r="N506" i="3"/>
  <c r="N511" i="3"/>
  <c r="N508" i="3"/>
  <c r="N510" i="3"/>
  <c r="N512" i="3"/>
  <c r="N513" i="3"/>
  <c r="N514" i="3"/>
  <c r="N515" i="3"/>
  <c r="N516" i="3"/>
  <c r="N518" i="3"/>
  <c r="N517" i="3"/>
  <c r="N519" i="3"/>
  <c r="N521" i="3"/>
  <c r="N523" i="3"/>
  <c r="N520" i="3"/>
  <c r="N522" i="3"/>
  <c r="N524" i="3"/>
  <c r="N526" i="3"/>
  <c r="N525" i="3"/>
  <c r="N528" i="3"/>
  <c r="N527" i="3"/>
  <c r="N529" i="3"/>
  <c r="N530" i="3"/>
  <c r="N531" i="3"/>
  <c r="N533" i="3"/>
  <c r="N532" i="3"/>
  <c r="N534" i="3"/>
  <c r="N535" i="3"/>
  <c r="N536" i="3"/>
  <c r="N537" i="3"/>
  <c r="N538" i="3"/>
  <c r="N540" i="3"/>
  <c r="N539" i="3"/>
  <c r="N541" i="3"/>
  <c r="N542" i="3"/>
  <c r="N543" i="3"/>
  <c r="N544" i="3"/>
  <c r="N545" i="3"/>
  <c r="N546" i="3"/>
  <c r="N547" i="3"/>
  <c r="N548" i="3"/>
  <c r="N550" i="3"/>
  <c r="N549" i="3"/>
  <c r="N553" i="3"/>
  <c r="N552" i="3"/>
  <c r="N551" i="3"/>
  <c r="N554" i="3"/>
  <c r="N556" i="3"/>
  <c r="N555" i="3"/>
  <c r="N557" i="3"/>
  <c r="N558" i="3"/>
  <c r="N559" i="3"/>
  <c r="N560" i="3"/>
  <c r="N561" i="3"/>
  <c r="N562" i="3"/>
  <c r="N563" i="3"/>
  <c r="N564" i="3"/>
  <c r="N565" i="3"/>
  <c r="N567" i="3"/>
  <c r="N566" i="3"/>
  <c r="N569" i="3"/>
  <c r="N568" i="3"/>
  <c r="N570" i="3"/>
  <c r="N571" i="3"/>
  <c r="N572" i="3"/>
  <c r="N573" i="3"/>
  <c r="N574" i="3"/>
  <c r="N575" i="3"/>
  <c r="N576" i="3"/>
  <c r="N577" i="3"/>
  <c r="N578" i="3"/>
  <c r="N579" i="3"/>
  <c r="N580" i="3"/>
  <c r="N583" i="3"/>
  <c r="N582" i="3"/>
  <c r="N581" i="3"/>
  <c r="N585" i="3"/>
  <c r="N586" i="3"/>
  <c r="N584" i="3"/>
  <c r="N587" i="3"/>
  <c r="N588" i="3"/>
  <c r="N589" i="3"/>
  <c r="N590" i="3"/>
  <c r="N591" i="3"/>
  <c r="N593" i="3"/>
  <c r="N592" i="3"/>
  <c r="N594" i="3"/>
  <c r="N595" i="3"/>
  <c r="N596" i="3"/>
  <c r="N597" i="3"/>
  <c r="N598" i="3"/>
  <c r="N600" i="3"/>
  <c r="N601" i="3"/>
  <c r="N599" i="3"/>
  <c r="S301" i="3"/>
  <c r="D301" i="1" s="1"/>
  <c r="R301" i="3"/>
  <c r="N301" i="3"/>
  <c r="F301" i="3"/>
  <c r="C301" i="3"/>
  <c r="S300" i="3"/>
  <c r="R300" i="3"/>
  <c r="N300" i="3"/>
  <c r="F300" i="3"/>
  <c r="C300" i="3"/>
  <c r="S299" i="3"/>
  <c r="D299" i="1" s="1"/>
  <c r="R299" i="3"/>
  <c r="N299" i="3"/>
  <c r="F299" i="3"/>
  <c r="C299" i="3"/>
  <c r="S296" i="3"/>
  <c r="R296" i="3"/>
  <c r="N296" i="3"/>
  <c r="F296" i="3"/>
  <c r="C296" i="3"/>
  <c r="S298" i="3"/>
  <c r="R298" i="3"/>
  <c r="N298" i="3"/>
  <c r="F298" i="3"/>
  <c r="C298" i="3"/>
  <c r="S297" i="3"/>
  <c r="R297" i="3"/>
  <c r="N297" i="3"/>
  <c r="F297" i="3"/>
  <c r="C297" i="3"/>
  <c r="S294" i="3"/>
  <c r="R294" i="3"/>
  <c r="N294" i="3"/>
  <c r="F294" i="3"/>
  <c r="C294" i="3"/>
  <c r="S295" i="3"/>
  <c r="R295" i="3"/>
  <c r="N295" i="3"/>
  <c r="F295" i="3"/>
  <c r="C295" i="3"/>
  <c r="S292" i="3"/>
  <c r="D292" i="1" s="1"/>
  <c r="R292" i="3"/>
  <c r="N292" i="3"/>
  <c r="F292" i="3"/>
  <c r="C292" i="3"/>
  <c r="S293" i="3"/>
  <c r="R293" i="3"/>
  <c r="N293" i="3"/>
  <c r="F293" i="3"/>
  <c r="C293" i="3"/>
  <c r="S291" i="3"/>
  <c r="D291" i="1" s="1"/>
  <c r="R291" i="3"/>
  <c r="N291" i="3"/>
  <c r="F291" i="3"/>
  <c r="C291" i="3"/>
  <c r="S289" i="3"/>
  <c r="R289" i="3"/>
  <c r="N289" i="3"/>
  <c r="F289" i="3"/>
  <c r="C289" i="3"/>
  <c r="S290" i="3"/>
  <c r="R290" i="3"/>
  <c r="N290" i="3"/>
  <c r="F290" i="3"/>
  <c r="C290" i="3"/>
  <c r="S287" i="3"/>
  <c r="R287" i="3"/>
  <c r="N287" i="3"/>
  <c r="F287" i="3"/>
  <c r="C287" i="3"/>
  <c r="S288" i="3"/>
  <c r="R288" i="3"/>
  <c r="N288" i="3"/>
  <c r="F288" i="3"/>
  <c r="C288" i="3"/>
  <c r="S283" i="3"/>
  <c r="R283" i="3"/>
  <c r="N283" i="3"/>
  <c r="F283" i="3"/>
  <c r="C283" i="3"/>
  <c r="S286" i="3"/>
  <c r="D286" i="1" s="1"/>
  <c r="R286" i="3"/>
  <c r="N286" i="3"/>
  <c r="F286" i="3"/>
  <c r="C286" i="3"/>
  <c r="S285" i="3"/>
  <c r="R285" i="3"/>
  <c r="N285" i="3"/>
  <c r="F285" i="3"/>
  <c r="C285" i="3"/>
  <c r="S282" i="3"/>
  <c r="D282" i="1" s="1"/>
  <c r="R282" i="3"/>
  <c r="N282" i="3"/>
  <c r="F282" i="3"/>
  <c r="C282" i="3"/>
  <c r="S284" i="3"/>
  <c r="R284" i="3"/>
  <c r="N284" i="3"/>
  <c r="F284" i="3"/>
  <c r="C284" i="3"/>
  <c r="S280" i="3"/>
  <c r="R280" i="3"/>
  <c r="N280" i="3"/>
  <c r="F280" i="3"/>
  <c r="C280" i="3"/>
  <c r="S281" i="3"/>
  <c r="R281" i="3"/>
  <c r="N281" i="3"/>
  <c r="F281" i="3"/>
  <c r="C281" i="3"/>
  <c r="S279" i="3"/>
  <c r="R279" i="3"/>
  <c r="N279" i="3"/>
  <c r="F279" i="3"/>
  <c r="C279" i="3"/>
  <c r="S276" i="3"/>
  <c r="R276" i="3"/>
  <c r="N276" i="3"/>
  <c r="F276" i="3"/>
  <c r="C276" i="3"/>
  <c r="S277" i="3"/>
  <c r="D277" i="1" s="1"/>
  <c r="R277" i="3"/>
  <c r="N277" i="3"/>
  <c r="F277" i="3"/>
  <c r="C277" i="3"/>
  <c r="S278" i="3"/>
  <c r="R278" i="3"/>
  <c r="N278" i="3"/>
  <c r="F278" i="3"/>
  <c r="C278" i="3"/>
  <c r="S275" i="3"/>
  <c r="D275" i="1" s="1"/>
  <c r="R275" i="3"/>
  <c r="N275" i="3"/>
  <c r="F275" i="3"/>
  <c r="C275" i="3"/>
  <c r="S274" i="3"/>
  <c r="R274" i="3"/>
  <c r="N274" i="3"/>
  <c r="F274" i="3"/>
  <c r="C274" i="3"/>
  <c r="S273" i="3"/>
  <c r="R273" i="3"/>
  <c r="N273" i="3"/>
  <c r="F273" i="3"/>
  <c r="C273" i="3"/>
  <c r="S272" i="3"/>
  <c r="R272" i="3"/>
  <c r="N272" i="3"/>
  <c r="F272" i="3"/>
  <c r="C272" i="3"/>
  <c r="S269" i="3"/>
  <c r="R269" i="3"/>
  <c r="N269" i="3"/>
  <c r="F269" i="3"/>
  <c r="C269" i="3"/>
  <c r="S271" i="3"/>
  <c r="R271" i="3"/>
  <c r="N271" i="3"/>
  <c r="F271" i="3"/>
  <c r="C271" i="3"/>
  <c r="S270" i="3"/>
  <c r="D270" i="1" s="1"/>
  <c r="R270" i="3"/>
  <c r="N270" i="3"/>
  <c r="F270" i="3"/>
  <c r="C270" i="3"/>
  <c r="S267" i="3"/>
  <c r="R267" i="3"/>
  <c r="N267" i="3"/>
  <c r="F267" i="3"/>
  <c r="C267" i="3"/>
  <c r="S265" i="3"/>
  <c r="D265" i="1" s="1"/>
  <c r="R265" i="3"/>
  <c r="N265" i="3"/>
  <c r="F265" i="3"/>
  <c r="C265" i="3"/>
  <c r="S268" i="3"/>
  <c r="R268" i="3"/>
  <c r="N268" i="3"/>
  <c r="F268" i="3"/>
  <c r="C268" i="3"/>
  <c r="S264" i="3"/>
  <c r="R264" i="3"/>
  <c r="N264" i="3"/>
  <c r="F264" i="3"/>
  <c r="C264" i="3"/>
  <c r="S266" i="3"/>
  <c r="R266" i="3"/>
  <c r="N266" i="3"/>
  <c r="F266" i="3"/>
  <c r="C266" i="3"/>
  <c r="S260" i="3"/>
  <c r="R260" i="3"/>
  <c r="N260" i="3"/>
  <c r="F260" i="3"/>
  <c r="C260" i="3"/>
  <c r="S263" i="3"/>
  <c r="R263" i="3"/>
  <c r="N263" i="3"/>
  <c r="F263" i="3"/>
  <c r="C263" i="3"/>
  <c r="S261" i="3"/>
  <c r="D261" i="1" s="1"/>
  <c r="R261" i="3"/>
  <c r="N261" i="3"/>
  <c r="F261" i="3"/>
  <c r="C261" i="3"/>
  <c r="S262" i="3"/>
  <c r="R262" i="3"/>
  <c r="N262" i="3"/>
  <c r="F262" i="3"/>
  <c r="C262" i="3"/>
  <c r="S259" i="3"/>
  <c r="D259" i="1" s="1"/>
  <c r="R259" i="3"/>
  <c r="N259" i="3"/>
  <c r="F259" i="3"/>
  <c r="C259" i="3"/>
  <c r="S257" i="3"/>
  <c r="R257" i="3"/>
  <c r="N257" i="3"/>
  <c r="F257" i="3"/>
  <c r="C257" i="3"/>
  <c r="S258" i="3"/>
  <c r="R258" i="3"/>
  <c r="N258" i="3"/>
  <c r="F258" i="3"/>
  <c r="C258" i="3"/>
  <c r="S254" i="3"/>
  <c r="R254" i="3"/>
  <c r="N254" i="3"/>
  <c r="F254" i="3"/>
  <c r="C254" i="3"/>
  <c r="S255" i="3"/>
  <c r="R255" i="3"/>
  <c r="N255" i="3"/>
  <c r="F255" i="3"/>
  <c r="C255" i="3"/>
  <c r="S256" i="3"/>
  <c r="R256" i="3"/>
  <c r="N256" i="3"/>
  <c r="F256" i="3"/>
  <c r="C256" i="3"/>
  <c r="S250" i="3"/>
  <c r="D250" i="1" s="1"/>
  <c r="R250" i="3"/>
  <c r="N250" i="3"/>
  <c r="F250" i="3"/>
  <c r="C250" i="3"/>
  <c r="S251" i="3"/>
  <c r="R251" i="3"/>
  <c r="N251" i="3"/>
  <c r="F251" i="3"/>
  <c r="C251" i="3"/>
  <c r="S252" i="3"/>
  <c r="D252" i="1" s="1"/>
  <c r="R252" i="3"/>
  <c r="N252" i="3"/>
  <c r="F252" i="3"/>
  <c r="C252" i="3"/>
  <c r="S253" i="3"/>
  <c r="R253" i="3"/>
  <c r="N253" i="3"/>
  <c r="F253" i="3"/>
  <c r="C253" i="3"/>
  <c r="S249" i="3"/>
  <c r="R249" i="3"/>
  <c r="N249" i="3"/>
  <c r="F249" i="3"/>
  <c r="C249" i="3"/>
  <c r="S246" i="3"/>
  <c r="R246" i="3"/>
  <c r="N246" i="3"/>
  <c r="F246" i="3"/>
  <c r="C246" i="3"/>
  <c r="S247" i="3"/>
  <c r="R247" i="3"/>
  <c r="N247" i="3"/>
  <c r="F247" i="3"/>
  <c r="C247" i="3"/>
  <c r="S248" i="3"/>
  <c r="R248" i="3"/>
  <c r="N248" i="3"/>
  <c r="F248" i="3"/>
  <c r="C248" i="3"/>
  <c r="S245" i="3"/>
  <c r="D245" i="1" s="1"/>
  <c r="R245" i="3"/>
  <c r="N245" i="3"/>
  <c r="F245" i="3"/>
  <c r="C245" i="3"/>
  <c r="S244" i="3"/>
  <c r="R244" i="3"/>
  <c r="N244" i="3"/>
  <c r="F244" i="3"/>
  <c r="C244" i="3"/>
  <c r="S243" i="3"/>
  <c r="D243" i="1" s="1"/>
  <c r="R243" i="3"/>
  <c r="N243" i="3"/>
  <c r="F243" i="3"/>
  <c r="C243" i="3"/>
  <c r="S242" i="3"/>
  <c r="R242" i="3"/>
  <c r="N242" i="3"/>
  <c r="F242" i="3"/>
  <c r="C242" i="3"/>
  <c r="S241" i="3"/>
  <c r="R241" i="3"/>
  <c r="D241" i="1" s="1"/>
  <c r="N241" i="3"/>
  <c r="F241" i="3"/>
  <c r="C241" i="3"/>
  <c r="S239" i="3"/>
  <c r="R239" i="3"/>
  <c r="N239" i="3"/>
  <c r="F239" i="3"/>
  <c r="C239" i="3"/>
  <c r="S240" i="3"/>
  <c r="R240" i="3"/>
  <c r="N240" i="3"/>
  <c r="F240" i="3"/>
  <c r="C240" i="3"/>
  <c r="S237" i="3"/>
  <c r="R237" i="3"/>
  <c r="N237" i="3"/>
  <c r="F237" i="3"/>
  <c r="C237" i="3"/>
  <c r="S235" i="3"/>
  <c r="D235" i="1" s="1"/>
  <c r="R235" i="3"/>
  <c r="N235" i="3"/>
  <c r="F235" i="3"/>
  <c r="C235" i="3"/>
  <c r="S238" i="3"/>
  <c r="R238" i="3"/>
  <c r="N238" i="3"/>
  <c r="F238" i="3"/>
  <c r="C238" i="3"/>
  <c r="S236" i="3"/>
  <c r="D236" i="1" s="1"/>
  <c r="R236" i="3"/>
  <c r="N236" i="3"/>
  <c r="F236" i="3"/>
  <c r="C236" i="3"/>
  <c r="S234" i="3"/>
  <c r="R234" i="3"/>
  <c r="N234" i="3"/>
  <c r="F234" i="3"/>
  <c r="C234" i="3"/>
  <c r="S232" i="3"/>
  <c r="R232" i="3"/>
  <c r="N232" i="3"/>
  <c r="F232" i="3"/>
  <c r="C232" i="3"/>
  <c r="S233" i="3"/>
  <c r="R233" i="3"/>
  <c r="D233" i="1" s="1"/>
  <c r="N233" i="3"/>
  <c r="F233" i="3"/>
  <c r="C233" i="3"/>
  <c r="S231" i="3"/>
  <c r="R231" i="3"/>
  <c r="N231" i="3"/>
  <c r="F231" i="3"/>
  <c r="C231" i="3"/>
  <c r="S230" i="3"/>
  <c r="R230" i="3"/>
  <c r="N230" i="3"/>
  <c r="F230" i="3"/>
  <c r="C230" i="3"/>
  <c r="S229" i="3"/>
  <c r="D229" i="1" s="1"/>
  <c r="R229" i="3"/>
  <c r="N229" i="3"/>
  <c r="F229" i="3"/>
  <c r="C229" i="3"/>
  <c r="S227" i="3"/>
  <c r="R227" i="3"/>
  <c r="N227" i="3"/>
  <c r="F227" i="3"/>
  <c r="C227" i="3"/>
  <c r="S228" i="3"/>
  <c r="D228" i="1" s="1"/>
  <c r="R228" i="3"/>
  <c r="N228" i="3"/>
  <c r="F228" i="3"/>
  <c r="C228" i="3"/>
  <c r="S225" i="3"/>
  <c r="R225" i="3"/>
  <c r="N225" i="3"/>
  <c r="F225" i="3"/>
  <c r="C225" i="3"/>
  <c r="S226" i="3"/>
  <c r="R226" i="3"/>
  <c r="N226" i="3"/>
  <c r="F226" i="3"/>
  <c r="C226" i="3"/>
  <c r="S224" i="3"/>
  <c r="R224" i="3"/>
  <c r="N224" i="3"/>
  <c r="F224" i="3"/>
  <c r="C224" i="3"/>
  <c r="S221" i="3"/>
  <c r="R221" i="3"/>
  <c r="N221" i="3"/>
  <c r="F221" i="3"/>
  <c r="C221" i="3"/>
  <c r="S220" i="3"/>
  <c r="R220" i="3"/>
  <c r="N220" i="3"/>
  <c r="F220" i="3"/>
  <c r="C220" i="3"/>
  <c r="S222" i="3"/>
  <c r="D222" i="1" s="1"/>
  <c r="R222" i="3"/>
  <c r="N222" i="3"/>
  <c r="F222" i="3"/>
  <c r="C222" i="3"/>
  <c r="S223" i="3"/>
  <c r="R223" i="3"/>
  <c r="N223" i="3"/>
  <c r="F223" i="3"/>
  <c r="C223" i="3"/>
  <c r="S219" i="3"/>
  <c r="D219" i="1" s="1"/>
  <c r="R219" i="3"/>
  <c r="N219" i="3"/>
  <c r="F219" i="3"/>
  <c r="C219" i="3"/>
  <c r="S218" i="3"/>
  <c r="R218" i="3"/>
  <c r="N218" i="3"/>
  <c r="F218" i="3"/>
  <c r="C218" i="3"/>
  <c r="S216" i="3"/>
  <c r="R216" i="3"/>
  <c r="N216" i="3"/>
  <c r="F216" i="3"/>
  <c r="C216" i="3"/>
  <c r="S217" i="3"/>
  <c r="R217" i="3"/>
  <c r="N217" i="3"/>
  <c r="F217" i="3"/>
  <c r="C217" i="3"/>
  <c r="S215" i="3"/>
  <c r="R215" i="3"/>
  <c r="N215" i="3"/>
  <c r="F215" i="3"/>
  <c r="C215" i="3"/>
  <c r="S214" i="3"/>
  <c r="R214" i="3"/>
  <c r="N214" i="3"/>
  <c r="F214" i="3"/>
  <c r="C214" i="3"/>
  <c r="S213" i="3"/>
  <c r="D213" i="1" s="1"/>
  <c r="R213" i="3"/>
  <c r="N213" i="3"/>
  <c r="F213" i="3"/>
  <c r="C213" i="3"/>
  <c r="S212" i="3"/>
  <c r="R212" i="3"/>
  <c r="N212" i="3"/>
  <c r="F212" i="3"/>
  <c r="C212" i="3"/>
  <c r="S211" i="3"/>
  <c r="D211" i="1" s="1"/>
  <c r="R211" i="3"/>
  <c r="N211" i="3"/>
  <c r="F211" i="3"/>
  <c r="C211" i="3"/>
  <c r="S209" i="3"/>
  <c r="R209" i="3"/>
  <c r="N209" i="3"/>
  <c r="F209" i="3"/>
  <c r="C209" i="3"/>
  <c r="S208" i="3"/>
  <c r="R208" i="3"/>
  <c r="N208" i="3"/>
  <c r="F208" i="3"/>
  <c r="C208" i="3"/>
  <c r="S210" i="3"/>
  <c r="R210" i="3"/>
  <c r="N210" i="3"/>
  <c r="F210" i="3"/>
  <c r="C210" i="3"/>
  <c r="S206" i="3"/>
  <c r="R206" i="3"/>
  <c r="N206" i="3"/>
  <c r="F206" i="3"/>
  <c r="C206" i="3"/>
  <c r="S205" i="3"/>
  <c r="R205" i="3"/>
  <c r="N205" i="3"/>
  <c r="F205" i="3"/>
  <c r="C205" i="3"/>
  <c r="S204" i="3"/>
  <c r="D204" i="1" s="1"/>
  <c r="R204" i="3"/>
  <c r="N204" i="3"/>
  <c r="F204" i="3"/>
  <c r="C204" i="3"/>
  <c r="S207" i="3"/>
  <c r="R207" i="3"/>
  <c r="N207" i="3"/>
  <c r="F207" i="3"/>
  <c r="C207" i="3"/>
  <c r="S203" i="3"/>
  <c r="D203" i="1" s="1"/>
  <c r="R203" i="3"/>
  <c r="N203" i="3"/>
  <c r="F203" i="3"/>
  <c r="C203" i="3"/>
  <c r="S202" i="3"/>
  <c r="R202" i="3"/>
  <c r="N202" i="3"/>
  <c r="F202" i="3"/>
  <c r="C202" i="3"/>
  <c r="S201" i="3"/>
  <c r="R201" i="3"/>
  <c r="N201" i="3"/>
  <c r="F201" i="3"/>
  <c r="C201" i="3"/>
  <c r="S199" i="3"/>
  <c r="R199" i="3"/>
  <c r="N199" i="3"/>
  <c r="F199" i="3"/>
  <c r="C199" i="3"/>
  <c r="S200" i="3"/>
  <c r="R200" i="3"/>
  <c r="N200" i="3"/>
  <c r="F200" i="3"/>
  <c r="C200" i="3"/>
  <c r="S198" i="3"/>
  <c r="R198" i="3"/>
  <c r="N198" i="3"/>
  <c r="F198" i="3"/>
  <c r="C198" i="3"/>
  <c r="S197" i="3"/>
  <c r="D197" i="1" s="1"/>
  <c r="R197" i="3"/>
  <c r="N197" i="3"/>
  <c r="F197" i="3"/>
  <c r="C197" i="3"/>
  <c r="S195" i="3"/>
  <c r="R195" i="3"/>
  <c r="N195" i="3"/>
  <c r="F195" i="3"/>
  <c r="C195" i="3"/>
  <c r="S196" i="3"/>
  <c r="D196" i="1" s="1"/>
  <c r="R196" i="3"/>
  <c r="N196" i="3"/>
  <c r="F196" i="3"/>
  <c r="C196" i="3"/>
  <c r="S194" i="3"/>
  <c r="R194" i="3"/>
  <c r="N194" i="3"/>
  <c r="F194" i="3"/>
  <c r="C194" i="3"/>
  <c r="S192" i="3"/>
  <c r="R192" i="3"/>
  <c r="N192" i="3"/>
  <c r="F192" i="3"/>
  <c r="C192" i="3"/>
  <c r="S191" i="3"/>
  <c r="R191" i="3"/>
  <c r="N191" i="3"/>
  <c r="F191" i="3"/>
  <c r="C191" i="3"/>
  <c r="S190" i="3"/>
  <c r="R190" i="3"/>
  <c r="N190" i="3"/>
  <c r="F190" i="3"/>
  <c r="C190" i="3"/>
  <c r="S193" i="3"/>
  <c r="R193" i="3"/>
  <c r="N193" i="3"/>
  <c r="F193" i="3"/>
  <c r="C193" i="3"/>
  <c r="S189" i="3"/>
  <c r="D189" i="1" s="1"/>
  <c r="R189" i="3"/>
  <c r="N189" i="3"/>
  <c r="F189" i="3"/>
  <c r="C189" i="3"/>
  <c r="S188" i="3"/>
  <c r="R188" i="3"/>
  <c r="N188" i="3"/>
  <c r="F188" i="3"/>
  <c r="C188" i="3"/>
  <c r="S186" i="3"/>
  <c r="D186" i="1" s="1"/>
  <c r="R186" i="3"/>
  <c r="N186" i="3"/>
  <c r="F186" i="3"/>
  <c r="C186" i="3"/>
  <c r="S187" i="3"/>
  <c r="R187" i="3"/>
  <c r="N187" i="3"/>
  <c r="F187" i="3"/>
  <c r="C187" i="3"/>
  <c r="S184" i="3"/>
  <c r="R184" i="3"/>
  <c r="N184" i="3"/>
  <c r="F184" i="3"/>
  <c r="C184" i="3"/>
  <c r="S185" i="3"/>
  <c r="R185" i="3"/>
  <c r="N185" i="3"/>
  <c r="F185" i="3"/>
  <c r="C185" i="3"/>
  <c r="S183" i="3"/>
  <c r="R183" i="3"/>
  <c r="N183" i="3"/>
  <c r="F183" i="3"/>
  <c r="C183" i="3"/>
  <c r="S182" i="3"/>
  <c r="R182" i="3"/>
  <c r="N182" i="3"/>
  <c r="F182" i="3"/>
  <c r="C182" i="3"/>
  <c r="S180" i="3"/>
  <c r="D180" i="1" s="1"/>
  <c r="R180" i="3"/>
  <c r="N180" i="3"/>
  <c r="F180" i="3"/>
  <c r="C180" i="3"/>
  <c r="S181" i="3"/>
  <c r="R181" i="3"/>
  <c r="N181" i="3"/>
  <c r="F181" i="3"/>
  <c r="C181" i="3"/>
  <c r="S179" i="3"/>
  <c r="D179" i="1" s="1"/>
  <c r="R179" i="3"/>
  <c r="N179" i="3"/>
  <c r="F179" i="3"/>
  <c r="C179" i="3"/>
  <c r="S176" i="3"/>
  <c r="R176" i="3"/>
  <c r="N176" i="3"/>
  <c r="F176" i="3"/>
  <c r="C176" i="3"/>
  <c r="S175" i="3"/>
  <c r="R175" i="3"/>
  <c r="N175" i="3"/>
  <c r="F175" i="3"/>
  <c r="C175" i="3"/>
  <c r="S178" i="3"/>
  <c r="R178" i="3"/>
  <c r="N178" i="3"/>
  <c r="F178" i="3"/>
  <c r="C178" i="3"/>
  <c r="S177" i="3"/>
  <c r="R177" i="3"/>
  <c r="N177" i="3"/>
  <c r="F177" i="3"/>
  <c r="C177" i="3"/>
  <c r="S174" i="3"/>
  <c r="R174" i="3"/>
  <c r="N174" i="3"/>
  <c r="F174" i="3"/>
  <c r="C174" i="3"/>
  <c r="S172" i="3"/>
  <c r="R172" i="3"/>
  <c r="N172" i="3"/>
  <c r="F172" i="3"/>
  <c r="C172" i="3"/>
  <c r="S171" i="3"/>
  <c r="R171" i="3"/>
  <c r="N171" i="3"/>
  <c r="F171" i="3"/>
  <c r="C171" i="3"/>
  <c r="S173" i="3"/>
  <c r="D173" i="1" s="1"/>
  <c r="R173" i="3"/>
  <c r="N173" i="3"/>
  <c r="F173" i="3"/>
  <c r="C173" i="3"/>
  <c r="S170" i="3"/>
  <c r="R170" i="3"/>
  <c r="N170" i="3"/>
  <c r="F170" i="3"/>
  <c r="C170" i="3"/>
  <c r="S169" i="3"/>
  <c r="R169" i="3"/>
  <c r="N169" i="3"/>
  <c r="F169" i="3"/>
  <c r="C169" i="3"/>
  <c r="S167" i="3"/>
  <c r="R167" i="3"/>
  <c r="N167" i="3"/>
  <c r="F167" i="3"/>
  <c r="C167" i="3"/>
  <c r="S168" i="3"/>
  <c r="R168" i="3"/>
  <c r="N168" i="3"/>
  <c r="F168" i="3"/>
  <c r="C168" i="3"/>
  <c r="S164" i="3"/>
  <c r="R164" i="3"/>
  <c r="N164" i="3"/>
  <c r="F164" i="3"/>
  <c r="C164" i="3"/>
  <c r="S166" i="3"/>
  <c r="R166" i="3"/>
  <c r="N166" i="3"/>
  <c r="F166" i="3"/>
  <c r="C166" i="3"/>
  <c r="S165" i="3"/>
  <c r="R165" i="3"/>
  <c r="N165" i="3"/>
  <c r="F165" i="3"/>
  <c r="C165" i="3"/>
  <c r="S162" i="3"/>
  <c r="D162" i="1" s="1"/>
  <c r="R162" i="3"/>
  <c r="N162" i="3"/>
  <c r="F162" i="3"/>
  <c r="C162" i="3"/>
  <c r="S163" i="3"/>
  <c r="R163" i="3"/>
  <c r="N163" i="3"/>
  <c r="F163" i="3"/>
  <c r="C163" i="3"/>
  <c r="S161" i="3"/>
  <c r="R161" i="3"/>
  <c r="N161" i="3"/>
  <c r="F161" i="3"/>
  <c r="C161" i="3"/>
  <c r="S159" i="3"/>
  <c r="R159" i="3"/>
  <c r="N159" i="3"/>
  <c r="F159" i="3"/>
  <c r="C159" i="3"/>
  <c r="S160" i="3"/>
  <c r="R160" i="3"/>
  <c r="N160" i="3"/>
  <c r="F160" i="3"/>
  <c r="C160" i="3"/>
  <c r="S158" i="3"/>
  <c r="R158" i="3"/>
  <c r="N158" i="3"/>
  <c r="F158" i="3"/>
  <c r="C158" i="3"/>
  <c r="S157" i="3"/>
  <c r="R157" i="3"/>
  <c r="N157" i="3"/>
  <c r="F157" i="3"/>
  <c r="C157" i="3"/>
  <c r="S155" i="3"/>
  <c r="R155" i="3"/>
  <c r="N155" i="3"/>
  <c r="F155" i="3"/>
  <c r="C155" i="3"/>
  <c r="S156" i="3"/>
  <c r="D156" i="1" s="1"/>
  <c r="R156" i="3"/>
  <c r="N156" i="3"/>
  <c r="F156" i="3"/>
  <c r="C156" i="3"/>
  <c r="S154" i="3"/>
  <c r="R154" i="3"/>
  <c r="N154" i="3"/>
  <c r="F154" i="3"/>
  <c r="C154" i="3"/>
  <c r="S153" i="3"/>
  <c r="R153" i="3"/>
  <c r="N153" i="3"/>
  <c r="F153" i="3"/>
  <c r="C153" i="3"/>
  <c r="S152" i="3"/>
  <c r="R152" i="3"/>
  <c r="N152" i="3"/>
  <c r="F152" i="3"/>
  <c r="C152" i="3"/>
  <c r="S149" i="3"/>
  <c r="R149" i="3"/>
  <c r="N149" i="3"/>
  <c r="F149" i="3"/>
  <c r="C149" i="3"/>
  <c r="S150" i="3"/>
  <c r="R150" i="3"/>
  <c r="N150" i="3"/>
  <c r="F150" i="3"/>
  <c r="C150" i="3"/>
  <c r="S151" i="3"/>
  <c r="R151" i="3"/>
  <c r="N151" i="3"/>
  <c r="F151" i="3"/>
  <c r="C151" i="3"/>
  <c r="S145" i="3"/>
  <c r="R145" i="3"/>
  <c r="N145" i="3"/>
  <c r="F145" i="3"/>
  <c r="C145" i="3"/>
  <c r="S147" i="3"/>
  <c r="D147" i="1" s="1"/>
  <c r="R147" i="3"/>
  <c r="N147" i="3"/>
  <c r="F147" i="3"/>
  <c r="C147" i="3"/>
  <c r="S144" i="3"/>
  <c r="R144" i="3"/>
  <c r="N144" i="3"/>
  <c r="F144" i="3"/>
  <c r="C144" i="3"/>
  <c r="S148" i="3"/>
  <c r="R148" i="3"/>
  <c r="N148" i="3"/>
  <c r="F148" i="3"/>
  <c r="C148" i="3"/>
  <c r="S146" i="3"/>
  <c r="R146" i="3"/>
  <c r="N146" i="3"/>
  <c r="F146" i="3"/>
  <c r="C146" i="3"/>
  <c r="S141" i="3"/>
  <c r="R141" i="3"/>
  <c r="N141" i="3"/>
  <c r="F141" i="3"/>
  <c r="C141" i="3"/>
  <c r="S143" i="3"/>
  <c r="R143" i="3"/>
  <c r="N143" i="3"/>
  <c r="F143" i="3"/>
  <c r="C143" i="3"/>
  <c r="S142" i="3"/>
  <c r="R142" i="3"/>
  <c r="N142" i="3"/>
  <c r="F142" i="3"/>
  <c r="C142" i="3"/>
  <c r="S140" i="3"/>
  <c r="R140" i="3"/>
  <c r="N140" i="3"/>
  <c r="F140" i="3"/>
  <c r="C140" i="3"/>
  <c r="S139" i="3"/>
  <c r="D139" i="1" s="1"/>
  <c r="R139" i="3"/>
  <c r="N139" i="3"/>
  <c r="F139" i="3"/>
  <c r="C139" i="3"/>
  <c r="S138" i="3"/>
  <c r="R138" i="3"/>
  <c r="N138" i="3"/>
  <c r="F138" i="3"/>
  <c r="C138" i="3"/>
  <c r="S137" i="3"/>
  <c r="R137" i="3"/>
  <c r="N137" i="3"/>
  <c r="F137" i="3"/>
  <c r="C137" i="3"/>
  <c r="S134" i="3"/>
  <c r="R134" i="3"/>
  <c r="N134" i="3"/>
  <c r="F134" i="3"/>
  <c r="C134" i="3"/>
  <c r="S135" i="3"/>
  <c r="R135" i="3"/>
  <c r="N135" i="3"/>
  <c r="F135" i="3"/>
  <c r="C135" i="3"/>
  <c r="S136" i="3"/>
  <c r="R136" i="3"/>
  <c r="N136" i="3"/>
  <c r="F136" i="3"/>
  <c r="C136" i="3"/>
  <c r="S132" i="3"/>
  <c r="R132" i="3"/>
  <c r="N132" i="3"/>
  <c r="F132" i="3"/>
  <c r="C132" i="3"/>
  <c r="S133" i="3"/>
  <c r="R133" i="3"/>
  <c r="N133" i="3"/>
  <c r="F133" i="3"/>
  <c r="C133" i="3"/>
  <c r="S131" i="3"/>
  <c r="D131" i="1" s="1"/>
  <c r="R131" i="3"/>
  <c r="N131" i="3"/>
  <c r="F131" i="3"/>
  <c r="C131" i="3"/>
  <c r="S129" i="3"/>
  <c r="R129" i="3"/>
  <c r="N129" i="3"/>
  <c r="F129" i="3"/>
  <c r="C129" i="3"/>
  <c r="S130" i="3"/>
  <c r="R130" i="3"/>
  <c r="N130" i="3"/>
  <c r="F130" i="3"/>
  <c r="C130" i="3"/>
  <c r="S128" i="3"/>
  <c r="R128" i="3"/>
  <c r="N128" i="3"/>
  <c r="F128" i="3"/>
  <c r="C128" i="3"/>
  <c r="S127" i="3"/>
  <c r="R127" i="3"/>
  <c r="N127" i="3"/>
  <c r="F127" i="3"/>
  <c r="C127" i="3"/>
  <c r="S125" i="3"/>
  <c r="R125" i="3"/>
  <c r="N125" i="3"/>
  <c r="F125" i="3"/>
  <c r="C125" i="3"/>
  <c r="S124" i="3"/>
  <c r="R124" i="3"/>
  <c r="N124" i="3"/>
  <c r="F124" i="3"/>
  <c r="C124" i="3"/>
  <c r="S126" i="3"/>
  <c r="R126" i="3"/>
  <c r="N126" i="3"/>
  <c r="F126" i="3"/>
  <c r="C126" i="3"/>
  <c r="S123" i="3"/>
  <c r="D123" i="1" s="1"/>
  <c r="R123" i="3"/>
  <c r="N123" i="3"/>
  <c r="F123" i="3"/>
  <c r="C123" i="3"/>
  <c r="S122" i="3"/>
  <c r="R122" i="3"/>
  <c r="N122" i="3"/>
  <c r="F122" i="3"/>
  <c r="C122" i="3"/>
  <c r="S121" i="3"/>
  <c r="R121" i="3"/>
  <c r="N121" i="3"/>
  <c r="F121" i="3"/>
  <c r="C121" i="3"/>
  <c r="S120" i="3"/>
  <c r="R120" i="3"/>
  <c r="N120" i="3"/>
  <c r="F120" i="3"/>
  <c r="C120" i="3"/>
  <c r="S119" i="3"/>
  <c r="R119" i="3"/>
  <c r="N119" i="3"/>
  <c r="F119" i="3"/>
  <c r="C119" i="3"/>
  <c r="S116" i="3"/>
  <c r="R116" i="3"/>
  <c r="N116" i="3"/>
  <c r="F116" i="3"/>
  <c r="C116" i="3"/>
  <c r="S117" i="3"/>
  <c r="R117" i="3"/>
  <c r="N117" i="3"/>
  <c r="F117" i="3"/>
  <c r="C117" i="3"/>
  <c r="S118" i="3"/>
  <c r="R118" i="3"/>
  <c r="N118" i="3"/>
  <c r="F118" i="3"/>
  <c r="C118" i="3"/>
  <c r="S114" i="3"/>
  <c r="D114" i="1" s="1"/>
  <c r="R114" i="3"/>
  <c r="N114" i="3"/>
  <c r="F114" i="3"/>
  <c r="C114" i="3"/>
  <c r="S115" i="3"/>
  <c r="R115" i="3"/>
  <c r="N115" i="3"/>
  <c r="F115" i="3"/>
  <c r="C115" i="3"/>
  <c r="S113" i="3"/>
  <c r="R113" i="3"/>
  <c r="N113" i="3"/>
  <c r="F113" i="3"/>
  <c r="C113" i="3"/>
  <c r="S110" i="3"/>
  <c r="R110" i="3"/>
  <c r="N110" i="3"/>
  <c r="F110" i="3"/>
  <c r="C110" i="3"/>
  <c r="S112" i="3"/>
  <c r="R112" i="3"/>
  <c r="N112" i="3"/>
  <c r="F112" i="3"/>
  <c r="C112" i="3"/>
  <c r="S111" i="3"/>
  <c r="R111" i="3"/>
  <c r="N111" i="3"/>
  <c r="F111" i="3"/>
  <c r="C111" i="3"/>
  <c r="S109" i="3"/>
  <c r="R109" i="3"/>
  <c r="N109" i="3"/>
  <c r="F109" i="3"/>
  <c r="C109" i="3"/>
  <c r="S108" i="3"/>
  <c r="R108" i="3"/>
  <c r="N108" i="3"/>
  <c r="F108" i="3"/>
  <c r="C108" i="3"/>
  <c r="S107" i="3"/>
  <c r="D107" i="1" s="1"/>
  <c r="R107" i="3"/>
  <c r="N107" i="3"/>
  <c r="F107" i="3"/>
  <c r="C107" i="3"/>
  <c r="S104" i="3"/>
  <c r="R104" i="3"/>
  <c r="N104" i="3"/>
  <c r="F104" i="3"/>
  <c r="C104" i="3"/>
  <c r="S105" i="3"/>
  <c r="R105" i="3"/>
  <c r="N105" i="3"/>
  <c r="F105" i="3"/>
  <c r="C105" i="3"/>
  <c r="S106" i="3"/>
  <c r="R106" i="3"/>
  <c r="N106" i="3"/>
  <c r="F106" i="3"/>
  <c r="C106" i="3"/>
  <c r="S101" i="3"/>
  <c r="R101" i="3"/>
  <c r="N101" i="3"/>
  <c r="F101" i="3"/>
  <c r="C101" i="3"/>
  <c r="S99" i="3"/>
  <c r="R99" i="3"/>
  <c r="N99" i="3"/>
  <c r="F99" i="3"/>
  <c r="C99" i="3"/>
  <c r="S102" i="3"/>
  <c r="R102" i="3"/>
  <c r="N102" i="3"/>
  <c r="F102" i="3"/>
  <c r="C102" i="3"/>
  <c r="S103" i="3"/>
  <c r="R103" i="3"/>
  <c r="N103" i="3"/>
  <c r="F103" i="3"/>
  <c r="C103" i="3"/>
  <c r="S100" i="3"/>
  <c r="D100" i="1" s="1"/>
  <c r="R100" i="3"/>
  <c r="N100" i="3"/>
  <c r="F100" i="3"/>
  <c r="C100" i="3"/>
  <c r="S97" i="3"/>
  <c r="R97" i="3"/>
  <c r="N97" i="3"/>
  <c r="F97" i="3"/>
  <c r="C97" i="3"/>
  <c r="S98" i="3"/>
  <c r="R98" i="3"/>
  <c r="N98" i="3"/>
  <c r="F98" i="3"/>
  <c r="C98" i="3"/>
  <c r="S96" i="3"/>
  <c r="R96" i="3"/>
  <c r="N96" i="3"/>
  <c r="F96" i="3"/>
  <c r="C96" i="3"/>
  <c r="S95" i="3"/>
  <c r="R95" i="3"/>
  <c r="N95" i="3"/>
  <c r="F95" i="3"/>
  <c r="C95" i="3"/>
  <c r="S94" i="3"/>
  <c r="R94" i="3"/>
  <c r="N94" i="3"/>
  <c r="F94" i="3"/>
  <c r="C94" i="3"/>
  <c r="S93" i="3"/>
  <c r="R93" i="3"/>
  <c r="N93" i="3"/>
  <c r="F93" i="3"/>
  <c r="C93" i="3"/>
  <c r="S92" i="3"/>
  <c r="R92" i="3"/>
  <c r="N92" i="3"/>
  <c r="F92" i="3"/>
  <c r="C92" i="3"/>
  <c r="S89" i="3"/>
  <c r="D89" i="1" s="1"/>
  <c r="R89" i="3"/>
  <c r="N89" i="3"/>
  <c r="F89" i="3"/>
  <c r="C89" i="3"/>
  <c r="S90" i="3"/>
  <c r="R90" i="3"/>
  <c r="N90" i="3"/>
  <c r="F90" i="3"/>
  <c r="C90" i="3"/>
  <c r="S87" i="3"/>
  <c r="R87" i="3"/>
  <c r="N87" i="3"/>
  <c r="F87" i="3"/>
  <c r="C87" i="3"/>
  <c r="S91" i="3"/>
  <c r="R91" i="3"/>
  <c r="N91" i="3"/>
  <c r="F91" i="3"/>
  <c r="C91" i="3"/>
  <c r="S86" i="3"/>
  <c r="R86" i="3"/>
  <c r="N86" i="3"/>
  <c r="F86" i="3"/>
  <c r="C86" i="3"/>
  <c r="S88" i="3"/>
  <c r="R88" i="3"/>
  <c r="N88" i="3"/>
  <c r="F88" i="3"/>
  <c r="C88" i="3"/>
  <c r="S85" i="3"/>
  <c r="R85" i="3"/>
  <c r="N85" i="3"/>
  <c r="F85" i="3"/>
  <c r="C85" i="3"/>
  <c r="S84" i="3"/>
  <c r="R84" i="3"/>
  <c r="N84" i="3"/>
  <c r="F84" i="3"/>
  <c r="C84" i="3"/>
  <c r="S83" i="3"/>
  <c r="D83" i="1" s="1"/>
  <c r="R83" i="3"/>
  <c r="N83" i="3"/>
  <c r="F83" i="3"/>
  <c r="C83" i="3"/>
  <c r="S82" i="3"/>
  <c r="R82" i="3"/>
  <c r="N82" i="3"/>
  <c r="F82" i="3"/>
  <c r="C82" i="3"/>
  <c r="S81" i="3"/>
  <c r="R81" i="3"/>
  <c r="N81" i="3"/>
  <c r="F81" i="3"/>
  <c r="C81" i="3"/>
  <c r="S80" i="3"/>
  <c r="R80" i="3"/>
  <c r="N80" i="3"/>
  <c r="F80" i="3"/>
  <c r="C80" i="3"/>
  <c r="S79" i="3"/>
  <c r="R79" i="3"/>
  <c r="N79" i="3"/>
  <c r="F79" i="3"/>
  <c r="C79" i="3"/>
  <c r="S77" i="3"/>
  <c r="R77" i="3"/>
  <c r="N77" i="3"/>
  <c r="F77" i="3"/>
  <c r="C77" i="3"/>
  <c r="S78" i="3"/>
  <c r="R78" i="3"/>
  <c r="N78" i="3"/>
  <c r="F78" i="3"/>
  <c r="C78" i="3"/>
  <c r="S74" i="3"/>
  <c r="R74" i="3"/>
  <c r="N74" i="3"/>
  <c r="F74" i="3"/>
  <c r="C74" i="3"/>
  <c r="S76" i="3"/>
  <c r="D76" i="1" s="1"/>
  <c r="R76" i="3"/>
  <c r="N76" i="3"/>
  <c r="F76" i="3"/>
  <c r="C76" i="3"/>
  <c r="S75" i="3"/>
  <c r="R75" i="3"/>
  <c r="N75" i="3"/>
  <c r="F75" i="3"/>
  <c r="C75" i="3"/>
  <c r="S71" i="3"/>
  <c r="R71" i="3"/>
  <c r="N71" i="3"/>
  <c r="F71" i="3"/>
  <c r="C71" i="3"/>
  <c r="S72" i="3"/>
  <c r="R72" i="3"/>
  <c r="N72" i="3"/>
  <c r="F72" i="3"/>
  <c r="C72" i="3"/>
  <c r="S73" i="3"/>
  <c r="R73" i="3"/>
  <c r="N73" i="3"/>
  <c r="F73" i="3"/>
  <c r="C73" i="3"/>
  <c r="S70" i="3"/>
  <c r="R70" i="3"/>
  <c r="N70" i="3"/>
  <c r="F70" i="3"/>
  <c r="C70" i="3"/>
  <c r="S69" i="3"/>
  <c r="R69" i="3"/>
  <c r="N69" i="3"/>
  <c r="F69" i="3"/>
  <c r="C69" i="3"/>
  <c r="S67" i="3"/>
  <c r="R67" i="3"/>
  <c r="N67" i="3"/>
  <c r="F67" i="3"/>
  <c r="C67" i="3"/>
  <c r="S68" i="3"/>
  <c r="D68" i="1" s="1"/>
  <c r="R68" i="3"/>
  <c r="N68" i="3"/>
  <c r="F68" i="3"/>
  <c r="C68" i="3"/>
  <c r="S65" i="3"/>
  <c r="R65" i="3"/>
  <c r="N65" i="3"/>
  <c r="F65" i="3"/>
  <c r="C65" i="3"/>
  <c r="S66" i="3"/>
  <c r="R66" i="3"/>
  <c r="N66" i="3"/>
  <c r="F66" i="3"/>
  <c r="C66" i="3"/>
  <c r="S64" i="3"/>
  <c r="R64" i="3"/>
  <c r="N64" i="3"/>
  <c r="F64" i="3"/>
  <c r="C64" i="3"/>
  <c r="S63" i="3"/>
  <c r="R63" i="3"/>
  <c r="N63" i="3"/>
  <c r="F63" i="3"/>
  <c r="C63" i="3"/>
  <c r="S62" i="3"/>
  <c r="R62" i="3"/>
  <c r="N62" i="3"/>
  <c r="F62" i="3"/>
  <c r="C62" i="3"/>
  <c r="S61" i="3"/>
  <c r="R61" i="3"/>
  <c r="N61" i="3"/>
  <c r="F61" i="3"/>
  <c r="C61" i="3"/>
  <c r="S59" i="3"/>
  <c r="R59" i="3"/>
  <c r="N59" i="3"/>
  <c r="F59" i="3"/>
  <c r="C59" i="3"/>
  <c r="S60" i="3"/>
  <c r="D60" i="1" s="1"/>
  <c r="R60" i="3"/>
  <c r="N60" i="3"/>
  <c r="F60" i="3"/>
  <c r="C60" i="3"/>
  <c r="S57" i="3"/>
  <c r="R57" i="3"/>
  <c r="N57" i="3"/>
  <c r="F57" i="3"/>
  <c r="C57" i="3"/>
  <c r="S58" i="3"/>
  <c r="R58" i="3"/>
  <c r="N58" i="3"/>
  <c r="F58" i="3"/>
  <c r="C58" i="3"/>
  <c r="S56" i="3"/>
  <c r="R56" i="3"/>
  <c r="N56" i="3"/>
  <c r="F56" i="3"/>
  <c r="C56" i="3"/>
  <c r="S55" i="3"/>
  <c r="R55" i="3"/>
  <c r="N55" i="3"/>
  <c r="F55" i="3"/>
  <c r="C55" i="3"/>
  <c r="S54" i="3"/>
  <c r="R54" i="3"/>
  <c r="N54" i="3"/>
  <c r="F54" i="3"/>
  <c r="C54" i="3"/>
  <c r="S53" i="3"/>
  <c r="R53" i="3"/>
  <c r="N53" i="3"/>
  <c r="F53" i="3"/>
  <c r="C53" i="3"/>
  <c r="S52" i="3"/>
  <c r="R52" i="3"/>
  <c r="N52" i="3"/>
  <c r="F52" i="3"/>
  <c r="C52" i="3"/>
  <c r="S50" i="3"/>
  <c r="D50" i="1" s="1"/>
  <c r="R50" i="3"/>
  <c r="N50" i="3"/>
  <c r="F50" i="3"/>
  <c r="C50" i="3"/>
  <c r="S49" i="3"/>
  <c r="R49" i="3"/>
  <c r="N49" i="3"/>
  <c r="F49" i="3"/>
  <c r="C49" i="3"/>
  <c r="S51" i="3"/>
  <c r="R51" i="3"/>
  <c r="N51" i="3"/>
  <c r="F51" i="3"/>
  <c r="C51" i="3"/>
  <c r="S47" i="3"/>
  <c r="R47" i="3"/>
  <c r="N47" i="3"/>
  <c r="F47" i="3"/>
  <c r="C47" i="3"/>
  <c r="S48" i="3"/>
  <c r="R48" i="3"/>
  <c r="N48" i="3"/>
  <c r="F48" i="3"/>
  <c r="C48" i="3"/>
  <c r="S45" i="3"/>
  <c r="R45" i="3"/>
  <c r="N45" i="3"/>
  <c r="F45" i="3"/>
  <c r="C45" i="3"/>
  <c r="S46" i="3"/>
  <c r="R46" i="3"/>
  <c r="N46" i="3"/>
  <c r="F46" i="3"/>
  <c r="C46" i="3"/>
  <c r="S44" i="3"/>
  <c r="R44" i="3"/>
  <c r="N44" i="3"/>
  <c r="F44" i="3"/>
  <c r="C44" i="3"/>
  <c r="S43" i="3"/>
  <c r="D43" i="1" s="1"/>
  <c r="R43" i="3"/>
  <c r="N43" i="3"/>
  <c r="F43" i="3"/>
  <c r="C43" i="3"/>
  <c r="S41" i="3"/>
  <c r="R41" i="3"/>
  <c r="N41" i="3"/>
  <c r="F41" i="3"/>
  <c r="C41" i="3"/>
  <c r="S42" i="3"/>
  <c r="R42" i="3"/>
  <c r="N42" i="3"/>
  <c r="F42" i="3"/>
  <c r="C42" i="3"/>
  <c r="S40" i="3"/>
  <c r="R40" i="3"/>
  <c r="N40" i="3"/>
  <c r="F40" i="3"/>
  <c r="C40" i="3"/>
  <c r="S39" i="3"/>
  <c r="R39" i="3"/>
  <c r="N39" i="3"/>
  <c r="F39" i="3"/>
  <c r="C39" i="3"/>
  <c r="S38" i="3"/>
  <c r="R38" i="3"/>
  <c r="N38" i="3"/>
  <c r="F38" i="3"/>
  <c r="C38" i="3"/>
  <c r="S37" i="3"/>
  <c r="R37" i="3"/>
  <c r="N37" i="3"/>
  <c r="F37" i="3"/>
  <c r="C37" i="3"/>
  <c r="S36" i="3"/>
  <c r="R36" i="3"/>
  <c r="N36" i="3"/>
  <c r="F36" i="3"/>
  <c r="C36" i="3"/>
  <c r="S34" i="3"/>
  <c r="D34" i="1" s="1"/>
  <c r="R34" i="3"/>
  <c r="N34" i="3"/>
  <c r="F34" i="3"/>
  <c r="C34" i="3"/>
  <c r="S35" i="3"/>
  <c r="R35" i="3"/>
  <c r="N35" i="3"/>
  <c r="F35" i="3"/>
  <c r="C35" i="3"/>
  <c r="S33" i="3"/>
  <c r="R33" i="3"/>
  <c r="N33" i="3"/>
  <c r="F33" i="3"/>
  <c r="C33" i="3"/>
  <c r="S32" i="3"/>
  <c r="R32" i="3"/>
  <c r="N32" i="3"/>
  <c r="F32" i="3"/>
  <c r="C32" i="3"/>
  <c r="S30" i="3"/>
  <c r="R30" i="3"/>
  <c r="N30" i="3"/>
  <c r="F30" i="3"/>
  <c r="C30" i="3"/>
  <c r="S28" i="3"/>
  <c r="R28" i="3"/>
  <c r="N28" i="3"/>
  <c r="F28" i="3"/>
  <c r="C28" i="3"/>
  <c r="S27" i="3"/>
  <c r="R27" i="3"/>
  <c r="N27" i="3"/>
  <c r="F27" i="3"/>
  <c r="C27" i="3"/>
  <c r="S31" i="3"/>
  <c r="R31" i="3"/>
  <c r="N31" i="3"/>
  <c r="F31" i="3"/>
  <c r="C31" i="3"/>
  <c r="S29" i="3"/>
  <c r="D29" i="1" s="1"/>
  <c r="R29" i="3"/>
  <c r="N29" i="3"/>
  <c r="F29" i="3"/>
  <c r="C29" i="3"/>
  <c r="S26" i="3"/>
  <c r="R26" i="3"/>
  <c r="N26" i="3"/>
  <c r="F26" i="3"/>
  <c r="C26" i="3"/>
  <c r="S25" i="3"/>
  <c r="R25" i="3"/>
  <c r="N25" i="3"/>
  <c r="F25" i="3"/>
  <c r="C25" i="3"/>
  <c r="S24" i="3"/>
  <c r="R24" i="3"/>
  <c r="N24" i="3"/>
  <c r="F24" i="3"/>
  <c r="C24" i="3"/>
  <c r="S22" i="3"/>
  <c r="R22" i="3"/>
  <c r="N22" i="3"/>
  <c r="F22" i="3"/>
  <c r="C22" i="3"/>
  <c r="S23" i="3"/>
  <c r="R23" i="3"/>
  <c r="N23" i="3"/>
  <c r="F23" i="3"/>
  <c r="C23" i="3"/>
  <c r="S21" i="3"/>
  <c r="R21" i="3"/>
  <c r="N21" i="3"/>
  <c r="F21" i="3"/>
  <c r="C21" i="3"/>
  <c r="S20" i="3"/>
  <c r="R20" i="3"/>
  <c r="N20" i="3"/>
  <c r="F20" i="3"/>
  <c r="C20" i="3"/>
  <c r="S19" i="3"/>
  <c r="D19" i="1" s="1"/>
  <c r="R19" i="3"/>
  <c r="N19" i="3"/>
  <c r="F19" i="3"/>
  <c r="C19" i="3"/>
  <c r="S18" i="3"/>
  <c r="R18" i="3"/>
  <c r="N18" i="3"/>
  <c r="F18" i="3"/>
  <c r="C18" i="3"/>
  <c r="S17" i="3"/>
  <c r="R17" i="3"/>
  <c r="N17" i="3"/>
  <c r="F17" i="3"/>
  <c r="C17" i="3"/>
  <c r="S14" i="3"/>
  <c r="R14" i="3"/>
  <c r="N14" i="3"/>
  <c r="F14" i="3"/>
  <c r="C14" i="3"/>
  <c r="S15" i="3"/>
  <c r="R15" i="3"/>
  <c r="N15" i="3"/>
  <c r="F15" i="3"/>
  <c r="C15" i="3"/>
  <c r="S16" i="3"/>
  <c r="R16" i="3"/>
  <c r="N16" i="3"/>
  <c r="F16" i="3"/>
  <c r="C16" i="3"/>
  <c r="S13" i="3"/>
  <c r="R13" i="3"/>
  <c r="N13" i="3"/>
  <c r="F13" i="3"/>
  <c r="C13" i="3"/>
  <c r="S12" i="3"/>
  <c r="R12" i="3"/>
  <c r="N12" i="3"/>
  <c r="F12" i="3"/>
  <c r="C12" i="3"/>
  <c r="S10" i="3"/>
  <c r="D10" i="1" s="1"/>
  <c r="R10" i="3"/>
  <c r="N10" i="3"/>
  <c r="F10" i="3"/>
  <c r="C10" i="3"/>
  <c r="S11" i="3"/>
  <c r="R11" i="3"/>
  <c r="N11" i="3"/>
  <c r="F11" i="3"/>
  <c r="C11" i="3"/>
  <c r="S9" i="3"/>
  <c r="R9" i="3"/>
  <c r="N9" i="3"/>
  <c r="F9" i="3"/>
  <c r="C9" i="3"/>
  <c r="S8" i="3"/>
  <c r="R8" i="3"/>
  <c r="N8" i="3"/>
  <c r="F8" i="3"/>
  <c r="C8" i="3"/>
  <c r="S7" i="3"/>
  <c r="R7" i="3"/>
  <c r="N7" i="3"/>
  <c r="F7" i="3"/>
  <c r="C7" i="3"/>
  <c r="S6" i="3"/>
  <c r="R6" i="3"/>
  <c r="N6" i="3"/>
  <c r="F6" i="3"/>
  <c r="C6" i="3"/>
  <c r="S5" i="3"/>
  <c r="R5" i="3"/>
  <c r="N5" i="3"/>
  <c r="F5" i="3"/>
  <c r="C5" i="3"/>
  <c r="S4" i="3"/>
  <c r="R4" i="3"/>
  <c r="N4" i="3"/>
  <c r="F4" i="3"/>
  <c r="C4" i="3"/>
  <c r="S3" i="3"/>
  <c r="D3" i="1" s="1"/>
  <c r="R3" i="3"/>
  <c r="N3" i="3"/>
  <c r="F3" i="3"/>
  <c r="C3" i="3"/>
  <c r="S2" i="3"/>
  <c r="R2" i="3"/>
  <c r="N2" i="3"/>
  <c r="F2" i="3"/>
  <c r="C2" i="3"/>
  <c r="C2" i="1"/>
  <c r="C3" i="1"/>
  <c r="C4" i="1"/>
  <c r="C5" i="1"/>
  <c r="C8" i="1"/>
  <c r="C6" i="1"/>
  <c r="C7" i="1"/>
  <c r="C9" i="1"/>
  <c r="C11" i="1"/>
  <c r="C10" i="1"/>
  <c r="C12" i="1"/>
  <c r="C13" i="1"/>
  <c r="C15" i="1"/>
  <c r="C16" i="1"/>
  <c r="C14" i="1"/>
  <c r="C17" i="1"/>
  <c r="C18" i="1"/>
  <c r="C19" i="1"/>
  <c r="C20" i="1"/>
  <c r="C21" i="1"/>
  <c r="C22" i="1"/>
  <c r="C23" i="1"/>
  <c r="C24" i="1"/>
  <c r="C26" i="1"/>
  <c r="C25" i="1"/>
  <c r="C27" i="1"/>
  <c r="C29" i="1"/>
  <c r="C31" i="1"/>
  <c r="C30" i="1"/>
  <c r="C28" i="1"/>
  <c r="C32" i="1"/>
  <c r="C33" i="1"/>
  <c r="C35" i="1"/>
  <c r="C34" i="1"/>
  <c r="C36" i="1"/>
  <c r="C38" i="1"/>
  <c r="C37" i="1"/>
  <c r="C39" i="1"/>
  <c r="C40" i="1"/>
  <c r="C41" i="1"/>
  <c r="C43" i="1"/>
  <c r="C42" i="1"/>
  <c r="C45" i="1"/>
  <c r="C44" i="1"/>
  <c r="C46" i="1"/>
  <c r="C48" i="1"/>
  <c r="C47" i="1"/>
  <c r="C50" i="1"/>
  <c r="C49" i="1"/>
  <c r="C51" i="1"/>
  <c r="C52" i="1"/>
  <c r="C53" i="1"/>
  <c r="C54" i="1"/>
  <c r="C55" i="1"/>
  <c r="C56" i="1"/>
  <c r="C58" i="1"/>
  <c r="C57" i="1"/>
  <c r="C59" i="1"/>
  <c r="C60" i="1"/>
  <c r="C61" i="1"/>
  <c r="C62" i="1"/>
  <c r="C63" i="1"/>
  <c r="C64" i="1"/>
  <c r="C65" i="1"/>
  <c r="C66" i="1"/>
  <c r="C68" i="1"/>
  <c r="C67" i="1"/>
  <c r="C69" i="1"/>
  <c r="C70" i="1"/>
  <c r="C72" i="1"/>
  <c r="C73" i="1"/>
  <c r="C71" i="1"/>
  <c r="C76" i="1"/>
  <c r="C75" i="1"/>
  <c r="C74" i="1"/>
  <c r="C78" i="1"/>
  <c r="C77" i="1"/>
  <c r="C79" i="1"/>
  <c r="C80" i="1"/>
  <c r="C81" i="1"/>
  <c r="C83" i="1"/>
  <c r="C82" i="1"/>
  <c r="C84" i="1"/>
  <c r="C85" i="1"/>
  <c r="C86" i="1"/>
  <c r="C87" i="1"/>
  <c r="C89" i="1"/>
  <c r="C91" i="1"/>
  <c r="C90" i="1"/>
  <c r="C88" i="1"/>
  <c r="C92" i="1"/>
  <c r="C93" i="1"/>
  <c r="C94" i="1"/>
  <c r="C95" i="1"/>
  <c r="C96" i="1"/>
  <c r="C98" i="1"/>
  <c r="C97" i="1"/>
  <c r="C102" i="1"/>
  <c r="C99" i="1"/>
  <c r="C101" i="1"/>
  <c r="C100" i="1"/>
  <c r="C103" i="1"/>
  <c r="C104" i="1"/>
  <c r="C105" i="1"/>
  <c r="C106" i="1"/>
  <c r="C107" i="1"/>
  <c r="C108" i="1"/>
  <c r="C109" i="1"/>
  <c r="C110" i="1"/>
  <c r="C112" i="1"/>
  <c r="C111" i="1"/>
  <c r="C113" i="1"/>
  <c r="C115" i="1"/>
  <c r="C114" i="1"/>
  <c r="C116" i="1"/>
  <c r="C117" i="1"/>
  <c r="C118" i="1"/>
  <c r="C120" i="1"/>
  <c r="C119" i="1"/>
  <c r="C121" i="1"/>
  <c r="C122" i="1"/>
  <c r="C123" i="1"/>
  <c r="C124" i="1"/>
  <c r="C125" i="1"/>
  <c r="C126" i="1"/>
  <c r="C127" i="1"/>
  <c r="C128" i="1"/>
  <c r="C130" i="1"/>
  <c r="C129" i="1"/>
  <c r="C131" i="1"/>
  <c r="C132" i="1"/>
  <c r="C133" i="1"/>
  <c r="C134" i="1"/>
  <c r="C136" i="1"/>
  <c r="C135" i="1"/>
  <c r="C137" i="1"/>
  <c r="C138" i="1"/>
  <c r="C139" i="1"/>
  <c r="C140" i="1"/>
  <c r="C142" i="1"/>
  <c r="C141" i="1"/>
  <c r="C143" i="1"/>
  <c r="C144" i="1"/>
  <c r="C146" i="1"/>
  <c r="C145" i="1"/>
  <c r="C147" i="1"/>
  <c r="C148" i="1"/>
  <c r="C149" i="1"/>
  <c r="C150" i="1"/>
  <c r="C151" i="1"/>
  <c r="C152" i="1"/>
  <c r="C153" i="1"/>
  <c r="C154" i="1"/>
  <c r="C155" i="1"/>
  <c r="C156" i="1"/>
  <c r="C158" i="1"/>
  <c r="C157" i="1"/>
  <c r="C159" i="1"/>
  <c r="C160" i="1"/>
  <c r="C161" i="1"/>
  <c r="C163" i="1"/>
  <c r="C162" i="1"/>
  <c r="C166" i="1"/>
  <c r="C164" i="1"/>
  <c r="C165" i="1"/>
  <c r="C167" i="1"/>
  <c r="C168" i="1"/>
  <c r="C169" i="1"/>
  <c r="C170" i="1"/>
  <c r="C171" i="1"/>
  <c r="C172" i="1"/>
  <c r="C173" i="1"/>
  <c r="C174" i="1"/>
  <c r="C177" i="1"/>
  <c r="C176" i="1"/>
  <c r="C175" i="1"/>
  <c r="C178" i="1"/>
  <c r="C179" i="1"/>
  <c r="C181" i="1"/>
  <c r="C180" i="1"/>
  <c r="C182" i="1"/>
  <c r="C183" i="1"/>
  <c r="C184" i="1"/>
  <c r="C185" i="1"/>
  <c r="C186" i="1"/>
  <c r="C188" i="1"/>
  <c r="C187" i="1"/>
  <c r="C189" i="1"/>
  <c r="C190" i="1"/>
  <c r="C191" i="1"/>
  <c r="C192" i="1"/>
  <c r="C193" i="1"/>
  <c r="C195" i="1"/>
  <c r="C196" i="1"/>
  <c r="C194" i="1"/>
  <c r="C197" i="1"/>
  <c r="C198" i="1"/>
  <c r="C199" i="1"/>
  <c r="C200" i="1"/>
  <c r="C201" i="1"/>
  <c r="C202" i="1"/>
  <c r="C203" i="1"/>
  <c r="C205" i="1"/>
  <c r="C207" i="1"/>
  <c r="C206" i="1"/>
  <c r="C204" i="1"/>
  <c r="C209" i="1"/>
  <c r="C208" i="1"/>
  <c r="C210" i="1"/>
  <c r="C211" i="1"/>
  <c r="C212" i="1"/>
  <c r="C213" i="1"/>
  <c r="C214" i="1"/>
  <c r="C215" i="1"/>
  <c r="C218" i="1"/>
  <c r="C217" i="1"/>
  <c r="C216" i="1"/>
  <c r="C219" i="1"/>
  <c r="C220" i="1"/>
  <c r="C221" i="1"/>
  <c r="C223" i="1"/>
  <c r="C222" i="1"/>
  <c r="C224" i="1"/>
  <c r="C226" i="1"/>
  <c r="C225" i="1"/>
  <c r="C228" i="1"/>
  <c r="C227" i="1"/>
  <c r="C229" i="1"/>
  <c r="C230" i="1"/>
  <c r="C233" i="1"/>
  <c r="C231" i="1"/>
  <c r="C232" i="1"/>
  <c r="C234" i="1"/>
  <c r="C237" i="1"/>
  <c r="C235" i="1"/>
  <c r="C236" i="1"/>
  <c r="C238" i="1"/>
  <c r="C239" i="1"/>
  <c r="C241" i="1"/>
  <c r="C240" i="1"/>
  <c r="C242" i="1"/>
  <c r="C243" i="1"/>
  <c r="C244" i="1"/>
  <c r="C245" i="1"/>
  <c r="C248" i="1"/>
  <c r="C247" i="1"/>
  <c r="C246" i="1"/>
  <c r="C249" i="1"/>
  <c r="C251" i="1"/>
  <c r="C253" i="1"/>
  <c r="C250" i="1"/>
  <c r="C252" i="1"/>
  <c r="C256" i="1"/>
  <c r="C254" i="1"/>
  <c r="C255" i="1"/>
  <c r="C258" i="1"/>
  <c r="C257" i="1"/>
  <c r="C259" i="1"/>
  <c r="C260" i="1"/>
  <c r="C263" i="1"/>
  <c r="C262" i="1"/>
  <c r="C261" i="1"/>
  <c r="C265" i="1"/>
  <c r="C264" i="1"/>
  <c r="C267" i="1"/>
  <c r="C268" i="1"/>
  <c r="C266" i="1"/>
  <c r="C270" i="1"/>
  <c r="C269" i="1"/>
  <c r="C271" i="1"/>
  <c r="C272" i="1"/>
  <c r="C273" i="1"/>
  <c r="C274" i="1"/>
  <c r="C275" i="1"/>
  <c r="C277" i="1"/>
  <c r="C278" i="1"/>
  <c r="C276" i="1"/>
  <c r="C279" i="1"/>
  <c r="C281" i="1"/>
  <c r="C280" i="1"/>
  <c r="C283" i="1"/>
  <c r="C282" i="1"/>
  <c r="C285" i="1"/>
  <c r="C284" i="1"/>
  <c r="C286" i="1"/>
  <c r="C288" i="1"/>
  <c r="C287" i="1"/>
  <c r="C289" i="1"/>
  <c r="C290" i="1"/>
  <c r="C291" i="1"/>
  <c r="C292" i="1"/>
  <c r="C293" i="1"/>
  <c r="C295" i="1"/>
  <c r="C294" i="1"/>
  <c r="C298" i="1"/>
  <c r="C296" i="1"/>
  <c r="C297" i="1"/>
  <c r="C300" i="1"/>
  <c r="C301" i="1"/>
  <c r="C299" i="1"/>
  <c r="S2" i="1"/>
  <c r="S17" i="1"/>
  <c r="S32" i="1"/>
  <c r="S48" i="1"/>
  <c r="S62" i="1"/>
  <c r="S78" i="1"/>
  <c r="S92" i="1"/>
  <c r="S107" i="1"/>
  <c r="S122" i="1"/>
  <c r="S137" i="1"/>
  <c r="S152" i="1"/>
  <c r="S167" i="1"/>
  <c r="S182" i="1"/>
  <c r="S197" i="1"/>
  <c r="S212" i="1"/>
  <c r="S228" i="1"/>
  <c r="S242" i="1"/>
  <c r="S258" i="1"/>
  <c r="S272" i="1"/>
  <c r="S288" i="1"/>
  <c r="S3" i="1"/>
  <c r="S18" i="1"/>
  <c r="S33" i="1"/>
  <c r="S47" i="1"/>
  <c r="S63" i="1"/>
  <c r="S77" i="1"/>
  <c r="S93" i="1"/>
  <c r="S108" i="1"/>
  <c r="S123" i="1"/>
  <c r="S138" i="1"/>
  <c r="S153" i="1"/>
  <c r="S168" i="1"/>
  <c r="S183" i="1"/>
  <c r="S198" i="1"/>
  <c r="S213" i="1"/>
  <c r="S227" i="1"/>
  <c r="S243" i="1"/>
  <c r="S257" i="1"/>
  <c r="S273" i="1"/>
  <c r="S287" i="1"/>
  <c r="S4" i="1"/>
  <c r="S19" i="1"/>
  <c r="S35" i="1"/>
  <c r="S50" i="1"/>
  <c r="S64" i="1"/>
  <c r="S79" i="1"/>
  <c r="S94" i="1"/>
  <c r="S109" i="1"/>
  <c r="S124" i="1"/>
  <c r="S139" i="1"/>
  <c r="S154" i="1"/>
  <c r="S169" i="1"/>
  <c r="S184" i="1"/>
  <c r="S199" i="1"/>
  <c r="S214" i="1"/>
  <c r="S229" i="1"/>
  <c r="S244" i="1"/>
  <c r="S259" i="1"/>
  <c r="S274" i="1"/>
  <c r="S289" i="1"/>
  <c r="S5" i="1"/>
  <c r="S20" i="1"/>
  <c r="S34" i="1"/>
  <c r="S49" i="1"/>
  <c r="S65" i="1"/>
  <c r="S80" i="1"/>
  <c r="S95" i="1"/>
  <c r="S110" i="1"/>
  <c r="S125" i="1"/>
  <c r="S140" i="1"/>
  <c r="S155" i="1"/>
  <c r="S170" i="1"/>
  <c r="S185" i="1"/>
  <c r="S200" i="1"/>
  <c r="S215" i="1"/>
  <c r="S230" i="1"/>
  <c r="S245" i="1"/>
  <c r="S260" i="1"/>
  <c r="S275" i="1"/>
  <c r="S290" i="1"/>
  <c r="S8" i="1"/>
  <c r="S21" i="1"/>
  <c r="S36" i="1"/>
  <c r="S51" i="1"/>
  <c r="S66" i="1"/>
  <c r="S81" i="1"/>
  <c r="S96" i="1"/>
  <c r="S112" i="1"/>
  <c r="S126" i="1"/>
  <c r="S142" i="1"/>
  <c r="S156" i="1"/>
  <c r="S171" i="1"/>
  <c r="S186" i="1"/>
  <c r="S201" i="1"/>
  <c r="S218" i="1"/>
  <c r="S233" i="1"/>
  <c r="S248" i="1"/>
  <c r="S263" i="1"/>
  <c r="S277" i="1"/>
  <c r="S291" i="1"/>
  <c r="S6" i="1"/>
  <c r="S22" i="1"/>
  <c r="S38" i="1"/>
  <c r="S52" i="1"/>
  <c r="S68" i="1"/>
  <c r="S83" i="1"/>
  <c r="S98" i="1"/>
  <c r="S111" i="1"/>
  <c r="S127" i="1"/>
  <c r="S141" i="1"/>
  <c r="S158" i="1"/>
  <c r="S172" i="1"/>
  <c r="S188" i="1"/>
  <c r="S202" i="1"/>
  <c r="S217" i="1"/>
  <c r="S231" i="1"/>
  <c r="S247" i="1"/>
  <c r="S262" i="1"/>
  <c r="S278" i="1"/>
  <c r="S292" i="1"/>
  <c r="S7" i="1"/>
  <c r="S23" i="1"/>
  <c r="S37" i="1"/>
  <c r="S53" i="1"/>
  <c r="S67" i="1"/>
  <c r="S82" i="1"/>
  <c r="S97" i="1"/>
  <c r="S113" i="1"/>
  <c r="S128" i="1"/>
  <c r="S143" i="1"/>
  <c r="S157" i="1"/>
  <c r="S173" i="1"/>
  <c r="S187" i="1"/>
  <c r="S203" i="1"/>
  <c r="S216" i="1"/>
  <c r="S232" i="1"/>
  <c r="S246" i="1"/>
  <c r="S261" i="1"/>
  <c r="S276" i="1"/>
  <c r="S293" i="1"/>
  <c r="S24" i="1"/>
  <c r="S39" i="1"/>
  <c r="S54" i="1"/>
  <c r="S69" i="1"/>
  <c r="S84" i="1"/>
  <c r="S102" i="1"/>
  <c r="S115" i="1"/>
  <c r="S130" i="1"/>
  <c r="S144" i="1"/>
  <c r="S159" i="1"/>
  <c r="S174" i="1"/>
  <c r="S189" i="1"/>
  <c r="S205" i="1"/>
  <c r="S219" i="1"/>
  <c r="S234" i="1"/>
  <c r="S249" i="1"/>
  <c r="S265" i="1"/>
  <c r="S279" i="1"/>
  <c r="S295" i="1"/>
  <c r="S26" i="1"/>
  <c r="S40" i="1"/>
  <c r="S55" i="1"/>
  <c r="S70" i="1"/>
  <c r="S85" i="1"/>
  <c r="S99" i="1"/>
  <c r="S114" i="1"/>
  <c r="S129" i="1"/>
  <c r="S146" i="1"/>
  <c r="S160" i="1"/>
  <c r="S177" i="1"/>
  <c r="S190" i="1"/>
  <c r="S207" i="1"/>
  <c r="S220" i="1"/>
  <c r="S237" i="1"/>
  <c r="S251" i="1"/>
  <c r="S264" i="1"/>
  <c r="S281" i="1"/>
  <c r="S294" i="1"/>
  <c r="S10" i="1"/>
  <c r="S25" i="1"/>
  <c r="S41" i="1"/>
  <c r="S56" i="1"/>
  <c r="S72" i="1"/>
  <c r="S86" i="1"/>
  <c r="S101" i="1"/>
  <c r="S116" i="1"/>
  <c r="S131" i="1"/>
  <c r="S145" i="1"/>
  <c r="S161" i="1"/>
  <c r="S176" i="1"/>
  <c r="S191" i="1"/>
  <c r="S206" i="1"/>
  <c r="S221" i="1"/>
  <c r="S235" i="1"/>
  <c r="S253" i="1"/>
  <c r="S267" i="1"/>
  <c r="S280" i="1"/>
  <c r="S298" i="1"/>
  <c r="S12" i="1"/>
  <c r="S27" i="1"/>
  <c r="S43" i="1"/>
  <c r="S58" i="1"/>
  <c r="S73" i="1"/>
  <c r="S87" i="1"/>
  <c r="S100" i="1"/>
  <c r="S117" i="1"/>
  <c r="S132" i="1"/>
  <c r="S147" i="1"/>
  <c r="S163" i="1"/>
  <c r="S175" i="1"/>
  <c r="S192" i="1"/>
  <c r="S204" i="1"/>
  <c r="S223" i="1"/>
  <c r="S236" i="1"/>
  <c r="S250" i="1"/>
  <c r="S268" i="1"/>
  <c r="S283" i="1"/>
  <c r="S296" i="1"/>
  <c r="S13" i="1"/>
  <c r="S29" i="1"/>
  <c r="S42" i="1"/>
  <c r="S57" i="1"/>
  <c r="S71" i="1"/>
  <c r="S89" i="1"/>
  <c r="S103" i="1"/>
  <c r="S118" i="1"/>
  <c r="S133" i="1"/>
  <c r="S148" i="1"/>
  <c r="S162" i="1"/>
  <c r="S178" i="1"/>
  <c r="S193" i="1"/>
  <c r="S209" i="1"/>
  <c r="S222" i="1"/>
  <c r="S238" i="1"/>
  <c r="S252" i="1"/>
  <c r="S266" i="1"/>
  <c r="S282" i="1"/>
  <c r="S297" i="1"/>
  <c r="S15" i="1"/>
  <c r="S31" i="1"/>
  <c r="S45" i="1"/>
  <c r="S59" i="1"/>
  <c r="S76" i="1"/>
  <c r="S91" i="1"/>
  <c r="S104" i="1"/>
  <c r="S120" i="1"/>
  <c r="S134" i="1"/>
  <c r="S149" i="1"/>
  <c r="S166" i="1"/>
  <c r="S179" i="1"/>
  <c r="S195" i="1"/>
  <c r="S208" i="1"/>
  <c r="S224" i="1"/>
  <c r="S239" i="1"/>
  <c r="S256" i="1"/>
  <c r="S270" i="1"/>
  <c r="S285" i="1"/>
  <c r="S300" i="1"/>
  <c r="S16" i="1"/>
  <c r="S30" i="1"/>
  <c r="S44" i="1"/>
  <c r="S60" i="1"/>
  <c r="S75" i="1"/>
  <c r="S90" i="1"/>
  <c r="S105" i="1"/>
  <c r="S119" i="1"/>
  <c r="S136" i="1"/>
  <c r="S150" i="1"/>
  <c r="S164" i="1"/>
  <c r="S181" i="1"/>
  <c r="S196" i="1"/>
  <c r="S210" i="1"/>
  <c r="S226" i="1"/>
  <c r="S241" i="1"/>
  <c r="S254" i="1"/>
  <c r="S269" i="1"/>
  <c r="S284" i="1"/>
  <c r="S301" i="1"/>
  <c r="S14" i="1"/>
  <c r="S28" i="1"/>
  <c r="S46" i="1"/>
  <c r="S61" i="1"/>
  <c r="S74" i="1"/>
  <c r="S88" i="1"/>
  <c r="S106" i="1"/>
  <c r="S121" i="1"/>
  <c r="S135" i="1"/>
  <c r="S151" i="1"/>
  <c r="S165" i="1"/>
  <c r="S180" i="1"/>
  <c r="S194" i="1"/>
  <c r="S211" i="1"/>
  <c r="S225" i="1"/>
  <c r="S240" i="1"/>
  <c r="S255" i="1"/>
  <c r="S271" i="1"/>
  <c r="S286" i="1"/>
  <c r="S299" i="1"/>
  <c r="R2" i="1"/>
  <c r="R17" i="1"/>
  <c r="R32" i="1"/>
  <c r="R48" i="1"/>
  <c r="R62" i="1"/>
  <c r="R78" i="1"/>
  <c r="R92" i="1"/>
  <c r="R107" i="1"/>
  <c r="R122" i="1"/>
  <c r="R137" i="1"/>
  <c r="R152" i="1"/>
  <c r="R167" i="1"/>
  <c r="R182" i="1"/>
  <c r="R197" i="1"/>
  <c r="R212" i="1"/>
  <c r="R228" i="1"/>
  <c r="R242" i="1"/>
  <c r="R258" i="1"/>
  <c r="R272" i="1"/>
  <c r="R288" i="1"/>
  <c r="R3" i="1"/>
  <c r="R18" i="1"/>
  <c r="R33" i="1"/>
  <c r="R47" i="1"/>
  <c r="R63" i="1"/>
  <c r="R77" i="1"/>
  <c r="R93" i="1"/>
  <c r="R108" i="1"/>
  <c r="R123" i="1"/>
  <c r="R138" i="1"/>
  <c r="R153" i="1"/>
  <c r="R168" i="1"/>
  <c r="R183" i="1"/>
  <c r="R198" i="1"/>
  <c r="R213" i="1"/>
  <c r="R227" i="1"/>
  <c r="R243" i="1"/>
  <c r="R257" i="1"/>
  <c r="R273" i="1"/>
  <c r="R287" i="1"/>
  <c r="R4" i="1"/>
  <c r="R19" i="1"/>
  <c r="R35" i="1"/>
  <c r="R50" i="1"/>
  <c r="R64" i="1"/>
  <c r="R79" i="1"/>
  <c r="R94" i="1"/>
  <c r="R109" i="1"/>
  <c r="R124" i="1"/>
  <c r="R139" i="1"/>
  <c r="R154" i="1"/>
  <c r="R169" i="1"/>
  <c r="R184" i="1"/>
  <c r="R199" i="1"/>
  <c r="R214" i="1"/>
  <c r="R229" i="1"/>
  <c r="R244" i="1"/>
  <c r="R259" i="1"/>
  <c r="R274" i="1"/>
  <c r="R289" i="1"/>
  <c r="R5" i="1"/>
  <c r="R20" i="1"/>
  <c r="R34" i="1"/>
  <c r="R49" i="1"/>
  <c r="R65" i="1"/>
  <c r="R80" i="1"/>
  <c r="R95" i="1"/>
  <c r="R110" i="1"/>
  <c r="R125" i="1"/>
  <c r="R140" i="1"/>
  <c r="R155" i="1"/>
  <c r="R170" i="1"/>
  <c r="R185" i="1"/>
  <c r="R200" i="1"/>
  <c r="R215" i="1"/>
  <c r="R230" i="1"/>
  <c r="R245" i="1"/>
  <c r="R260" i="1"/>
  <c r="R275" i="1"/>
  <c r="R290" i="1"/>
  <c r="R8" i="1"/>
  <c r="R21" i="1"/>
  <c r="R36" i="1"/>
  <c r="R51" i="1"/>
  <c r="R66" i="1"/>
  <c r="R81" i="1"/>
  <c r="R96" i="1"/>
  <c r="R112" i="1"/>
  <c r="R126" i="1"/>
  <c r="R142" i="1"/>
  <c r="R156" i="1"/>
  <c r="R171" i="1"/>
  <c r="R186" i="1"/>
  <c r="R201" i="1"/>
  <c r="R218" i="1"/>
  <c r="R233" i="1"/>
  <c r="R248" i="1"/>
  <c r="R263" i="1"/>
  <c r="R277" i="1"/>
  <c r="R291" i="1"/>
  <c r="R6" i="1"/>
  <c r="R22" i="1"/>
  <c r="R38" i="1"/>
  <c r="R52" i="1"/>
  <c r="R68" i="1"/>
  <c r="R83" i="1"/>
  <c r="R98" i="1"/>
  <c r="R111" i="1"/>
  <c r="R127" i="1"/>
  <c r="R141" i="1"/>
  <c r="R158" i="1"/>
  <c r="R172" i="1"/>
  <c r="R188" i="1"/>
  <c r="R202" i="1"/>
  <c r="R217" i="1"/>
  <c r="R231" i="1"/>
  <c r="R247" i="1"/>
  <c r="R262" i="1"/>
  <c r="R278" i="1"/>
  <c r="R292" i="1"/>
  <c r="R7" i="1"/>
  <c r="R23" i="1"/>
  <c r="R37" i="1"/>
  <c r="R53" i="1"/>
  <c r="R67" i="1"/>
  <c r="R82" i="1"/>
  <c r="R97" i="1"/>
  <c r="R113" i="1"/>
  <c r="R128" i="1"/>
  <c r="R143" i="1"/>
  <c r="R157" i="1"/>
  <c r="R173" i="1"/>
  <c r="R187" i="1"/>
  <c r="R203" i="1"/>
  <c r="R216" i="1"/>
  <c r="R232" i="1"/>
  <c r="R246" i="1"/>
  <c r="R261" i="1"/>
  <c r="R276" i="1"/>
  <c r="R293" i="1"/>
  <c r="R24" i="1"/>
  <c r="R39" i="1"/>
  <c r="R54" i="1"/>
  <c r="R69" i="1"/>
  <c r="R84" i="1"/>
  <c r="R102" i="1"/>
  <c r="R115" i="1"/>
  <c r="R130" i="1"/>
  <c r="R144" i="1"/>
  <c r="R159" i="1"/>
  <c r="R174" i="1"/>
  <c r="R189" i="1"/>
  <c r="R205" i="1"/>
  <c r="R219" i="1"/>
  <c r="R234" i="1"/>
  <c r="R249" i="1"/>
  <c r="R265" i="1"/>
  <c r="R279" i="1"/>
  <c r="R295" i="1"/>
  <c r="R26" i="1"/>
  <c r="R40" i="1"/>
  <c r="R55" i="1"/>
  <c r="R70" i="1"/>
  <c r="R85" i="1"/>
  <c r="R99" i="1"/>
  <c r="R114" i="1"/>
  <c r="R129" i="1"/>
  <c r="R146" i="1"/>
  <c r="R160" i="1"/>
  <c r="R177" i="1"/>
  <c r="R190" i="1"/>
  <c r="R207" i="1"/>
  <c r="R220" i="1"/>
  <c r="R237" i="1"/>
  <c r="R251" i="1"/>
  <c r="R264" i="1"/>
  <c r="R281" i="1"/>
  <c r="R294" i="1"/>
  <c r="R10" i="1"/>
  <c r="R25" i="1"/>
  <c r="R41" i="1"/>
  <c r="R56" i="1"/>
  <c r="R72" i="1"/>
  <c r="R86" i="1"/>
  <c r="R101" i="1"/>
  <c r="R116" i="1"/>
  <c r="R131" i="1"/>
  <c r="R145" i="1"/>
  <c r="R161" i="1"/>
  <c r="R176" i="1"/>
  <c r="R191" i="1"/>
  <c r="R206" i="1"/>
  <c r="R221" i="1"/>
  <c r="R235" i="1"/>
  <c r="R253" i="1"/>
  <c r="R267" i="1"/>
  <c r="R280" i="1"/>
  <c r="R298" i="1"/>
  <c r="R12" i="1"/>
  <c r="R27" i="1"/>
  <c r="R43" i="1"/>
  <c r="R58" i="1"/>
  <c r="R73" i="1"/>
  <c r="R87" i="1"/>
  <c r="R100" i="1"/>
  <c r="R117" i="1"/>
  <c r="R132" i="1"/>
  <c r="R147" i="1"/>
  <c r="R163" i="1"/>
  <c r="R175" i="1"/>
  <c r="R192" i="1"/>
  <c r="R204" i="1"/>
  <c r="R223" i="1"/>
  <c r="R236" i="1"/>
  <c r="R250" i="1"/>
  <c r="R268" i="1"/>
  <c r="R283" i="1"/>
  <c r="R296" i="1"/>
  <c r="R13" i="1"/>
  <c r="R29" i="1"/>
  <c r="R42" i="1"/>
  <c r="R57" i="1"/>
  <c r="R71" i="1"/>
  <c r="R89" i="1"/>
  <c r="R103" i="1"/>
  <c r="R118" i="1"/>
  <c r="R133" i="1"/>
  <c r="R148" i="1"/>
  <c r="R162" i="1"/>
  <c r="R178" i="1"/>
  <c r="R193" i="1"/>
  <c r="R209" i="1"/>
  <c r="R222" i="1"/>
  <c r="R238" i="1"/>
  <c r="R252" i="1"/>
  <c r="R266" i="1"/>
  <c r="R282" i="1"/>
  <c r="R297" i="1"/>
  <c r="R15" i="1"/>
  <c r="R31" i="1"/>
  <c r="R45" i="1"/>
  <c r="R59" i="1"/>
  <c r="R76" i="1"/>
  <c r="R91" i="1"/>
  <c r="R104" i="1"/>
  <c r="R120" i="1"/>
  <c r="R134" i="1"/>
  <c r="R149" i="1"/>
  <c r="R166" i="1"/>
  <c r="R179" i="1"/>
  <c r="R195" i="1"/>
  <c r="R208" i="1"/>
  <c r="R224" i="1"/>
  <c r="R239" i="1"/>
  <c r="R256" i="1"/>
  <c r="R270" i="1"/>
  <c r="R285" i="1"/>
  <c r="R300" i="1"/>
  <c r="R16" i="1"/>
  <c r="R30" i="1"/>
  <c r="R44" i="1"/>
  <c r="R60" i="1"/>
  <c r="R75" i="1"/>
  <c r="R90" i="1"/>
  <c r="R105" i="1"/>
  <c r="R119" i="1"/>
  <c r="R136" i="1"/>
  <c r="R150" i="1"/>
  <c r="R164" i="1"/>
  <c r="R181" i="1"/>
  <c r="R196" i="1"/>
  <c r="R210" i="1"/>
  <c r="R226" i="1"/>
  <c r="R241" i="1"/>
  <c r="R254" i="1"/>
  <c r="R269" i="1"/>
  <c r="R284" i="1"/>
  <c r="R301" i="1"/>
  <c r="R14" i="1"/>
  <c r="R28" i="1"/>
  <c r="R46" i="1"/>
  <c r="R61" i="1"/>
  <c r="R74" i="1"/>
  <c r="R88" i="1"/>
  <c r="R106" i="1"/>
  <c r="R121" i="1"/>
  <c r="R135" i="1"/>
  <c r="R151" i="1"/>
  <c r="R165" i="1"/>
  <c r="R180" i="1"/>
  <c r="R194" i="1"/>
  <c r="R211" i="1"/>
  <c r="R225" i="1"/>
  <c r="R240" i="1"/>
  <c r="R255" i="1"/>
  <c r="R271" i="1"/>
  <c r="R286" i="1"/>
  <c r="R299" i="1"/>
  <c r="D145" i="1" l="1"/>
  <c r="D153" i="1"/>
  <c r="D166" i="1"/>
  <c r="D172" i="1"/>
  <c r="D95" i="1"/>
  <c r="D112" i="1"/>
  <c r="D135" i="1"/>
  <c r="D141" i="1"/>
  <c r="D168" i="1"/>
  <c r="D231" i="1"/>
  <c r="D240" i="1"/>
  <c r="D247" i="1"/>
  <c r="D255" i="1"/>
  <c r="D260" i="1"/>
  <c r="D269" i="1"/>
  <c r="D279" i="1"/>
  <c r="D288" i="1"/>
  <c r="D294" i="1"/>
  <c r="D302" i="1"/>
  <c r="D310" i="1"/>
  <c r="D318" i="1"/>
  <c r="D322" i="1"/>
  <c r="D326" i="1"/>
  <c r="D330" i="1"/>
  <c r="D334" i="1"/>
  <c r="D343" i="1"/>
  <c r="D351" i="1"/>
  <c r="D355" i="1"/>
  <c r="D357" i="1"/>
  <c r="D362" i="1"/>
  <c r="D365" i="1"/>
  <c r="D370" i="1"/>
  <c r="D376" i="1"/>
  <c r="D378" i="1"/>
  <c r="D382" i="1"/>
  <c r="D388" i="1"/>
  <c r="D395" i="1"/>
  <c r="D397" i="1"/>
  <c r="D402" i="1"/>
  <c r="D405" i="1"/>
  <c r="D414" i="1"/>
  <c r="D418" i="1"/>
  <c r="D422" i="1"/>
  <c r="D426" i="1"/>
  <c r="D429" i="1"/>
  <c r="D435" i="1"/>
  <c r="D438" i="1"/>
  <c r="D442" i="1"/>
  <c r="D445" i="1"/>
  <c r="D448" i="1"/>
  <c r="D455" i="1"/>
  <c r="D458" i="1"/>
  <c r="D463" i="1"/>
  <c r="D466" i="1"/>
  <c r="D470" i="1"/>
  <c r="D474" i="1"/>
  <c r="D477" i="1"/>
  <c r="D482" i="1"/>
  <c r="D488" i="1"/>
  <c r="D490" i="1"/>
  <c r="D494" i="1"/>
  <c r="D498" i="1"/>
  <c r="D502" i="1"/>
  <c r="D507" i="1"/>
  <c r="D508" i="1"/>
  <c r="D514" i="1"/>
  <c r="D517" i="1"/>
  <c r="D520" i="1"/>
  <c r="D525" i="1"/>
  <c r="D530" i="1"/>
  <c r="D534" i="1"/>
  <c r="D538" i="1"/>
  <c r="D542" i="1"/>
  <c r="D546" i="1"/>
  <c r="D549" i="1"/>
  <c r="D554" i="1"/>
  <c r="D558" i="1"/>
  <c r="D562" i="1"/>
  <c r="D567" i="1"/>
  <c r="D570" i="1"/>
  <c r="D574" i="1"/>
  <c r="D578" i="1"/>
  <c r="D582" i="1"/>
  <c r="D584" i="1"/>
  <c r="D590" i="1"/>
  <c r="D594" i="1"/>
  <c r="D598" i="1"/>
  <c r="D22" i="1"/>
  <c r="D63" i="1"/>
  <c r="D149" i="1"/>
  <c r="D190" i="1"/>
  <c r="D215" i="1"/>
  <c r="D7" i="1"/>
  <c r="D30" i="1"/>
  <c r="D39" i="1"/>
  <c r="D55" i="1"/>
  <c r="D79" i="1"/>
  <c r="D101" i="1"/>
  <c r="D119" i="1"/>
  <c r="D127" i="1"/>
  <c r="D200" i="1"/>
  <c r="D221" i="1"/>
  <c r="D25" i="1"/>
  <c r="D33" i="1"/>
  <c r="D15" i="1"/>
  <c r="D48" i="1"/>
  <c r="D86" i="1"/>
  <c r="D160" i="1"/>
  <c r="D183" i="1"/>
  <c r="D206" i="1"/>
  <c r="D344" i="1"/>
  <c r="D348" i="1"/>
  <c r="D352" i="1"/>
  <c r="D356" i="1"/>
  <c r="D360" i="1"/>
  <c r="D364" i="1"/>
  <c r="D367" i="1"/>
  <c r="D372" i="1"/>
  <c r="D374" i="1"/>
  <c r="D379" i="1"/>
  <c r="D386" i="1"/>
  <c r="D389" i="1"/>
  <c r="D392" i="1"/>
  <c r="D394" i="1"/>
  <c r="D400" i="1"/>
  <c r="D403" i="1"/>
  <c r="D408" i="1"/>
  <c r="D412" i="1"/>
  <c r="D416" i="1"/>
  <c r="D419" i="1"/>
  <c r="D424" i="1"/>
  <c r="D428" i="1"/>
  <c r="D430" i="1"/>
  <c r="D436" i="1"/>
  <c r="D440" i="1"/>
  <c r="D444" i="1"/>
  <c r="D450" i="1"/>
  <c r="D452" i="1"/>
  <c r="D456" i="1"/>
  <c r="D461" i="1"/>
  <c r="D464" i="1"/>
  <c r="D468" i="1"/>
  <c r="D473" i="1"/>
  <c r="D475" i="1"/>
  <c r="D481" i="1"/>
  <c r="D484" i="1"/>
  <c r="D486" i="1"/>
  <c r="D492" i="1"/>
  <c r="D496" i="1"/>
  <c r="D501" i="1"/>
  <c r="D505" i="1"/>
  <c r="D506" i="1"/>
  <c r="D512" i="1"/>
  <c r="D516" i="1"/>
  <c r="D521" i="1"/>
  <c r="D524" i="1"/>
  <c r="D527" i="1"/>
  <c r="D533" i="1"/>
  <c r="D536" i="1"/>
  <c r="D539" i="1"/>
  <c r="D544" i="1"/>
  <c r="D548" i="1"/>
  <c r="D552" i="1"/>
  <c r="D555" i="1"/>
  <c r="D560" i="1"/>
  <c r="D564" i="1"/>
  <c r="D569" i="1"/>
  <c r="D572" i="1"/>
  <c r="D576" i="1"/>
  <c r="D580" i="1"/>
  <c r="D585" i="1"/>
  <c r="D588" i="1"/>
  <c r="D593" i="1"/>
  <c r="D596" i="1"/>
  <c r="D601" i="1"/>
  <c r="D185" i="1"/>
  <c r="D217" i="1"/>
  <c r="D281" i="1"/>
  <c r="D297" i="1"/>
  <c r="D20" i="1"/>
  <c r="D74" i="1"/>
  <c r="D118" i="1"/>
  <c r="D181" i="1"/>
  <c r="D195" i="1"/>
  <c r="D227" i="1"/>
  <c r="D278" i="1"/>
  <c r="D12" i="1"/>
  <c r="D52" i="1"/>
  <c r="D126" i="1"/>
  <c r="D140" i="1"/>
  <c r="D155" i="1"/>
  <c r="D171" i="1"/>
  <c r="D188" i="1"/>
  <c r="D207" i="1"/>
  <c r="D267" i="1"/>
  <c r="D293" i="1"/>
  <c r="D9" i="1"/>
  <c r="D17" i="1"/>
  <c r="D51" i="1"/>
  <c r="D58" i="1"/>
  <c r="D66" i="1"/>
  <c r="D71" i="1"/>
  <c r="D81" i="1"/>
  <c r="D87" i="1"/>
  <c r="D98" i="1"/>
  <c r="D105" i="1"/>
  <c r="D113" i="1"/>
  <c r="D121" i="1"/>
  <c r="D130" i="1"/>
  <c r="D137" i="1"/>
  <c r="D148" i="1"/>
  <c r="D161" i="1"/>
  <c r="D169" i="1"/>
  <c r="D175" i="1"/>
  <c r="D184" i="1"/>
  <c r="D192" i="1"/>
  <c r="D201" i="1"/>
  <c r="D208" i="1"/>
  <c r="D216" i="1"/>
  <c r="D249" i="1"/>
  <c r="D273" i="1"/>
  <c r="D361" i="1"/>
  <c r="D449" i="1"/>
  <c r="D4" i="1"/>
  <c r="D31" i="1"/>
  <c r="D103" i="1"/>
  <c r="D251" i="1"/>
  <c r="D42" i="1"/>
  <c r="D6" i="1"/>
  <c r="D16" i="1"/>
  <c r="D23" i="1"/>
  <c r="D28" i="1"/>
  <c r="D38" i="1"/>
  <c r="D45" i="1"/>
  <c r="D193" i="1"/>
  <c r="D36" i="1"/>
  <c r="D44" i="1"/>
  <c r="D59" i="1"/>
  <c r="D67" i="1"/>
  <c r="D84" i="1"/>
  <c r="D92" i="1"/>
  <c r="D108" i="1"/>
  <c r="D133" i="1"/>
  <c r="D165" i="1"/>
  <c r="D212" i="1"/>
  <c r="D223" i="1"/>
  <c r="D238" i="1"/>
  <c r="D244" i="1"/>
  <c r="D262" i="1"/>
  <c r="D285" i="1"/>
  <c r="D300" i="1"/>
  <c r="D226" i="1"/>
  <c r="D232" i="1"/>
  <c r="D258" i="1"/>
  <c r="D264" i="1"/>
  <c r="D280" i="1"/>
  <c r="D290" i="1"/>
  <c r="D298" i="1"/>
  <c r="D303" i="1"/>
  <c r="D308" i="1"/>
  <c r="D311" i="1"/>
  <c r="D315" i="1"/>
  <c r="D319" i="1"/>
  <c r="D323" i="1"/>
  <c r="D327" i="1"/>
  <c r="D335" i="1"/>
  <c r="D341" i="1"/>
  <c r="D342" i="1"/>
  <c r="D347" i="1"/>
  <c r="D350" i="1"/>
  <c r="D358" i="1"/>
  <c r="D363" i="1"/>
  <c r="D368" i="1"/>
  <c r="D371" i="1"/>
  <c r="D373" i="1"/>
  <c r="D380" i="1"/>
  <c r="D383" i="1"/>
  <c r="D387" i="1"/>
  <c r="D391" i="1"/>
  <c r="D396" i="1"/>
  <c r="D399" i="1"/>
  <c r="D404" i="1"/>
  <c r="D407" i="1"/>
  <c r="D411" i="1"/>
  <c r="D415" i="1"/>
  <c r="D421" i="1"/>
  <c r="D423" i="1"/>
  <c r="D427" i="1"/>
  <c r="D432" i="1"/>
  <c r="D434" i="1"/>
  <c r="D439" i="1"/>
  <c r="D443" i="1"/>
  <c r="D447" i="1"/>
  <c r="D454" i="1"/>
  <c r="D459" i="1"/>
  <c r="D462" i="1"/>
  <c r="D467" i="1"/>
  <c r="D472" i="1"/>
  <c r="D476" i="1"/>
  <c r="D479" i="1"/>
  <c r="D483" i="1"/>
  <c r="D487" i="1"/>
  <c r="D491" i="1"/>
  <c r="D493" i="1"/>
  <c r="D499" i="1"/>
  <c r="D503" i="1"/>
  <c r="D509" i="1"/>
  <c r="D510" i="1"/>
  <c r="D515" i="1"/>
  <c r="D519" i="1"/>
  <c r="D522" i="1"/>
  <c r="D528" i="1"/>
  <c r="D531" i="1"/>
  <c r="D535" i="1"/>
  <c r="D540" i="1"/>
  <c r="D543" i="1"/>
  <c r="D547" i="1"/>
  <c r="D556" i="1"/>
  <c r="D559" i="1"/>
  <c r="D563" i="1"/>
  <c r="D566" i="1"/>
  <c r="D571" i="1"/>
  <c r="D575" i="1"/>
  <c r="D579" i="1"/>
  <c r="D581" i="1"/>
  <c r="D587" i="1"/>
  <c r="D591" i="1"/>
  <c r="D595" i="1"/>
  <c r="D600" i="1"/>
  <c r="D54" i="1"/>
  <c r="D62" i="1"/>
  <c r="D70" i="1"/>
  <c r="D77" i="1"/>
  <c r="D88" i="1"/>
  <c r="D94" i="1"/>
  <c r="D99" i="1"/>
  <c r="D111" i="1"/>
  <c r="D116" i="1"/>
  <c r="D125" i="1"/>
  <c r="D136" i="1"/>
  <c r="D143" i="1"/>
  <c r="D150" i="1"/>
  <c r="D158" i="1"/>
  <c r="D164" i="1"/>
  <c r="D174" i="1"/>
  <c r="D182" i="1"/>
  <c r="D198" i="1"/>
  <c r="D205" i="1"/>
  <c r="D214" i="1"/>
  <c r="D220" i="1"/>
  <c r="D230" i="1"/>
  <c r="D237" i="1"/>
  <c r="D248" i="1"/>
  <c r="D256" i="1"/>
  <c r="D263" i="1"/>
  <c r="D271" i="1"/>
  <c r="D276" i="1"/>
  <c r="D283" i="1"/>
  <c r="D295" i="1"/>
  <c r="D24" i="1"/>
  <c r="D32" i="1"/>
  <c r="D56" i="1"/>
  <c r="D64" i="1"/>
  <c r="D72" i="1"/>
  <c r="D80" i="1"/>
  <c r="D91" i="1"/>
  <c r="D96" i="1"/>
  <c r="D106" i="1"/>
  <c r="D110" i="1"/>
  <c r="D120" i="1"/>
  <c r="D128" i="1"/>
  <c r="D134" i="1"/>
  <c r="D146" i="1"/>
  <c r="D152" i="1"/>
  <c r="D159" i="1"/>
  <c r="D167" i="1"/>
  <c r="D178" i="1"/>
  <c r="D191" i="1"/>
  <c r="D199" i="1"/>
  <c r="D210" i="1"/>
  <c r="D224" i="1"/>
  <c r="D239" i="1"/>
  <c r="D246" i="1"/>
  <c r="D254" i="1"/>
  <c r="D266" i="1"/>
  <c r="D272" i="1"/>
  <c r="D287" i="1"/>
  <c r="D8" i="1"/>
  <c r="D14" i="1"/>
  <c r="D21" i="1"/>
  <c r="D78" i="1"/>
  <c r="D102" i="1"/>
  <c r="D132" i="1"/>
  <c r="D40" i="1"/>
  <c r="D47" i="1"/>
  <c r="D5" i="1"/>
  <c r="D13" i="1"/>
  <c r="D27" i="1"/>
  <c r="D37" i="1"/>
  <c r="D46" i="1"/>
  <c r="D53" i="1"/>
  <c r="D61" i="1"/>
  <c r="D69" i="1"/>
  <c r="D85" i="1"/>
  <c r="D93" i="1"/>
  <c r="D109" i="1"/>
  <c r="D117" i="1"/>
  <c r="D124" i="1"/>
  <c r="D142" i="1"/>
  <c r="D151" i="1"/>
  <c r="D157" i="1"/>
  <c r="D2" i="1"/>
  <c r="D11" i="1"/>
  <c r="D18" i="1"/>
  <c r="D26" i="1"/>
  <c r="D35" i="1"/>
  <c r="D41" i="1"/>
  <c r="D49" i="1"/>
  <c r="D57" i="1"/>
  <c r="D65" i="1"/>
  <c r="D73" i="1"/>
  <c r="D75" i="1"/>
  <c r="D82" i="1"/>
  <c r="D90" i="1"/>
  <c r="D97" i="1"/>
  <c r="D104" i="1"/>
  <c r="D115" i="1"/>
  <c r="D122" i="1"/>
  <c r="D129" i="1"/>
  <c r="D138" i="1"/>
  <c r="D144" i="1"/>
  <c r="D154" i="1"/>
  <c r="D163" i="1"/>
  <c r="D170" i="1"/>
  <c r="D177" i="1"/>
  <c r="D176" i="1"/>
  <c r="D187" i="1"/>
  <c r="D194" i="1"/>
  <c r="D202" i="1"/>
  <c r="D209" i="1"/>
  <c r="D218" i="1"/>
  <c r="D225" i="1"/>
  <c r="D234" i="1"/>
  <c r="D242" i="1"/>
  <c r="D253" i="1"/>
  <c r="D257" i="1"/>
  <c r="D268" i="1"/>
  <c r="D274" i="1"/>
  <c r="D284" i="1"/>
  <c r="D289" i="1"/>
  <c r="D296" i="1"/>
  <c r="D305" i="1"/>
  <c r="D313" i="1"/>
  <c r="D337" i="1"/>
  <c r="D345" i="1"/>
  <c r="D385" i="1"/>
  <c r="D409" i="1"/>
  <c r="D434" i="3"/>
  <c r="D499" i="3"/>
  <c r="D535" i="3"/>
  <c r="D559" i="3"/>
  <c r="D579" i="3"/>
  <c r="D601" i="3"/>
  <c r="D560" i="3"/>
  <c r="D522" i="3"/>
  <c r="D472" i="3"/>
  <c r="D467" i="3"/>
  <c r="D392" i="3"/>
  <c r="D404" i="3"/>
  <c r="D575" i="3"/>
  <c r="D449" i="3"/>
  <c r="D591" i="3"/>
  <c r="D371" i="3"/>
  <c r="D569" i="3"/>
  <c r="D576" i="3"/>
  <c r="D512" i="3"/>
  <c r="D367" i="3"/>
  <c r="D486" i="3"/>
  <c r="D342" i="3"/>
  <c r="D544" i="3"/>
  <c r="D462" i="3"/>
  <c r="D328" i="3"/>
  <c r="D587" i="3"/>
  <c r="D531" i="3"/>
  <c r="D440" i="3"/>
  <c r="D320" i="3"/>
  <c r="D505" i="3"/>
  <c r="D427" i="3"/>
  <c r="D552" i="3"/>
  <c r="D491" i="3"/>
  <c r="D407" i="3"/>
  <c r="D312" i="3"/>
  <c r="D363" i="3"/>
  <c r="D303" i="3"/>
  <c r="D311" i="3"/>
  <c r="D319" i="3"/>
  <c r="D327" i="3"/>
  <c r="D329" i="3"/>
  <c r="D335" i="3"/>
  <c r="D347" i="3"/>
  <c r="D350" i="3"/>
  <c r="D358" i="3"/>
  <c r="D361" i="3"/>
  <c r="D368" i="3"/>
  <c r="D373" i="3"/>
  <c r="D380" i="3"/>
  <c r="D383" i="3"/>
  <c r="D387" i="3"/>
  <c r="D391" i="3"/>
  <c r="D396" i="3"/>
  <c r="D341" i="3"/>
  <c r="I158" i="3"/>
  <c r="I295" i="3"/>
  <c r="D302" i="3"/>
  <c r="D310" i="3"/>
  <c r="D318" i="3"/>
  <c r="D326" i="3"/>
  <c r="D330" i="3"/>
  <c r="D334" i="3"/>
  <c r="D337" i="3"/>
  <c r="D343" i="3"/>
  <c r="D345" i="3"/>
  <c r="D351" i="3"/>
  <c r="D355" i="3"/>
  <c r="D357" i="3"/>
  <c r="D362" i="3"/>
  <c r="D365" i="3"/>
  <c r="D370" i="3"/>
  <c r="D376" i="3"/>
  <c r="D378" i="3"/>
  <c r="D382" i="3"/>
  <c r="D385" i="3"/>
  <c r="D388" i="3"/>
  <c r="D395" i="3"/>
  <c r="D397" i="3"/>
  <c r="D402" i="3"/>
  <c r="D405" i="3"/>
  <c r="D409" i="3"/>
  <c r="D414" i="3"/>
  <c r="D418" i="3"/>
  <c r="D422" i="3"/>
  <c r="D426" i="3"/>
  <c r="D429" i="3"/>
  <c r="D435" i="3"/>
  <c r="D438" i="3"/>
  <c r="D442" i="3"/>
  <c r="D445" i="3"/>
  <c r="D448" i="3"/>
  <c r="D455" i="3"/>
  <c r="D458" i="3"/>
  <c r="D463" i="3"/>
  <c r="D466" i="3"/>
  <c r="D470" i="3"/>
  <c r="D474" i="3"/>
  <c r="D477" i="3"/>
  <c r="D482" i="3"/>
  <c r="D488" i="3"/>
  <c r="D490" i="3"/>
  <c r="D494" i="3"/>
  <c r="D498" i="3"/>
  <c r="D502" i="3"/>
  <c r="D507" i="3"/>
  <c r="D508" i="3"/>
  <c r="D514" i="3"/>
  <c r="D517" i="3"/>
  <c r="D520" i="3"/>
  <c r="D525" i="3"/>
  <c r="D530" i="3"/>
  <c r="D534" i="3"/>
  <c r="D538" i="3"/>
  <c r="D542" i="3"/>
  <c r="D546" i="3"/>
  <c r="D549" i="3"/>
  <c r="D554" i="3"/>
  <c r="D558" i="3"/>
  <c r="D562" i="3"/>
  <c r="D567" i="3"/>
  <c r="D570" i="3"/>
  <c r="D574" i="3"/>
  <c r="D578" i="3"/>
  <c r="D582" i="3"/>
  <c r="D584" i="3"/>
  <c r="D590" i="3"/>
  <c r="D594" i="3"/>
  <c r="D598" i="3"/>
  <c r="D581" i="3"/>
  <c r="D556" i="3"/>
  <c r="D528" i="3"/>
  <c r="D493" i="3"/>
  <c r="D464" i="3"/>
  <c r="D432" i="3"/>
  <c r="D399" i="3"/>
  <c r="D439" i="3"/>
  <c r="D459" i="3"/>
  <c r="D483" i="3"/>
  <c r="D503" i="3"/>
  <c r="D509" i="3"/>
  <c r="D543" i="3"/>
  <c r="D553" i="3"/>
  <c r="D563" i="3"/>
  <c r="D571" i="3"/>
  <c r="D547" i="3"/>
  <c r="D519" i="3"/>
  <c r="D454" i="3"/>
  <c r="D423" i="3"/>
  <c r="D515" i="3"/>
  <c r="D487" i="3"/>
  <c r="D421" i="3"/>
  <c r="D304" i="3"/>
  <c r="D336" i="3"/>
  <c r="D352" i="3"/>
  <c r="D360" i="3"/>
  <c r="D374" i="3"/>
  <c r="D386" i="3"/>
  <c r="D400" i="3"/>
  <c r="D408" i="3"/>
  <c r="D416" i="3"/>
  <c r="D424" i="3"/>
  <c r="D430" i="3"/>
  <c r="D450" i="3"/>
  <c r="D456" i="3"/>
  <c r="D473" i="3"/>
  <c r="D481" i="3"/>
  <c r="D496" i="3"/>
  <c r="D521" i="3"/>
  <c r="D527" i="3"/>
  <c r="D585" i="3"/>
  <c r="D593" i="3"/>
  <c r="D540" i="3"/>
  <c r="D600" i="3"/>
  <c r="D479" i="3"/>
  <c r="D447" i="3"/>
  <c r="D415" i="3"/>
  <c r="D595" i="3"/>
  <c r="D566" i="3"/>
  <c r="D536" i="3"/>
  <c r="D510" i="3"/>
  <c r="D476" i="3"/>
  <c r="D443" i="3"/>
  <c r="D411" i="3"/>
  <c r="D344" i="3"/>
  <c r="D323" i="3"/>
  <c r="D322" i="3"/>
  <c r="D313" i="3"/>
  <c r="D305" i="3"/>
  <c r="D597" i="3"/>
  <c r="D589" i="3"/>
  <c r="D583" i="3"/>
  <c r="D573" i="3"/>
  <c r="D565" i="3"/>
  <c r="D557" i="3"/>
  <c r="D550" i="3"/>
  <c r="D541" i="3"/>
  <c r="D532" i="3"/>
  <c r="D526" i="3"/>
  <c r="D518" i="3"/>
  <c r="D511" i="3"/>
  <c r="D500" i="3"/>
  <c r="D495" i="3"/>
  <c r="D485" i="3"/>
  <c r="D478" i="3"/>
  <c r="D469" i="3"/>
  <c r="D460" i="3"/>
  <c r="D453" i="3"/>
  <c r="D446" i="3"/>
  <c r="D437" i="3"/>
  <c r="D431" i="3"/>
  <c r="D420" i="3"/>
  <c r="D413" i="3"/>
  <c r="D406" i="3"/>
  <c r="D398" i="3"/>
  <c r="D390" i="3"/>
  <c r="D381" i="3"/>
  <c r="D375" i="3"/>
  <c r="D366" i="3"/>
  <c r="D354" i="3"/>
  <c r="D349" i="3"/>
  <c r="D339" i="3"/>
  <c r="D333" i="3"/>
  <c r="D325" i="3"/>
  <c r="D317" i="3"/>
  <c r="D309" i="3"/>
  <c r="D596" i="3"/>
  <c r="D588" i="3"/>
  <c r="D580" i="3"/>
  <c r="D572" i="3"/>
  <c r="D564" i="3"/>
  <c r="D555" i="3"/>
  <c r="D548" i="3"/>
  <c r="D539" i="3"/>
  <c r="D533" i="3"/>
  <c r="D524" i="3"/>
  <c r="D516" i="3"/>
  <c r="D506" i="3"/>
  <c r="D501" i="3"/>
  <c r="D492" i="3"/>
  <c r="D484" i="3"/>
  <c r="D475" i="3"/>
  <c r="D468" i="3"/>
  <c r="D461" i="3"/>
  <c r="D452" i="3"/>
  <c r="D444" i="3"/>
  <c r="D599" i="3"/>
  <c r="D592" i="3"/>
  <c r="D586" i="3"/>
  <c r="D577" i="3"/>
  <c r="D568" i="3"/>
  <c r="D561" i="3"/>
  <c r="D551" i="3"/>
  <c r="D545" i="3"/>
  <c r="D537" i="3"/>
  <c r="D529" i="3"/>
  <c r="D523" i="3"/>
  <c r="D513" i="3"/>
  <c r="D504" i="3"/>
  <c r="D497" i="3"/>
  <c r="D489" i="3"/>
  <c r="D480" i="3"/>
  <c r="D471" i="3"/>
  <c r="D465" i="3"/>
  <c r="D457" i="3"/>
  <c r="D451" i="3"/>
  <c r="D441" i="3"/>
  <c r="D433" i="3"/>
  <c r="D425" i="3"/>
  <c r="D417" i="3"/>
  <c r="D410" i="3"/>
  <c r="D401" i="3"/>
  <c r="D393" i="3"/>
  <c r="D384" i="3"/>
  <c r="D377" i="3"/>
  <c r="D369" i="3"/>
  <c r="D359" i="3"/>
  <c r="D353" i="3"/>
  <c r="D346" i="3"/>
  <c r="D338" i="3"/>
  <c r="D331" i="3"/>
  <c r="D321" i="3"/>
  <c r="D314" i="3"/>
  <c r="D306" i="3"/>
  <c r="D436" i="3"/>
  <c r="D428" i="3"/>
  <c r="D419" i="3"/>
  <c r="D412" i="3"/>
  <c r="D403" i="3"/>
  <c r="D394" i="3"/>
  <c r="D389" i="3"/>
  <c r="D379" i="3"/>
  <c r="D372" i="3"/>
  <c r="D364" i="3"/>
  <c r="D356" i="3"/>
  <c r="D348" i="3"/>
  <c r="D340" i="3"/>
  <c r="D332" i="3"/>
  <c r="D324" i="3"/>
  <c r="D316" i="3"/>
  <c r="D307" i="3"/>
  <c r="D315" i="3"/>
  <c r="D308" i="3"/>
  <c r="I37" i="3"/>
  <c r="I247" i="3"/>
  <c r="I114" i="3"/>
  <c r="I46" i="3"/>
  <c r="I53" i="3"/>
  <c r="I301" i="3"/>
  <c r="I39" i="3"/>
  <c r="I48" i="3"/>
  <c r="I55" i="3"/>
  <c r="I63" i="3"/>
  <c r="I73" i="3"/>
  <c r="I79" i="3"/>
  <c r="I86" i="3"/>
  <c r="I95" i="3"/>
  <c r="I275" i="3"/>
  <c r="I108" i="3"/>
  <c r="I126" i="3"/>
  <c r="I141" i="3"/>
  <c r="I149" i="3"/>
  <c r="I160" i="3"/>
  <c r="I183" i="3"/>
  <c r="I194" i="3"/>
  <c r="I254" i="3"/>
  <c r="I181" i="3"/>
  <c r="I244" i="3"/>
  <c r="I179" i="3"/>
  <c r="I61" i="3"/>
  <c r="I69" i="3"/>
  <c r="I78" i="3"/>
  <c r="I85" i="3"/>
  <c r="I93" i="3"/>
  <c r="I186" i="3"/>
  <c r="I110" i="3"/>
  <c r="I221" i="3"/>
  <c r="I231" i="3"/>
  <c r="I182" i="3"/>
  <c r="I172" i="3"/>
  <c r="I168" i="3"/>
  <c r="I288" i="3"/>
  <c r="I294" i="3"/>
  <c r="I177" i="3"/>
  <c r="I224" i="3"/>
  <c r="I278" i="3"/>
  <c r="I16" i="3"/>
  <c r="I23" i="3"/>
  <c r="I28" i="3"/>
  <c r="I38" i="3"/>
  <c r="I45" i="3"/>
  <c r="I54" i="3"/>
  <c r="I62" i="3"/>
  <c r="I70" i="3"/>
  <c r="I77" i="3"/>
  <c r="I88" i="3"/>
  <c r="I94" i="3"/>
  <c r="I111" i="3"/>
  <c r="I116" i="3"/>
  <c r="I125" i="3"/>
  <c r="I36" i="3"/>
  <c r="I44" i="3"/>
  <c r="I52" i="3"/>
  <c r="I59" i="3"/>
  <c r="I67" i="3"/>
  <c r="I74" i="3"/>
  <c r="I84" i="3"/>
  <c r="I92" i="3"/>
  <c r="I103" i="3"/>
  <c r="I101" i="3"/>
  <c r="I104" i="3"/>
  <c r="I109" i="3"/>
  <c r="I143" i="3"/>
  <c r="I220" i="3"/>
  <c r="I230" i="3"/>
  <c r="I256" i="3"/>
  <c r="I263" i="3"/>
  <c r="I281" i="3"/>
  <c r="I282" i="3"/>
  <c r="I291" i="3"/>
  <c r="I33" i="3"/>
  <c r="I42" i="3"/>
  <c r="I51" i="3"/>
  <c r="I58" i="3"/>
  <c r="I66" i="3"/>
  <c r="I71" i="3"/>
  <c r="I81" i="3"/>
  <c r="I87" i="3"/>
  <c r="I98" i="3"/>
  <c r="I120" i="3"/>
  <c r="I128" i="3"/>
  <c r="I150" i="3"/>
  <c r="I153" i="3"/>
  <c r="I193" i="3"/>
  <c r="I198" i="3"/>
  <c r="I206" i="3"/>
  <c r="I219" i="3"/>
  <c r="I228" i="3"/>
  <c r="I240" i="3"/>
  <c r="I252" i="3"/>
  <c r="I259" i="3"/>
  <c r="I269" i="3"/>
  <c r="I287" i="3"/>
  <c r="I112" i="3"/>
  <c r="I115" i="3"/>
  <c r="I117" i="3"/>
  <c r="I164" i="3"/>
  <c r="I297" i="3"/>
  <c r="I299" i="3"/>
  <c r="I34" i="3"/>
  <c r="I43" i="3"/>
  <c r="I50" i="3"/>
  <c r="I60" i="3"/>
  <c r="I68" i="3"/>
  <c r="I76" i="3"/>
  <c r="I83" i="3"/>
  <c r="I89" i="3"/>
  <c r="I100" i="3"/>
  <c r="I99" i="3"/>
  <c r="I105" i="3"/>
  <c r="I129" i="3"/>
  <c r="I142" i="3"/>
  <c r="I205" i="3"/>
  <c r="I233" i="3"/>
  <c r="I236" i="3"/>
  <c r="D237" i="3"/>
  <c r="I266" i="3"/>
  <c r="I265" i="3"/>
  <c r="I271" i="3"/>
  <c r="I279" i="3"/>
  <c r="I289" i="3"/>
  <c r="I40" i="3"/>
  <c r="I47" i="3"/>
  <c r="I56" i="3"/>
  <c r="I64" i="3"/>
  <c r="I72" i="3"/>
  <c r="I80" i="3"/>
  <c r="I91" i="3"/>
  <c r="I96" i="3"/>
  <c r="I118" i="3"/>
  <c r="I119" i="3"/>
  <c r="I135" i="3"/>
  <c r="I159" i="3"/>
  <c r="I173" i="3"/>
  <c r="I174" i="3"/>
  <c r="I199" i="3"/>
  <c r="I212" i="3"/>
  <c r="I215" i="3"/>
  <c r="I225" i="3"/>
  <c r="I107" i="3"/>
  <c r="I113" i="3"/>
  <c r="I255" i="3"/>
  <c r="I260" i="3"/>
  <c r="I35" i="3"/>
  <c r="I41" i="3"/>
  <c r="I49" i="3"/>
  <c r="I57" i="3"/>
  <c r="I65" i="3"/>
  <c r="I75" i="3"/>
  <c r="I82" i="3"/>
  <c r="I90" i="3"/>
  <c r="I97" i="3"/>
  <c r="I102" i="3"/>
  <c r="I163" i="3"/>
  <c r="I190" i="3"/>
  <c r="I200" i="3"/>
  <c r="I204" i="3"/>
  <c r="I211" i="3"/>
  <c r="I214" i="3"/>
  <c r="I216" i="3"/>
  <c r="I235" i="3"/>
  <c r="I243" i="3"/>
  <c r="I248" i="3"/>
  <c r="I249" i="3"/>
  <c r="I270" i="3"/>
  <c r="I276" i="3"/>
  <c r="D191" i="3"/>
  <c r="I191" i="3"/>
  <c r="D280" i="3"/>
  <c r="I280" i="3"/>
  <c r="I237" i="3"/>
  <c r="I3" i="3"/>
  <c r="I7" i="3"/>
  <c r="I10" i="3"/>
  <c r="I15" i="3"/>
  <c r="I19" i="3"/>
  <c r="I22" i="3"/>
  <c r="I29" i="3"/>
  <c r="I30" i="3"/>
  <c r="D33" i="3"/>
  <c r="D131" i="3"/>
  <c r="I131" i="3"/>
  <c r="I138" i="3"/>
  <c r="I151" i="3"/>
  <c r="I155" i="3"/>
  <c r="D162" i="3"/>
  <c r="I162" i="3"/>
  <c r="I170" i="3"/>
  <c r="I180" i="3"/>
  <c r="D188" i="3"/>
  <c r="I188" i="3"/>
  <c r="D196" i="3"/>
  <c r="I196" i="3"/>
  <c r="I202" i="3"/>
  <c r="I213" i="3"/>
  <c r="D223" i="3"/>
  <c r="I223" i="3"/>
  <c r="I234" i="3"/>
  <c r="I245" i="3"/>
  <c r="I251" i="3"/>
  <c r="I268" i="3"/>
  <c r="I277" i="3"/>
  <c r="D285" i="3"/>
  <c r="I285" i="3"/>
  <c r="I296" i="3"/>
  <c r="D106" i="3"/>
  <c r="I106" i="3"/>
  <c r="D123" i="3"/>
  <c r="I123" i="3"/>
  <c r="I127" i="3"/>
  <c r="D136" i="3"/>
  <c r="D148" i="3"/>
  <c r="I148" i="3"/>
  <c r="I152" i="3"/>
  <c r="D175" i="3"/>
  <c r="I175" i="3"/>
  <c r="I185" i="3"/>
  <c r="I208" i="3"/>
  <c r="I217" i="3"/>
  <c r="D241" i="3"/>
  <c r="I241" i="3"/>
  <c r="I246" i="3"/>
  <c r="I273" i="3"/>
  <c r="I2" i="3"/>
  <c r="D6" i="3"/>
  <c r="I11" i="3"/>
  <c r="I18" i="3"/>
  <c r="I26" i="3"/>
  <c r="D145" i="3"/>
  <c r="I145" i="3"/>
  <c r="D156" i="3"/>
  <c r="I156" i="3"/>
  <c r="D257" i="3"/>
  <c r="I257" i="3"/>
  <c r="I6" i="3"/>
  <c r="I136" i="3"/>
  <c r="I122" i="3"/>
  <c r="D137" i="3"/>
  <c r="I137" i="3"/>
  <c r="I146" i="3"/>
  <c r="I169" i="3"/>
  <c r="I178" i="3"/>
  <c r="I201" i="3"/>
  <c r="I210" i="3"/>
  <c r="I232" i="3"/>
  <c r="I239" i="3"/>
  <c r="I264" i="3"/>
  <c r="I272" i="3"/>
  <c r="D283" i="3"/>
  <c r="D298" i="3"/>
  <c r="I298" i="3"/>
  <c r="D300" i="3"/>
  <c r="I300" i="3"/>
  <c r="I5" i="3"/>
  <c r="I9" i="3"/>
  <c r="I13" i="3"/>
  <c r="I17" i="3"/>
  <c r="I21" i="3"/>
  <c r="I25" i="3"/>
  <c r="I27" i="3"/>
  <c r="I132" i="3"/>
  <c r="I140" i="3"/>
  <c r="D147" i="3"/>
  <c r="I147" i="3"/>
  <c r="I154" i="3"/>
  <c r="I166" i="3"/>
  <c r="I171" i="3"/>
  <c r="I187" i="3"/>
  <c r="I197" i="3"/>
  <c r="I207" i="3"/>
  <c r="I218" i="3"/>
  <c r="I229" i="3"/>
  <c r="I238" i="3"/>
  <c r="I253" i="3"/>
  <c r="I261" i="3"/>
  <c r="I267" i="3"/>
  <c r="I284" i="3"/>
  <c r="I292" i="3"/>
  <c r="D121" i="3"/>
  <c r="I121" i="3"/>
  <c r="I124" i="3"/>
  <c r="I130" i="3"/>
  <c r="I134" i="3"/>
  <c r="D161" i="3"/>
  <c r="I161" i="3"/>
  <c r="D167" i="3"/>
  <c r="I167" i="3"/>
  <c r="I192" i="3"/>
  <c r="D226" i="3"/>
  <c r="I226" i="3"/>
  <c r="I258" i="3"/>
  <c r="D290" i="3"/>
  <c r="I290" i="3"/>
  <c r="I283" i="3"/>
  <c r="D184" i="3"/>
  <c r="I184" i="3"/>
  <c r="I4" i="3"/>
  <c r="I8" i="3"/>
  <c r="I12" i="3"/>
  <c r="I14" i="3"/>
  <c r="I20" i="3"/>
  <c r="I24" i="3"/>
  <c r="I31" i="3"/>
  <c r="D32" i="3"/>
  <c r="I32" i="3"/>
  <c r="D40" i="3"/>
  <c r="D59" i="3"/>
  <c r="D64" i="3"/>
  <c r="D67" i="3"/>
  <c r="D91" i="3"/>
  <c r="D92" i="3"/>
  <c r="D96" i="3"/>
  <c r="D133" i="3"/>
  <c r="I133" i="3"/>
  <c r="D139" i="3"/>
  <c r="I139" i="3"/>
  <c r="I144" i="3"/>
  <c r="I157" i="3"/>
  <c r="D165" i="3"/>
  <c r="I165" i="3"/>
  <c r="I176" i="3"/>
  <c r="I189" i="3"/>
  <c r="D195" i="3"/>
  <c r="I195" i="3"/>
  <c r="D203" i="3"/>
  <c r="I203" i="3"/>
  <c r="I209" i="3"/>
  <c r="I222" i="3"/>
  <c r="I227" i="3"/>
  <c r="I242" i="3"/>
  <c r="I250" i="3"/>
  <c r="I262" i="3"/>
  <c r="I274" i="3"/>
  <c r="I286" i="3"/>
  <c r="D293" i="3"/>
  <c r="I293" i="3"/>
  <c r="D215" i="3"/>
  <c r="D221" i="3"/>
  <c r="D231" i="3"/>
  <c r="D259" i="3"/>
  <c r="D301" i="3"/>
  <c r="D173" i="3"/>
  <c r="D186" i="3"/>
  <c r="D35" i="3"/>
  <c r="D88" i="3"/>
  <c r="D99" i="3"/>
  <c r="D125" i="3"/>
  <c r="D17" i="3"/>
  <c r="D27" i="3"/>
  <c r="D150" i="3"/>
  <c r="D193" i="3"/>
  <c r="D194" i="3"/>
  <c r="D236" i="3"/>
  <c r="D243" i="3"/>
  <c r="D252" i="3"/>
  <c r="D20" i="3"/>
  <c r="D157" i="3"/>
  <c r="D214" i="3"/>
  <c r="D230" i="3"/>
  <c r="D296" i="3"/>
  <c r="D10" i="3"/>
  <c r="D15" i="3"/>
  <c r="D108" i="3"/>
  <c r="D110" i="3"/>
  <c r="D155" i="3"/>
  <c r="D201" i="3"/>
  <c r="D261" i="3"/>
  <c r="D277" i="3"/>
  <c r="D39" i="3"/>
  <c r="D48" i="3"/>
  <c r="D73" i="3"/>
  <c r="D76" i="3"/>
  <c r="D79" i="3"/>
  <c r="D83" i="3"/>
  <c r="D100" i="3"/>
  <c r="D107" i="3"/>
  <c r="D127" i="3"/>
  <c r="D160" i="3"/>
  <c r="D212" i="3"/>
  <c r="D278" i="3"/>
  <c r="D3" i="3"/>
  <c r="D19" i="3"/>
  <c r="D29" i="3"/>
  <c r="D47" i="3"/>
  <c r="D56" i="3"/>
  <c r="D72" i="3"/>
  <c r="D87" i="3"/>
  <c r="D98" i="3"/>
  <c r="D104" i="3"/>
  <c r="D111" i="3"/>
  <c r="D171" i="3"/>
  <c r="D265" i="3"/>
  <c r="D275" i="3"/>
  <c r="D288" i="3"/>
  <c r="D216" i="3"/>
  <c r="D222" i="3"/>
  <c r="D26" i="3"/>
  <c r="D43" i="3"/>
  <c r="D60" i="3"/>
  <c r="D68" i="3"/>
  <c r="D86" i="3"/>
  <c r="D117" i="3"/>
  <c r="D129" i="3"/>
  <c r="D179" i="3"/>
  <c r="D207" i="3"/>
  <c r="D232" i="3"/>
  <c r="D235" i="3"/>
  <c r="D38" i="3"/>
  <c r="D77" i="3"/>
  <c r="D118" i="3"/>
  <c r="D126" i="3"/>
  <c r="D158" i="3"/>
  <c r="D224" i="3"/>
  <c r="D238" i="3"/>
  <c r="D264" i="3"/>
  <c r="D273" i="3"/>
  <c r="D211" i="3"/>
  <c r="D244" i="3"/>
  <c r="D8" i="3"/>
  <c r="D14" i="3"/>
  <c r="D114" i="3"/>
  <c r="D128" i="3"/>
  <c r="D140" i="3"/>
  <c r="D169" i="3"/>
  <c r="D189" i="3"/>
  <c r="D228" i="3"/>
  <c r="D240" i="3"/>
  <c r="D251" i="3"/>
  <c r="D267" i="3"/>
  <c r="D24" i="3"/>
  <c r="D31" i="3"/>
  <c r="D54" i="3"/>
  <c r="D116" i="3"/>
  <c r="D153" i="3"/>
  <c r="D170" i="3"/>
  <c r="D190" i="3"/>
  <c r="D208" i="3"/>
  <c r="D220" i="3"/>
  <c r="D239" i="3"/>
  <c r="D271" i="3"/>
  <c r="D282" i="3"/>
  <c r="D299" i="3"/>
  <c r="D42" i="3"/>
  <c r="D105" i="3"/>
  <c r="D113" i="3"/>
  <c r="D122" i="3"/>
  <c r="D258" i="3"/>
  <c r="D270" i="3"/>
  <c r="D276" i="3"/>
  <c r="D22" i="3"/>
  <c r="D51" i="3"/>
  <c r="D58" i="3"/>
  <c r="D66" i="3"/>
  <c r="D70" i="3"/>
  <c r="D89" i="3"/>
  <c r="D176" i="3"/>
  <c r="D234" i="3"/>
  <c r="D289" i="3"/>
  <c r="D16" i="3"/>
  <c r="D52" i="3"/>
  <c r="D101" i="3"/>
  <c r="D130" i="3"/>
  <c r="D149" i="3"/>
  <c r="D159" i="3"/>
  <c r="D180" i="3"/>
  <c r="D262" i="3"/>
  <c r="D266" i="3"/>
  <c r="D286" i="3"/>
  <c r="D9" i="3"/>
  <c r="D34" i="3"/>
  <c r="D71" i="3"/>
  <c r="D81" i="3"/>
  <c r="D94" i="3"/>
  <c r="D138" i="3"/>
  <c r="D192" i="3"/>
  <c r="D198" i="3"/>
  <c r="D219" i="3"/>
  <c r="D227" i="3"/>
  <c r="D253" i="3"/>
  <c r="D269" i="3"/>
  <c r="D281" i="3"/>
  <c r="D12" i="3"/>
  <c r="D21" i="3"/>
  <c r="D25" i="3"/>
  <c r="D50" i="3"/>
  <c r="D74" i="3"/>
  <c r="D80" i="3"/>
  <c r="D181" i="3"/>
  <c r="D185" i="3"/>
  <c r="D197" i="3"/>
  <c r="D202" i="3"/>
  <c r="D233" i="3"/>
  <c r="D249" i="3"/>
  <c r="D279" i="3"/>
  <c r="D287" i="3"/>
  <c r="D28" i="3"/>
  <c r="D46" i="3"/>
  <c r="D49" i="3"/>
  <c r="D85" i="3"/>
  <c r="D95" i="3"/>
  <c r="D102" i="3"/>
  <c r="D112" i="3"/>
  <c r="D146" i="3"/>
  <c r="D151" i="3"/>
  <c r="D154" i="3"/>
  <c r="D174" i="3"/>
  <c r="D183" i="3"/>
  <c r="D210" i="3"/>
  <c r="D213" i="3"/>
  <c r="D218" i="3"/>
  <c r="D256" i="3"/>
  <c r="D274" i="3"/>
  <c r="D295" i="3"/>
  <c r="D5" i="3"/>
  <c r="D11" i="3"/>
  <c r="D44" i="3"/>
  <c r="D63" i="3"/>
  <c r="D69" i="3"/>
  <c r="D75" i="3"/>
  <c r="D84" i="3"/>
  <c r="D90" i="3"/>
  <c r="D103" i="3"/>
  <c r="D132" i="3"/>
  <c r="D141" i="3"/>
  <c r="D172" i="3"/>
  <c r="D206" i="3"/>
  <c r="D246" i="3"/>
  <c r="D250" i="3"/>
  <c r="D260" i="3"/>
  <c r="D292" i="3"/>
  <c r="D4" i="3"/>
  <c r="D53" i="3"/>
  <c r="D57" i="3"/>
  <c r="D152" i="3"/>
  <c r="D163" i="3"/>
  <c r="D168" i="3"/>
  <c r="D182" i="3"/>
  <c r="D217" i="3"/>
  <c r="D225" i="3"/>
  <c r="D242" i="3"/>
  <c r="D247" i="3"/>
  <c r="D263" i="3"/>
  <c r="D272" i="3"/>
  <c r="D284" i="3"/>
  <c r="D13" i="3"/>
  <c r="D18" i="3"/>
  <c r="D62" i="3"/>
  <c r="D78" i="3"/>
  <c r="D93" i="3"/>
  <c r="D109" i="3"/>
  <c r="D143" i="3"/>
  <c r="D178" i="3"/>
  <c r="D187" i="3"/>
  <c r="D205" i="3"/>
  <c r="D254" i="3"/>
  <c r="D268" i="3"/>
  <c r="D297" i="3"/>
  <c r="D7" i="3"/>
  <c r="D23" i="3"/>
  <c r="D37" i="3"/>
  <c r="D41" i="3"/>
  <c r="D82" i="3"/>
  <c r="D97" i="3"/>
  <c r="D115" i="3"/>
  <c r="D120" i="3"/>
  <c r="D124" i="3"/>
  <c r="D134" i="3"/>
  <c r="D142" i="3"/>
  <c r="D144" i="3"/>
  <c r="D164" i="3"/>
  <c r="D177" i="3"/>
  <c r="D199" i="3"/>
  <c r="D204" i="3"/>
  <c r="D209" i="3"/>
  <c r="D248" i="3"/>
  <c r="D255" i="3"/>
  <c r="D291" i="3"/>
  <c r="D2" i="3"/>
  <c r="D30" i="3"/>
  <c r="D36" i="3"/>
  <c r="D45" i="3"/>
  <c r="D55" i="3"/>
  <c r="D61" i="3"/>
  <c r="D65" i="3"/>
  <c r="D119" i="3"/>
  <c r="D135" i="3"/>
  <c r="D166" i="3"/>
  <c r="D200" i="3"/>
  <c r="D229" i="3"/>
  <c r="D245" i="3"/>
  <c r="D294" i="3"/>
  <c r="S11" i="1"/>
  <c r="R11" i="1"/>
  <c r="S9" i="1"/>
  <c r="R9" i="1"/>
</calcChain>
</file>

<file path=xl/sharedStrings.xml><?xml version="1.0" encoding="utf-8"?>
<sst xmlns="http://schemas.openxmlformats.org/spreadsheetml/2006/main" count="3155" uniqueCount="109">
  <si>
    <t>Rank</t>
  </si>
  <si>
    <t>Connection ID</t>
  </si>
  <si>
    <t>Connection Name</t>
  </si>
  <si>
    <t>Exposure Utilized</t>
  </si>
  <si>
    <t>Exposure Limit</t>
  </si>
  <si>
    <t>Metric 1</t>
  </si>
  <si>
    <t>Metric 2</t>
  </si>
  <si>
    <t>% Utilized</t>
  </si>
  <si>
    <t>Metric 3</t>
  </si>
  <si>
    <t>Date</t>
  </si>
  <si>
    <t>Currency</t>
  </si>
  <si>
    <t>Top 10 Lower Bound</t>
  </si>
  <si>
    <t>big hi</t>
  </si>
  <si>
    <t>big low</t>
  </si>
  <si>
    <t>small hi</t>
  </si>
  <si>
    <t>small lo</t>
  </si>
  <si>
    <t>USD</t>
  </si>
  <si>
    <t>Exposure Utilized1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</si>
  <si>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</si>
  <si>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</si>
  <si>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</si>
  <si>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</si>
  <si>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</si>
  <si>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</si>
  <si>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</si>
  <si>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</si>
  <si>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</si>
  <si>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</si>
  <si>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</si>
  <si>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</si>
  <si>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</si>
  <si>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</si>
  <si>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</si>
  <si>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In/Common</t>
  </si>
  <si>
    <t>Common</t>
  </si>
  <si>
    <t>Row Labels</t>
  </si>
  <si>
    <t>Grand Total</t>
  </si>
  <si>
    <t>Min of Exposure Utilized</t>
  </si>
  <si>
    <t>Max of Exposure Utilized</t>
  </si>
  <si>
    <t>CID</t>
  </si>
  <si>
    <t>Limit</t>
  </si>
  <si>
    <t>Exposure Limit1</t>
  </si>
  <si>
    <t>Mar</t>
  </si>
  <si>
    <t>23-Mar</t>
  </si>
  <si>
    <t>24-Mar</t>
  </si>
  <si>
    <t>25-Mar</t>
  </si>
  <si>
    <t>26-Mar</t>
  </si>
  <si>
    <t>27-Mar</t>
  </si>
  <si>
    <t>30-Mar</t>
  </si>
  <si>
    <t>31-Mar</t>
  </si>
  <si>
    <t>Apr</t>
  </si>
  <si>
    <t>01-Apr</t>
  </si>
  <si>
    <t>02-Apr</t>
  </si>
  <si>
    <t>03-Apr</t>
  </si>
  <si>
    <t>06-Apr</t>
  </si>
  <si>
    <t>07-Apr</t>
  </si>
  <si>
    <t>08-Apr</t>
  </si>
  <si>
    <t>09-Apr</t>
  </si>
  <si>
    <t>10-Apr</t>
  </si>
  <si>
    <t>13-Apr</t>
  </si>
  <si>
    <t>14-Apr</t>
  </si>
  <si>
    <t>15-Apr</t>
  </si>
  <si>
    <t>16-Apr</t>
  </si>
  <si>
    <t>17-Apr</t>
  </si>
  <si>
    <t>(Multiple Items)</t>
  </si>
  <si>
    <t>Lower Bound</t>
  </si>
  <si>
    <t>31-Jan</t>
  </si>
  <si>
    <t>30-Jan</t>
  </si>
  <si>
    <t>29-Jan</t>
  </si>
  <si>
    <t>28-Jan</t>
  </si>
  <si>
    <t>28-Feb</t>
  </si>
  <si>
    <t>27-Jan</t>
  </si>
  <si>
    <t>27-Feb</t>
  </si>
  <si>
    <t>26-Feb</t>
  </si>
  <si>
    <t>25-Feb</t>
  </si>
  <si>
    <t>24-Feb</t>
  </si>
  <si>
    <t>21-Feb</t>
  </si>
  <si>
    <t>20-Mar</t>
  </si>
  <si>
    <t>20-Feb</t>
  </si>
  <si>
    <t>19-Mar</t>
  </si>
  <si>
    <t>19-Feb</t>
  </si>
  <si>
    <t>18-Mar</t>
  </si>
  <si>
    <t>18-Feb</t>
  </si>
  <si>
    <t>17-Mar</t>
  </si>
  <si>
    <t>17-Feb</t>
  </si>
  <si>
    <t>16-Mar</t>
  </si>
  <si>
    <t>14-Feb</t>
  </si>
  <si>
    <t>13-Mar</t>
  </si>
  <si>
    <t>13-Feb</t>
  </si>
  <si>
    <t>12-Mar</t>
  </si>
  <si>
    <t>12-Feb</t>
  </si>
  <si>
    <t>11-Mar</t>
  </si>
  <si>
    <t>11-Feb</t>
  </si>
  <si>
    <t>10-Mar</t>
  </si>
  <si>
    <t>10-Feb</t>
  </si>
  <si>
    <t>09-Mar</t>
  </si>
  <si>
    <t>07-Feb</t>
  </si>
  <si>
    <t>06-Mar</t>
  </si>
  <si>
    <t>06-Feb</t>
  </si>
  <si>
    <t>05-Mar</t>
  </si>
  <si>
    <t>05-Feb</t>
  </si>
  <si>
    <t>04-Mar</t>
  </si>
  <si>
    <t>04-Feb</t>
  </si>
  <si>
    <t>03-Mar</t>
  </si>
  <si>
    <t>03-Feb</t>
  </si>
  <si>
    <t>02-Mar</t>
  </si>
  <si>
    <t>Jan</t>
  </si>
  <si>
    <t>Feb</t>
  </si>
  <si>
    <t>Exposure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</si>
</sst>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1" applyFont="1"/>
    <xf numFmtId="0" fontId="0" fillId="0" borderId="0" xfId="0" applyFill="1" applyBorder="1"/>
    <xf numFmtId="43" fontId="0" fillId="0" borderId="0" xfId="0" applyNumberFormat="1" applyFill="1" applyBorder="1"/>
    <xf numFmtId="14" fontId="0" fillId="0" borderId="0" xfId="0" applyNumberFormat="1" applyFill="1" applyBorder="1"/>
    <xf numFmtId="0" fontId="0" fillId="0" borderId="1" xfId="0" applyFont="1" applyFill="1" applyBorder="1"/>
    <xf numFmtId="43" fontId="0" fillId="0" borderId="1" xfId="0" applyNumberFormat="1" applyFont="1" applyFill="1" applyBorder="1"/>
    <xf numFmtId="14" fontId="0" fillId="0" borderId="1" xfId="0" applyNumberFormat="1" applyFont="1" applyFill="1" applyBorder="1"/>
    <xf numFmtId="0" fontId="0" fillId="0" borderId="2" xfId="0" applyFont="1" applyFill="1" applyBorder="1"/>
    <xf numFmtId="43" fontId="0" fillId="0" borderId="2" xfId="0" applyNumberFormat="1" applyFont="1" applyFill="1" applyBorder="1"/>
    <xf numFmtId="14" fontId="0" fillId="0" borderId="2" xfId="0" applyNumberFormat="1" applyFont="1" applyFill="1" applyBorder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/>
    <xf numFmtId="49" fontId="0" fillId="0" borderId="0" xfId="0" quotePrefix="1" applyNumberFormat="1" applyFill="1" applyBorder="1"/>
    <xf numFmtId="14" fontId="0" fillId="0" borderId="0" xfId="0" applyNumberFormat="1" applyFill="1"/>
    <xf numFmtId="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NumberFormat="1" applyFill="1"/>
    <xf numFmtId="4" fontId="0" fillId="0" borderId="0" xfId="0" applyNumberFormat="1" applyFill="1"/>
    <xf numFmtId="4" fontId="0" fillId="0" borderId="1" xfId="0" applyNumberFormat="1" applyFont="1" applyFill="1" applyBorder="1"/>
    <xf numFmtId="4" fontId="0" fillId="0" borderId="2" xfId="0" applyNumberFormat="1" applyFont="1" applyFill="1" applyBorder="1"/>
    <xf numFmtId="0" fontId="0" fillId="0" borderId="0" xfId="0" applyNumberFormat="1" applyFill="1" applyBorder="1"/>
    <xf numFmtId="43" fontId="0" fillId="0" borderId="0" xfId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43" fontId="0" fillId="0" borderId="0" xfId="1" applyNumberFormat="1" applyFont="1" applyFill="1"/>
  </cellXfs>
  <cellStyles count="2">
    <cellStyle name="Comma" xfId="1" builtinId="3"/>
    <cellStyle name="Normal" xfId="0" builtinId="0"/>
  </cellStyles>
  <dxfs count="49">
    <dxf>
      <numFmt numFmtId="4" formatCode="#,##0.0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19" formatCode="yyyy/mm/dd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yyyy/mm/dd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yyyy/mm/dd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bert Lai" refreshedDate="43940.68539259259" createdVersion="6" refreshedVersion="6" minRefreshableVersion="3" recordCount="900" xr:uid="{267C5142-573F-1C40-85F5-35BE9D918BF7}">
  <cacheSource type="worksheet">
    <worksheetSource name="Table1"/>
  </cacheSource>
  <cacheFields count="20">
    <cacheField name="Rank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nnection ID" numFmtId="49">
      <sharedItems count="15">
        <s v="C01"/>
        <s v="C02"/>
        <s v="C03"/>
        <s v="C04"/>
        <s v="C06"/>
        <s v="C07"/>
        <s v="C05"/>
        <s v="C08"/>
        <s v="C10"/>
        <s v="C09"/>
        <s v="C11"/>
        <s v="C12"/>
        <s v="C15"/>
        <s v="C13"/>
        <s v="C14"/>
      </sharedItems>
    </cacheField>
    <cacheField name="Connection Name" numFmtId="0">
      <sharedItems/>
    </cacheField>
    <cacheField name="Exposure Utilized1" numFmtId="43">
      <sharedItems containsMixedTypes="1" containsNumber="1" containsInteger="1" minValue="134340811" maxValue="2755223082"/>
    </cacheField>
    <cacheField name="Exposure Utilized" numFmtId="43">
      <sharedItems containsSemiMixedTypes="0" containsString="0" containsNumber="1" containsInteger="1" minValue="126618502" maxValue="2755885505"/>
    </cacheField>
    <cacheField name="Exposure Limit1" numFmtId="4">
      <sharedItems containsMixedTypes="1" containsNumber="1" minValue="225274485.98499998" maxValue="5474181600.8000002"/>
    </cacheField>
    <cacheField name="Exposure Limit" numFmtId="4">
      <sharedItems containsSemiMixedTypes="0" containsString="0" containsNumber="1" minValue="225185893.33249998" maxValue="5495790959.9000006"/>
    </cacheField>
    <cacheField name="In/Common" numFmtId="0">
      <sharedItems containsBlank="1"/>
    </cacheField>
    <cacheField name="% Utilized" numFmtId="43">
      <sharedItems containsMixedTypes="1" containsNumber="1" minValue="0.3746553002904669" maxValue="1.4127916388888584"/>
    </cacheField>
    <cacheField name="Metric 1" numFmtId="0">
      <sharedItems containsSemiMixedTypes="0" containsString="0" containsNumber="1" containsInteger="1" minValue="0" maxValue="0"/>
    </cacheField>
    <cacheField name="Metric 2" numFmtId="0">
      <sharedItems containsSemiMixedTypes="0" containsString="0" containsNumber="1" containsInteger="1" minValue="0" maxValue="0"/>
    </cacheField>
    <cacheField name="Metric 3" numFmtId="0">
      <sharedItems containsSemiMixedTypes="0" containsString="0" containsNumber="1" containsInteger="1" minValue="0" maxValue="0"/>
    </cacheField>
    <cacheField name="Date" numFmtId="14">
      <sharedItems containsSemiMixedTypes="0" containsNonDate="0" containsDate="1" containsString="0" minDate="2020-01-27T00:00:00" maxDate="2020-04-18T00:00:00" count="60"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</sharedItems>
      <fieldGroup par="19" base="12">
        <rangePr groupBy="days" startDate="2020-01-27T00:00:00" endDate="2020-04-18T00:00:00"/>
        <groupItems count="368">
          <s v="&lt;2020-01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4-18"/>
        </groupItems>
      </fieldGroup>
    </cacheField>
    <cacheField name="Top 10 Lower Bound" numFmtId="4">
      <sharedItems/>
    </cacheField>
    <cacheField name="Currency" numFmtId="0">
      <sharedItems/>
    </cacheField>
    <cacheField name="big low" numFmtId="0">
      <sharedItems containsSemiMixedTypes="0" containsString="0" containsNumber="1" containsInteger="1" minValue="150000000" maxValue="2000000000"/>
    </cacheField>
    <cacheField name="big hi" numFmtId="0">
      <sharedItems containsSemiMixedTypes="0" containsString="0" containsNumber="1" containsInteger="1" minValue="250000000" maxValue="2500000000"/>
    </cacheField>
    <cacheField name="small lo" numFmtId="43">
      <sharedItems containsSemiMixedTypes="0" containsString="0" containsNumber="1" minValue="-433278219.35915256" maxValue="-97934.508521824173"/>
    </cacheField>
    <cacheField name="small hi" numFmtId="43">
      <sharedItems containsSemiMixedTypes="0" containsString="0" containsNumber="1" minValue="13628.477862370761" maxValue="434717792.16033745"/>
    </cacheField>
    <cacheField name="Months" numFmtId="0" databaseField="0">
      <fieldGroup base="12">
        <rangePr groupBy="months" startDate="2020-01-27T00:00:00" endDate="2020-04-18T00:00:00"/>
        <groupItems count="14">
          <s v="&lt;2020-01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4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s v="Connection 01"/>
    <n v="2320628658"/>
    <n v="2579591535"/>
    <n v="5188053156.6499996"/>
    <n v="4859366893.2999992"/>
    <s v="Common"/>
    <n v="0.50503862069556704"/>
    <n v="0"/>
    <n v="0"/>
    <n v="0"/>
    <x v="0"/>
    <e v="#N/A"/>
    <s v="USD"/>
    <n v="2000000000"/>
    <n v="2500000000"/>
    <n v="-43759420.655077428"/>
    <n v="112380276.03944348"/>
  </r>
  <r>
    <x v="1"/>
    <x v="1"/>
    <s v="Connection 02"/>
    <n v="1839698685"/>
    <n v="1880840611"/>
    <n v="2105049915.1919999"/>
    <n v="2101442042.9310002"/>
    <s v="Common"/>
    <n v="0.94558491788626386"/>
    <n v="0"/>
    <n v="0"/>
    <n v="0"/>
    <x v="0"/>
    <e v="#N/A"/>
    <s v="USD"/>
    <n v="1800000000"/>
    <n v="2000000000"/>
    <n v="-276957618.72766173"/>
    <n v="92888507.632376432"/>
  </r>
  <r>
    <x v="2"/>
    <x v="2"/>
    <s v="Connection 03"/>
    <n v="1356296854"/>
    <n v="1485420349"/>
    <n v="1431166924.605"/>
    <n v="1540997468.5049999"/>
    <s v="Common"/>
    <n v="0.99111755194365714"/>
    <n v="0"/>
    <n v="0"/>
    <n v="0"/>
    <x v="0"/>
    <e v="#N/A"/>
    <s v="USD"/>
    <n v="1300000000"/>
    <n v="1500000000"/>
    <n v="-230698513.93043458"/>
    <n v="261729956.84455955"/>
  </r>
  <r>
    <x v="3"/>
    <x v="3"/>
    <s v="Connection 04"/>
    <n v="1031393200"/>
    <n v="1294528541"/>
    <n v="1532215987.125"/>
    <n v="1603556394.2549999"/>
    <s v="Common"/>
    <n v="0.75112260769052763"/>
    <n v="0"/>
    <n v="0"/>
    <n v="0"/>
    <x v="0"/>
    <e v="#N/A"/>
    <s v="USD"/>
    <n v="1100000000"/>
    <n v="1300000000"/>
    <n v="-225088090.13928485"/>
    <n v="232286582.62454993"/>
  </r>
  <r>
    <x v="4"/>
    <x v="4"/>
    <s v="Connection 06"/>
    <n v="907913706"/>
    <n v="1097608748"/>
    <n v="958091495.25"/>
    <n v="1033995102.47"/>
    <s v="Common"/>
    <n v="1.1868546977034553"/>
    <n v="0"/>
    <n v="0"/>
    <n v="0"/>
    <x v="0"/>
    <e v="#N/A"/>
    <s v="USD"/>
    <n v="850000000"/>
    <n v="1000000000"/>
    <n v="-169854067.80870998"/>
    <n v="39069292.004859835"/>
  </r>
  <r>
    <x v="5"/>
    <x v="5"/>
    <s v="Connection 07"/>
    <n v="753926826"/>
    <n v="1002970906"/>
    <n v="1004552848.3200001"/>
    <n v="1074888911.6600001"/>
    <s v="Common"/>
    <n v="0.9329289532367776"/>
    <n v="0"/>
    <n v="0"/>
    <n v="0"/>
    <x v="0"/>
    <e v="#N/A"/>
    <s v="USD"/>
    <n v="850000000"/>
    <n v="1000000000"/>
    <n v="-97650414.213175297"/>
    <n v="105115205.23629016"/>
  </r>
  <r>
    <x v="6"/>
    <x v="6"/>
    <s v="Connection 05"/>
    <n v="928318924"/>
    <n v="997681924"/>
    <n v="969142881.62999988"/>
    <n v="1093879151.53"/>
    <s v="Common"/>
    <n v="0.93349628975269616"/>
    <n v="0"/>
    <n v="0"/>
    <n v="0"/>
    <x v="0"/>
    <e v="#N/A"/>
    <s v="USD"/>
    <n v="900000000"/>
    <n v="1200000000"/>
    <n v="-31217898.872467935"/>
    <n v="196940628.40264964"/>
  </r>
  <r>
    <x v="7"/>
    <x v="7"/>
    <s v="Connection 08"/>
    <n v="643050590"/>
    <n v="519142521"/>
    <n v="820578630.26400006"/>
    <n v="867672874.824"/>
    <s v="Common"/>
    <n v="0.77196530341090341"/>
    <n v="0"/>
    <n v="0"/>
    <n v="0"/>
    <x v="0"/>
    <e v="#N/A"/>
    <s v="USD"/>
    <n v="400000000"/>
    <n v="700000000"/>
    <n v="-102899881.54169369"/>
    <n v="31312247.745005276"/>
  </r>
  <r>
    <x v="8"/>
    <x v="8"/>
    <s v="Connection 10"/>
    <n v="434971834"/>
    <n v="424235504"/>
    <n v="582544380.176"/>
    <n v="419818842.13200003"/>
    <s v="Common"/>
    <n v="0.90402612416963735"/>
    <n v="0"/>
    <n v="0"/>
    <n v="0"/>
    <x v="0"/>
    <e v="#N/A"/>
    <s v="USD"/>
    <n v="300000000"/>
    <n v="450000000"/>
    <n v="-47800260.351071775"/>
    <n v="59918074.797094941"/>
  </r>
  <r>
    <x v="9"/>
    <x v="9"/>
    <s v="Connection 09"/>
    <n v="344820504"/>
    <n v="407186773"/>
    <n v="418031077.92399997"/>
    <n v="566667436.32949996"/>
    <s v="Common"/>
    <n v="0.89091811649869979"/>
    <n v="0"/>
    <n v="0"/>
    <n v="0"/>
    <x v="0"/>
    <e v="#N/A"/>
    <s v="USD"/>
    <n v="350000000"/>
    <n v="550000000"/>
    <n v="-31942175.294454068"/>
    <n v="43633351.250240617"/>
  </r>
  <r>
    <x v="10"/>
    <x v="10"/>
    <s v="Connection 11"/>
    <n v="298027401"/>
    <n v="393766542"/>
    <n v="380335773.10800004"/>
    <n v="370554863.81199998"/>
    <m/>
    <n v="0.89898673819394337"/>
    <n v="0"/>
    <n v="0"/>
    <n v="0"/>
    <x v="0"/>
    <e v="#N/A"/>
    <s v="USD"/>
    <n v="250000000"/>
    <n v="450000000"/>
    <n v="-5258366.0733408919"/>
    <n v="49751734.882726908"/>
  </r>
  <r>
    <x v="11"/>
    <x v="11"/>
    <s v="Connection 12"/>
    <n v="337650761"/>
    <n v="297101270"/>
    <n v="369341743.17199999"/>
    <n v="396886195.03600001"/>
    <m/>
    <n v="0.68323433550558044"/>
    <n v="0"/>
    <n v="0"/>
    <n v="0"/>
    <x v="0"/>
    <e v="#N/A"/>
    <s v="USD"/>
    <n v="200000000"/>
    <n v="400000000"/>
    <n v="-26179485.51733762"/>
    <n v="5135779.2866966138"/>
  </r>
  <r>
    <x v="12"/>
    <x v="12"/>
    <s v="Connection 15"/>
    <n v="238780976"/>
    <n v="228086144"/>
    <n v="267501111.16749999"/>
    <n v="255625482.285"/>
    <m/>
    <n v="0.95412955884977679"/>
    <n v="0"/>
    <n v="0"/>
    <n v="0"/>
    <x v="0"/>
    <e v="#N/A"/>
    <s v="USD"/>
    <n v="150000000"/>
    <n v="250000000"/>
    <n v="-4236746.0270179659"/>
    <n v="15178523.02113373"/>
  </r>
  <r>
    <x v="13"/>
    <x v="13"/>
    <s v="Connection 13"/>
    <n v="172088187"/>
    <n v="212755708"/>
    <n v="230078764.08499998"/>
    <n v="231617244.35999998"/>
    <m/>
    <n v="0.83077183402196153"/>
    <n v="0"/>
    <n v="0"/>
    <n v="0"/>
    <x v="0"/>
    <e v="#N/A"/>
    <s v="USD"/>
    <n v="150000000"/>
    <n v="250000000"/>
    <n v="-31718836.89908956"/>
    <n v="29540825.366892844"/>
  </r>
  <r>
    <x v="14"/>
    <x v="14"/>
    <s v="Connection 14"/>
    <n v="157446604"/>
    <n v="180183949"/>
    <n v="268410959.96000001"/>
    <n v="235134393.06"/>
    <m/>
    <n v="0.66222720940037738"/>
    <n v="0"/>
    <n v="0"/>
    <n v="0"/>
    <x v="0"/>
    <e v="#N/A"/>
    <s v="USD"/>
    <n v="150000000"/>
    <n v="250000000"/>
    <n v="-27730736.0131713"/>
    <n v="10239737.80674281"/>
  </r>
  <r>
    <x v="0"/>
    <x v="0"/>
    <s v="Connection 01"/>
    <n v="2341334460"/>
    <n v="1991218791"/>
    <n v="4823348245.8999996"/>
    <n v="4526318727.6500006"/>
    <m/>
    <n v="0.48710214991853662"/>
    <n v="0"/>
    <n v="0"/>
    <n v="0"/>
    <x v="1"/>
    <e v="#N/A"/>
    <s v="USD"/>
    <n v="2000000000"/>
    <n v="2500000000"/>
    <n v="-19882512.903705813"/>
    <n v="266804492.26220605"/>
  </r>
  <r>
    <x v="1"/>
    <x v="1"/>
    <s v="Connection 02"/>
    <n v="2200360117"/>
    <n v="1845494794"/>
    <n v="2005803012.108"/>
    <n v="2014214340.5159998"/>
    <m/>
    <n v="1.0538354629994338"/>
    <n v="0"/>
    <n v="0"/>
    <n v="0"/>
    <x v="1"/>
    <e v="#N/A"/>
    <s v="USD"/>
    <n v="1800000000"/>
    <n v="2000000000"/>
    <n v="-96874046.187814951"/>
    <n v="308341868.39808267"/>
  </r>
  <r>
    <x v="2"/>
    <x v="2"/>
    <s v="Connection 03"/>
    <n v="1502997669"/>
    <n v="1444770542"/>
    <n v="1447963715.655"/>
    <n v="1557456903.51"/>
    <m/>
    <n v="0.71599668580016695"/>
    <n v="0"/>
    <n v="0"/>
    <n v="0"/>
    <x v="1"/>
    <e v="#N/A"/>
    <s v="USD"/>
    <n v="1300000000"/>
    <n v="1500000000"/>
    <n v="-187494845.99944261"/>
    <n v="185800853.80236554"/>
  </r>
  <r>
    <x v="3"/>
    <x v="3"/>
    <s v="Connection 04"/>
    <n v="1229160165"/>
    <n v="1415570147"/>
    <n v="1513051419.99"/>
    <n v="1505710649.49"/>
    <m/>
    <n v="0.66359475697942638"/>
    <n v="0"/>
    <n v="0"/>
    <n v="0"/>
    <x v="1"/>
    <e v="#N/A"/>
    <s v="USD"/>
    <n v="1100000000"/>
    <n v="1300000000"/>
    <n v="-131251744.66665474"/>
    <n v="96551735.327149779"/>
  </r>
  <r>
    <x v="4"/>
    <x v="6"/>
    <s v="Connection 05"/>
    <n v="1167391058"/>
    <n v="1228534566"/>
    <n v="1050660435.2099999"/>
    <n v="970293724.81999993"/>
    <m/>
    <n v="0.93626217310672211"/>
    <n v="0"/>
    <n v="0"/>
    <n v="0"/>
    <x v="1"/>
    <e v="#N/A"/>
    <s v="USD"/>
    <n v="900000000"/>
    <n v="1200000000"/>
    <n v="-160843793.00795469"/>
    <n v="165591556.29743123"/>
  </r>
  <r>
    <x v="5"/>
    <x v="4"/>
    <s v="Connection 06"/>
    <n v="881519693"/>
    <n v="1053208966"/>
    <n v="903027307.18000007"/>
    <n v="945370780.41999996"/>
    <m/>
    <n v="0.98503733603749055"/>
    <n v="0"/>
    <n v="0"/>
    <n v="0"/>
    <x v="1"/>
    <e v="#N/A"/>
    <s v="USD"/>
    <n v="850000000"/>
    <n v="1000000000"/>
    <n v="-29897817.824357111"/>
    <n v="18490250.05390441"/>
  </r>
  <r>
    <x v="6"/>
    <x v="5"/>
    <s v="Connection 07"/>
    <n v="1011203294"/>
    <n v="854500312"/>
    <n v="1061486403.6200001"/>
    <n v="915904232.93000007"/>
    <m/>
    <n v="0.91151064976857399"/>
    <n v="0"/>
    <n v="0"/>
    <n v="0"/>
    <x v="1"/>
    <e v="#N/A"/>
    <s v="USD"/>
    <n v="850000000"/>
    <n v="1000000000"/>
    <n v="-114347153.738904"/>
    <n v="65557913.695827618"/>
  </r>
  <r>
    <x v="7"/>
    <x v="7"/>
    <s v="Connection 08"/>
    <n v="521738066"/>
    <n v="527380246"/>
    <n v="745666291.44800007"/>
    <n v="781255290.704"/>
    <m/>
    <n v="0.61431721025627384"/>
    <n v="0"/>
    <n v="0"/>
    <n v="0"/>
    <x v="1"/>
    <e v="#N/A"/>
    <s v="USD"/>
    <n v="400000000"/>
    <n v="700000000"/>
    <n v="-77996077.005970851"/>
    <n v="12938062.644735988"/>
  </r>
  <r>
    <x v="8"/>
    <x v="8"/>
    <s v="Connection 10"/>
    <n v="398717694"/>
    <n v="402359733"/>
    <n v="438158190.648"/>
    <n v="435894547.93599999"/>
    <m/>
    <n v="1.2030509265176952"/>
    <n v="0"/>
    <n v="0"/>
    <n v="0"/>
    <x v="1"/>
    <e v="#N/A"/>
    <s v="USD"/>
    <n v="300000000"/>
    <n v="450000000"/>
    <n v="-70498956.719688475"/>
    <n v="33375543.238092799"/>
  </r>
  <r>
    <x v="9"/>
    <x v="9"/>
    <s v="Connection 09"/>
    <n v="491857949"/>
    <n v="340380131"/>
    <n v="564188619.30199993"/>
    <n v="537866980.86000001"/>
    <m/>
    <n v="0.69212865519275724"/>
    <n v="0"/>
    <n v="0"/>
    <n v="0"/>
    <x v="1"/>
    <e v="#N/A"/>
    <s v="USD"/>
    <n v="350000000"/>
    <n v="550000000"/>
    <n v="-5678962.0007242188"/>
    <n v="68044397.755632967"/>
  </r>
  <r>
    <x v="10"/>
    <x v="10"/>
    <s v="Connection 11"/>
    <n v="338776382"/>
    <n v="266622044"/>
    <n v="365874665.86800003"/>
    <n v="367130301.93599999"/>
    <m/>
    <n v="0.97493692641174245"/>
    <n v="0"/>
    <n v="0"/>
    <n v="0"/>
    <x v="1"/>
    <e v="#N/A"/>
    <s v="USD"/>
    <n v="250000000"/>
    <n v="450000000"/>
    <n v="-68055507.853172347"/>
    <n v="36379119.478545412"/>
  </r>
  <r>
    <x v="11"/>
    <x v="12"/>
    <s v="Connection 15"/>
    <n v="219516613"/>
    <n v="235768937"/>
    <n v="264756381.66499999"/>
    <n v="226790132.405"/>
    <m/>
    <n v="0.94139074967770242"/>
    <n v="0"/>
    <n v="0"/>
    <n v="0"/>
    <x v="1"/>
    <e v="#N/A"/>
    <s v="USD"/>
    <n v="150000000"/>
    <n v="250000000"/>
    <n v="-16868310.801733736"/>
    <n v="17992071.636920188"/>
  </r>
  <r>
    <x v="12"/>
    <x v="11"/>
    <s v="Connection 12"/>
    <n v="389401117"/>
    <n v="231008742"/>
    <n v="366053864.81599998"/>
    <n v="433835545.80799997"/>
    <m/>
    <n v="0.62572609346280927"/>
    <n v="0"/>
    <n v="0"/>
    <n v="0"/>
    <x v="1"/>
    <e v="#N/A"/>
    <s v="USD"/>
    <n v="200000000"/>
    <n v="400000000"/>
    <n v="-18224814.162404418"/>
    <n v="33555212.693042479"/>
  </r>
  <r>
    <x v="13"/>
    <x v="14"/>
    <s v="Connection 14"/>
    <n v="167037878"/>
    <n v="225643540"/>
    <n v="240858721.05250001"/>
    <n v="242256870.3175"/>
    <m/>
    <n v="0.59237003075015049"/>
    <n v="0"/>
    <n v="0"/>
    <n v="0"/>
    <x v="1"/>
    <e v="#N/A"/>
    <s v="USD"/>
    <n v="150000000"/>
    <n v="250000000"/>
    <n v="-9157167.7866975479"/>
    <n v="12952336.78931441"/>
  </r>
  <r>
    <x v="14"/>
    <x v="13"/>
    <s v="Connection 13"/>
    <n v="199801669"/>
    <n v="126618502"/>
    <n v="258123483.05500001"/>
    <n v="243965550.16249999"/>
    <m/>
    <n v="0.62877558731352712"/>
    <n v="0"/>
    <n v="0"/>
    <n v="0"/>
    <x v="1"/>
    <e v="#N/A"/>
    <s v="USD"/>
    <n v="150000000"/>
    <n v="250000000"/>
    <n v="-33664303.740174241"/>
    <n v="9168038.8715180159"/>
  </r>
  <r>
    <x v="0"/>
    <x v="0"/>
    <s v="Connection 01"/>
    <n v="2139172410"/>
    <n v="2453017211"/>
    <n v="4927244731.5"/>
    <n v="5467729030.8000002"/>
    <m/>
    <n v="0.41872615556610182"/>
    <n v="0"/>
    <n v="0"/>
    <n v="0"/>
    <x v="2"/>
    <e v="#N/A"/>
    <s v="USD"/>
    <n v="2000000000"/>
    <n v="2500000000"/>
    <n v="-23144609.690241836"/>
    <n v="147926135.46533498"/>
  </r>
  <r>
    <x v="1"/>
    <x v="1"/>
    <s v="Connection 02"/>
    <n v="1662769622"/>
    <n v="1747743964"/>
    <n v="2032431312.849"/>
    <n v="2217930256.6259999"/>
    <m/>
    <n v="0.99633968933040529"/>
    <n v="0"/>
    <n v="0"/>
    <n v="0"/>
    <x v="2"/>
    <e v="#N/A"/>
    <s v="USD"/>
    <n v="1800000000"/>
    <n v="2000000000"/>
    <n v="-323785114.01337218"/>
    <n v="118248483.36686216"/>
  </r>
  <r>
    <x v="2"/>
    <x v="3"/>
    <s v="Connection 04"/>
    <n v="1230363917"/>
    <n v="1222539012"/>
    <n v="1547481974.835"/>
    <n v="1618340185.425"/>
    <m/>
    <n v="0.96697241154054603"/>
    <n v="0"/>
    <n v="0"/>
    <n v="0"/>
    <x v="2"/>
    <e v="#N/A"/>
    <s v="USD"/>
    <n v="1100000000"/>
    <n v="1300000000"/>
    <n v="-218235491.57010925"/>
    <n v="90874035.82243669"/>
  </r>
  <r>
    <x v="3"/>
    <x v="2"/>
    <s v="Connection 03"/>
    <n v="1150993123"/>
    <n v="1087343077"/>
    <n v="1389961308.1800001"/>
    <n v="1493017510.4550002"/>
    <m/>
    <n v="0.73671683017278367"/>
    <n v="0"/>
    <n v="0"/>
    <n v="0"/>
    <x v="2"/>
    <e v="#N/A"/>
    <s v="USD"/>
    <n v="1300000000"/>
    <n v="1500000000"/>
    <n v="-32231716.220834877"/>
    <n v="158892398.61110333"/>
  </r>
  <r>
    <x v="4"/>
    <x v="6"/>
    <s v="Connection 05"/>
    <n v="1307205935"/>
    <n v="1073116702"/>
    <n v="911916536.18000007"/>
    <n v="1008219315.41"/>
    <m/>
    <n v="1.0423369320687339"/>
    <n v="0"/>
    <n v="0"/>
    <n v="0"/>
    <x v="2"/>
    <e v="#N/A"/>
    <s v="USD"/>
    <n v="900000000"/>
    <n v="1200000000"/>
    <n v="-39021205.921584919"/>
    <n v="100421710.51379921"/>
  </r>
  <r>
    <x v="5"/>
    <x v="5"/>
    <s v="Connection 07"/>
    <n v="963125985"/>
    <n v="1068270577"/>
    <n v="1033291933"/>
    <n v="915131853.17000008"/>
    <m/>
    <n v="0.98122966181067539"/>
    <n v="0"/>
    <n v="0"/>
    <n v="0"/>
    <x v="2"/>
    <e v="#N/A"/>
    <s v="USD"/>
    <n v="850000000"/>
    <n v="1000000000"/>
    <n v="-52156900.070689783"/>
    <n v="132538833.0369876"/>
  </r>
  <r>
    <x v="6"/>
    <x v="4"/>
    <s v="Connection 06"/>
    <n v="931861096"/>
    <n v="1055812054"/>
    <n v="1005750817.98"/>
    <n v="947872264.43000007"/>
    <m/>
    <n v="0.88320764438115595"/>
    <n v="0"/>
    <n v="0"/>
    <n v="0"/>
    <x v="2"/>
    <e v="#N/A"/>
    <s v="USD"/>
    <n v="850000000"/>
    <n v="1000000000"/>
    <n v="-118747660.93620038"/>
    <n v="37427193.370802753"/>
  </r>
  <r>
    <x v="7"/>
    <x v="7"/>
    <s v="Connection 08"/>
    <n v="565358177"/>
    <n v="523740529"/>
    <n v="856622201.20800006"/>
    <n v="871086540.48800004"/>
    <m/>
    <n v="0.63834838600611787"/>
    <n v="0"/>
    <n v="0"/>
    <n v="0"/>
    <x v="2"/>
    <e v="#N/A"/>
    <s v="USD"/>
    <n v="400000000"/>
    <n v="700000000"/>
    <n v="-12505587.171116218"/>
    <n v="43517895.953954555"/>
  </r>
  <r>
    <x v="8"/>
    <x v="9"/>
    <s v="Connection 09"/>
    <n v="451482821"/>
    <n v="489996106"/>
    <n v="512401915.58049995"/>
    <n v="505792255.83700001"/>
    <m/>
    <n v="0.85591058477915083"/>
    <n v="0"/>
    <n v="0"/>
    <n v="0"/>
    <x v="2"/>
    <e v="#N/A"/>
    <s v="USD"/>
    <n v="350000000"/>
    <n v="550000000"/>
    <n v="-62880013.941373505"/>
    <n v="63193275.26305268"/>
  </r>
  <r>
    <x v="9"/>
    <x v="8"/>
    <s v="Connection 10"/>
    <n v="360884809"/>
    <n v="405284324"/>
    <n v="426775659.99599999"/>
    <n v="435645643.31600004"/>
    <m/>
    <n v="1.1185740614981468"/>
    <n v="0"/>
    <n v="0"/>
    <n v="0"/>
    <x v="2"/>
    <e v="#N/A"/>
    <s v="USD"/>
    <n v="300000000"/>
    <n v="450000000"/>
    <n v="-38343738.676858567"/>
    <n v="32357427.341817439"/>
  </r>
  <r>
    <x v="10"/>
    <x v="11"/>
    <s v="Connection 12"/>
    <n v="392844572"/>
    <n v="389429146"/>
    <n v="391746264.54799998"/>
    <n v="371454301.57599998"/>
    <m/>
    <n v="1.0360616041174533"/>
    <n v="0"/>
    <n v="0"/>
    <n v="0"/>
    <x v="2"/>
    <e v="#N/A"/>
    <s v="USD"/>
    <n v="200000000"/>
    <n v="400000000"/>
    <n v="-4988058.6388741396"/>
    <n v="1410476.5322980529"/>
  </r>
  <r>
    <x v="11"/>
    <x v="10"/>
    <s v="Connection 11"/>
    <n v="309950571"/>
    <n v="344928230"/>
    <n v="438626292.15600002"/>
    <n v="422834784.66799998"/>
    <m/>
    <n v="0.90212400975638707"/>
    <n v="0"/>
    <n v="0"/>
    <n v="0"/>
    <x v="2"/>
    <e v="#N/A"/>
    <s v="USD"/>
    <n v="250000000"/>
    <n v="450000000"/>
    <n v="-35086534.767962381"/>
    <n v="16555395.370672179"/>
  </r>
  <r>
    <x v="12"/>
    <x v="14"/>
    <s v="Connection 14"/>
    <n v="166155075"/>
    <n v="220061877"/>
    <n v="241903607.54750001"/>
    <n v="231128540.37499997"/>
    <m/>
    <n v="0.79594948047868852"/>
    <n v="0"/>
    <n v="0"/>
    <n v="0"/>
    <x v="2"/>
    <e v="#N/A"/>
    <s v="USD"/>
    <n v="150000000"/>
    <n v="250000000"/>
    <n v="-5727329.8806570815"/>
    <n v="4135352.0296920412"/>
  </r>
  <r>
    <x v="13"/>
    <x v="13"/>
    <s v="Connection 13"/>
    <n v="220062695"/>
    <n v="211713180"/>
    <n v="263691837.02500001"/>
    <n v="228330386.55250001"/>
    <m/>
    <n v="0.65712322302746329"/>
    <n v="0"/>
    <n v="0"/>
    <n v="0"/>
    <x v="2"/>
    <e v="#N/A"/>
    <s v="USD"/>
    <n v="150000000"/>
    <n v="250000000"/>
    <n v="-38187888.185062863"/>
    <n v="8397505.1194795426"/>
  </r>
  <r>
    <x v="14"/>
    <x v="12"/>
    <s v="Connection 15"/>
    <n v="157108775"/>
    <n v="187949991"/>
    <n v="238695959.02250001"/>
    <n v="269909849.64250004"/>
    <m/>
    <n v="0.54865694907134399"/>
    <n v="0"/>
    <n v="0"/>
    <n v="0"/>
    <x v="2"/>
    <e v="#N/A"/>
    <s v="USD"/>
    <n v="150000000"/>
    <n v="250000000"/>
    <n v="-31521278.624001946"/>
    <n v="25511103.762606557"/>
  </r>
  <r>
    <x v="0"/>
    <x v="1"/>
    <s v="Connection 02"/>
    <n v="2083717419"/>
    <n v="2146069470"/>
    <n v="5448411446.5"/>
    <n v="1911974151.4860001"/>
    <m/>
    <n v="0.38977274381714605"/>
    <n v="0"/>
    <n v="0"/>
    <n v="0"/>
    <x v="3"/>
    <e v="#N/A"/>
    <s v="USD"/>
    <n v="1800000000"/>
    <n v="2000000000"/>
    <n v="-175096460.87420279"/>
    <n v="210466077.95003411"/>
  </r>
  <r>
    <x v="1"/>
    <x v="0"/>
    <s v="Connection 01"/>
    <n v="2005194552"/>
    <n v="1937269078"/>
    <n v="2191009420.9289999"/>
    <n v="5213572764.75"/>
    <m/>
    <n v="0.87220369574850587"/>
    <n v="0"/>
    <n v="0"/>
    <n v="0"/>
    <x v="3"/>
    <e v="#N/A"/>
    <s v="USD"/>
    <n v="2000000000"/>
    <n v="2500000000"/>
    <n v="-125937187.3227731"/>
    <n v="434717792.16033745"/>
  </r>
  <r>
    <x v="2"/>
    <x v="3"/>
    <s v="Connection 04"/>
    <n v="1439158361"/>
    <n v="1323416107"/>
    <n v="1594648498.8149998"/>
    <n v="1474183935.6900001"/>
    <m/>
    <n v="0.89331289925426449"/>
    <n v="0"/>
    <n v="0"/>
    <n v="0"/>
    <x v="3"/>
    <e v="#N/A"/>
    <s v="USD"/>
    <n v="1100000000"/>
    <n v="1300000000"/>
    <n v="-39165113.001048133"/>
    <n v="106586260.91221838"/>
  </r>
  <r>
    <x v="3"/>
    <x v="2"/>
    <s v="Connection 03"/>
    <n v="1121356460"/>
    <n v="1238304186"/>
    <n v="1020379454.98"/>
    <n v="1627531953.675"/>
    <m/>
    <n v="1.2046586311966041"/>
    <n v="0"/>
    <n v="0"/>
    <n v="0"/>
    <x v="3"/>
    <e v="#N/A"/>
    <s v="USD"/>
    <n v="1300000000"/>
    <n v="1500000000"/>
    <n v="-13908049.932747019"/>
    <n v="88009300.897060469"/>
  </r>
  <r>
    <x v="4"/>
    <x v="6"/>
    <s v="Connection 05"/>
    <n v="1274372641"/>
    <n v="1052569298"/>
    <n v="1476075770.4749999"/>
    <n v="944747430.86000001"/>
    <m/>
    <n v="0.84167575246291881"/>
    <n v="0"/>
    <n v="0"/>
    <n v="0"/>
    <x v="3"/>
    <e v="#N/A"/>
    <s v="USD"/>
    <n v="900000000"/>
    <n v="1200000000"/>
    <n v="-85483179.879066765"/>
    <n v="671047.60621929273"/>
  </r>
  <r>
    <x v="5"/>
    <x v="4"/>
    <s v="Connection 06"/>
    <n v="831269007"/>
    <n v="965985705"/>
    <n v="1053708361.1"/>
    <n v="988377833.39999998"/>
    <m/>
    <n v="0.95179708226400095"/>
    <n v="0"/>
    <n v="0"/>
    <n v="0"/>
    <x v="3"/>
    <e v="#N/A"/>
    <s v="USD"/>
    <n v="850000000"/>
    <n v="1000000000"/>
    <n v="-171520803.58492705"/>
    <n v="90178221.20388101"/>
  </r>
  <r>
    <x v="6"/>
    <x v="5"/>
    <s v="Connection 07"/>
    <n v="880315259"/>
    <n v="920595618"/>
    <n v="1093260149.1700001"/>
    <n v="952907245.77999997"/>
    <m/>
    <n v="0.94983506733993373"/>
    <n v="0"/>
    <n v="0"/>
    <n v="0"/>
    <x v="3"/>
    <e v="#N/A"/>
    <s v="USD"/>
    <n v="850000000"/>
    <n v="1000000000"/>
    <n v="-161173645.79763553"/>
    <n v="73179554.951811805"/>
  </r>
  <r>
    <x v="7"/>
    <x v="7"/>
    <s v="Connection 08"/>
    <n v="567527050"/>
    <n v="577902621"/>
    <n v="770971200.93600011"/>
    <n v="825114246.66400003"/>
    <m/>
    <n v="0.75490968814578052"/>
    <n v="0"/>
    <n v="0"/>
    <n v="0"/>
    <x v="3"/>
    <e v="#N/A"/>
    <s v="USD"/>
    <n v="400000000"/>
    <n v="700000000"/>
    <n v="-44244237.32160145"/>
    <n v="93094400.098005891"/>
  </r>
  <r>
    <x v="8"/>
    <x v="9"/>
    <s v="Connection 09"/>
    <n v="564690344"/>
    <n v="374543168"/>
    <n v="579213571.77199996"/>
    <n v="587306023.65050006"/>
    <m/>
    <n v="1.1156044055996783"/>
    <n v="0"/>
    <n v="0"/>
    <n v="0"/>
    <x v="3"/>
    <e v="#N/A"/>
    <s v="USD"/>
    <n v="350000000"/>
    <n v="550000000"/>
    <n v="-50003276.942478552"/>
    <n v="78783727.314060092"/>
  </r>
  <r>
    <x v="9"/>
    <x v="8"/>
    <s v="Connection 10"/>
    <n v="358386451"/>
    <n v="352805079"/>
    <n v="411790523.39200002"/>
    <n v="380302563.96000004"/>
    <m/>
    <n v="0.97701516262700261"/>
    <n v="0"/>
    <n v="0"/>
    <n v="0"/>
    <x v="3"/>
    <e v="#N/A"/>
    <s v="USD"/>
    <n v="300000000"/>
    <n v="450000000"/>
    <n v="-70015998.764823645"/>
    <n v="6839647.4657492628"/>
  </r>
  <r>
    <x v="10"/>
    <x v="11"/>
    <s v="Connection 12"/>
    <n v="237160214"/>
    <n v="303718157"/>
    <n v="413801354.16400003"/>
    <n v="400613534.86399996"/>
    <m/>
    <n v="0.94443923971927413"/>
    <n v="0"/>
    <n v="0"/>
    <n v="0"/>
    <x v="3"/>
    <e v="#N/A"/>
    <s v="USD"/>
    <n v="200000000"/>
    <n v="400000000"/>
    <n v="-38081740.640780531"/>
    <n v="2004751.8284098078"/>
  </r>
  <r>
    <x v="11"/>
    <x v="10"/>
    <s v="Connection 11"/>
    <n v="322033894"/>
    <n v="247914737"/>
    <n v="379928170.06800002"/>
    <n v="420200079.06400001"/>
    <m/>
    <n v="0.71361028043979557"/>
    <n v="0"/>
    <n v="0"/>
    <n v="0"/>
    <x v="3"/>
    <e v="#N/A"/>
    <s v="USD"/>
    <n v="250000000"/>
    <n v="450000000"/>
    <n v="-9624092.7360884845"/>
    <n v="64328569.847318977"/>
  </r>
  <r>
    <x v="12"/>
    <x v="13"/>
    <s v="Connection 13"/>
    <n v="248630059"/>
    <n v="236546630"/>
    <n v="271804915.83750004"/>
    <n v="251840306.39500001"/>
    <m/>
    <n v="0.76997770517667019"/>
    <n v="0"/>
    <n v="0"/>
    <n v="0"/>
    <x v="3"/>
    <e v="#N/A"/>
    <s v="USD"/>
    <n v="150000000"/>
    <n v="250000000"/>
    <n v="-282377.10144096264"/>
    <n v="19226924.122132152"/>
  </r>
  <r>
    <x v="13"/>
    <x v="14"/>
    <s v="Connection 14"/>
    <n v="207144574"/>
    <n v="193098339"/>
    <n v="228618063.4675"/>
    <n v="260725089.63249999"/>
    <m/>
    <n v="0.72029929618042221"/>
    <n v="0"/>
    <n v="0"/>
    <n v="0"/>
    <x v="3"/>
    <e v="#N/A"/>
    <s v="USD"/>
    <n v="150000000"/>
    <n v="250000000"/>
    <n v="-5713446.0287199002"/>
    <n v="19934865.535425227"/>
  </r>
  <r>
    <x v="14"/>
    <x v="12"/>
    <s v="Connection 15"/>
    <n v="198955381"/>
    <n v="186819566"/>
    <n v="261770623.4975"/>
    <n v="261663382.33250001"/>
    <m/>
    <n v="0.68571524314676513"/>
    <n v="0"/>
    <n v="0"/>
    <n v="0"/>
    <x v="3"/>
    <e v="#N/A"/>
    <s v="USD"/>
    <n v="150000000"/>
    <n v="250000000"/>
    <n v="-1676661.4525230273"/>
    <n v="12700304.94047334"/>
  </r>
  <r>
    <x v="0"/>
    <x v="0"/>
    <s v="Connection 01"/>
    <n v="1933774738"/>
    <n v="2360916851"/>
    <n v="5351550591.1499996"/>
    <n v="5117530868.3500004"/>
    <m/>
    <n v="0.51509775479089848"/>
    <n v="0"/>
    <n v="0"/>
    <n v="0"/>
    <x v="4"/>
    <e v="#N/A"/>
    <s v="USD"/>
    <n v="2000000000"/>
    <n v="2500000000"/>
    <n v="-332200720.66528279"/>
    <n v="26415995.44200911"/>
  </r>
  <r>
    <x v="1"/>
    <x v="1"/>
    <s v="Connection 02"/>
    <n v="1910787600"/>
    <n v="2033178443"/>
    <n v="2263089217.9349999"/>
    <n v="1946534613.3450003"/>
    <m/>
    <n v="0.74251080660530677"/>
    <n v="0"/>
    <n v="0"/>
    <n v="0"/>
    <x v="4"/>
    <e v="#N/A"/>
    <s v="USD"/>
    <n v="1800000000"/>
    <n v="2000000000"/>
    <n v="-346677616.07173538"/>
    <n v="285799433.1562196"/>
  </r>
  <r>
    <x v="2"/>
    <x v="2"/>
    <s v="Connection 03"/>
    <n v="1427038566"/>
    <n v="1430095872"/>
    <n v="1360019869.53"/>
    <n v="1518712372.7250001"/>
    <m/>
    <n v="0.81346480555395895"/>
    <n v="0"/>
    <n v="0"/>
    <n v="0"/>
    <x v="4"/>
    <e v="#N/A"/>
    <s v="USD"/>
    <n v="1300000000"/>
    <n v="1500000000"/>
    <n v="-19884740.846021984"/>
    <n v="221090384.44000912"/>
  </r>
  <r>
    <x v="3"/>
    <x v="3"/>
    <s v="Connection 04"/>
    <n v="977266518"/>
    <n v="1270537643"/>
    <n v="901824033.36999989"/>
    <n v="1497274440.2249999"/>
    <m/>
    <n v="1.4127916388888584"/>
    <n v="0"/>
    <n v="0"/>
    <n v="0"/>
    <x v="4"/>
    <e v="#N/A"/>
    <s v="USD"/>
    <n v="1100000000"/>
    <n v="1300000000"/>
    <n v="-216239013.35063791"/>
    <n v="92185972.563066468"/>
  </r>
  <r>
    <x v="4"/>
    <x v="6"/>
    <s v="Connection 05"/>
    <n v="1162600770"/>
    <n v="1054253244"/>
    <n v="1579140782.925"/>
    <n v="988411514.81999993"/>
    <m/>
    <n v="0.85582089933088057"/>
    <n v="0"/>
    <n v="0"/>
    <n v="0"/>
    <x v="4"/>
    <e v="#N/A"/>
    <s v="USD"/>
    <n v="900000000"/>
    <n v="1200000000"/>
    <n v="-39733085.680217572"/>
    <n v="125690171.22103375"/>
  </r>
  <r>
    <x v="5"/>
    <x v="5"/>
    <s v="Connection 07"/>
    <n v="923857823"/>
    <n v="974340410"/>
    <n v="987215280.87000012"/>
    <n v="1032919855.9399999"/>
    <m/>
    <n v="1.0321069532921068"/>
    <n v="0"/>
    <n v="0"/>
    <n v="0"/>
    <x v="4"/>
    <e v="#N/A"/>
    <s v="USD"/>
    <n v="850000000"/>
    <n v="1000000000"/>
    <n v="-38830423.488743134"/>
    <n v="95440262.007667035"/>
  </r>
  <r>
    <x v="6"/>
    <x v="4"/>
    <s v="Connection 06"/>
    <n v="974988640"/>
    <n v="925185668"/>
    <n v="1053587867.64"/>
    <n v="902066146.81999993"/>
    <m/>
    <n v="0.82096554002103828"/>
    <n v="0"/>
    <n v="0"/>
    <n v="0"/>
    <x v="4"/>
    <e v="#N/A"/>
    <s v="USD"/>
    <n v="850000000"/>
    <n v="1000000000"/>
    <n v="-15798277.807999501"/>
    <n v="37552563.972541533"/>
  </r>
  <r>
    <x v="7"/>
    <x v="7"/>
    <s v="Connection 08"/>
    <n v="703644582"/>
    <n v="440477252"/>
    <n v="779567772.80799997"/>
    <n v="734027133.43200004"/>
    <m/>
    <n v="0.67335074841603859"/>
    <n v="0"/>
    <n v="0"/>
    <n v="0"/>
    <x v="4"/>
    <e v="#N/A"/>
    <s v="USD"/>
    <n v="400000000"/>
    <n v="700000000"/>
    <n v="-43576242.044790201"/>
    <n v="51455722.366092592"/>
  </r>
  <r>
    <x v="8"/>
    <x v="9"/>
    <s v="Connection 09"/>
    <n v="314506015"/>
    <n v="406356221"/>
    <n v="597597660.40700006"/>
    <n v="543833058.92850006"/>
    <m/>
    <n v="0.95969969346089468"/>
    <n v="0"/>
    <n v="0"/>
    <n v="0"/>
    <x v="4"/>
    <e v="#N/A"/>
    <s v="USD"/>
    <n v="350000000"/>
    <n v="550000000"/>
    <n v="-22469189.517350093"/>
    <n v="62896115.617555395"/>
  </r>
  <r>
    <x v="9"/>
    <x v="11"/>
    <s v="Connection 12"/>
    <n v="404958325"/>
    <n v="364514907"/>
    <n v="372647582.00000006"/>
    <n v="429605617.65600002"/>
    <m/>
    <n v="0.88189532729249898"/>
    <n v="0"/>
    <n v="0"/>
    <n v="0"/>
    <x v="4"/>
    <e v="#N/A"/>
    <s v="USD"/>
    <n v="200000000"/>
    <n v="400000000"/>
    <n v="-59422091.773978665"/>
    <n v="3311836.4274204741"/>
  </r>
  <r>
    <x v="10"/>
    <x v="8"/>
    <s v="Connection 10"/>
    <n v="320784828"/>
    <n v="362525632"/>
    <n v="386572440.264"/>
    <n v="368096877.88"/>
    <m/>
    <n v="0.94877835010555811"/>
    <n v="0"/>
    <n v="0"/>
    <n v="0"/>
    <x v="4"/>
    <e v="#N/A"/>
    <s v="USD"/>
    <n v="300000000"/>
    <n v="450000000"/>
    <n v="-72937740.082284898"/>
    <n v="48701013.95175761"/>
  </r>
  <r>
    <x v="11"/>
    <x v="10"/>
    <s v="Connection 11"/>
    <n v="337614422"/>
    <n v="284024192"/>
    <n v="437431057.32399994"/>
    <n v="395973676.384"/>
    <m/>
    <n v="0.65075694067600498"/>
    <n v="0"/>
    <n v="0"/>
    <n v="0"/>
    <x v="4"/>
    <e v="#N/A"/>
    <s v="USD"/>
    <n v="250000000"/>
    <n v="450000000"/>
    <n v="-5836222.0597953377"/>
    <n v="22730473.940827031"/>
  </r>
  <r>
    <x v="12"/>
    <x v="12"/>
    <s v="Connection 15"/>
    <n v="161428578"/>
    <n v="227418933"/>
    <n v="252463559.10749999"/>
    <n v="265100354.80749997"/>
    <m/>
    <n v="0.98214309999172567"/>
    <n v="0"/>
    <n v="0"/>
    <n v="0"/>
    <x v="4"/>
    <e v="#N/A"/>
    <s v="USD"/>
    <n v="150000000"/>
    <n v="250000000"/>
    <n v="-1600049.7795360237"/>
    <n v="2657464.6287464537"/>
  </r>
  <r>
    <x v="13"/>
    <x v="14"/>
    <s v="Connection 14"/>
    <n v="243030739"/>
    <n v="198866075"/>
    <n v="234846268.995"/>
    <n v="237832122.10500002"/>
    <m/>
    <n v="0.85805835659765828"/>
    <n v="0"/>
    <n v="0"/>
    <n v="0"/>
    <x v="4"/>
    <e v="#N/A"/>
    <s v="USD"/>
    <n v="150000000"/>
    <n v="250000000"/>
    <n v="-33607655.842492461"/>
    <n v="20279258.071940437"/>
  </r>
  <r>
    <x v="14"/>
    <x v="13"/>
    <s v="Connection 13"/>
    <n v="240442798"/>
    <n v="152625224"/>
    <n v="261615205.91500002"/>
    <n v="264034279.4375"/>
    <m/>
    <n v="0.65255982210543595"/>
    <n v="0"/>
    <n v="0"/>
    <n v="0"/>
    <x v="4"/>
    <e v="#N/A"/>
    <s v="USD"/>
    <n v="150000000"/>
    <n v="250000000"/>
    <n v="-19972950.491319548"/>
    <n v="26409914.282703687"/>
  </r>
  <r>
    <x v="0"/>
    <x v="1"/>
    <s v="Connection 02"/>
    <n v="2307295488"/>
    <n v="1907390107"/>
    <n v="4929851280.1499996"/>
    <n v="1908692636.8859999"/>
    <m/>
    <n v="0.38990707305965044"/>
    <n v="0"/>
    <n v="0"/>
    <n v="0"/>
    <x v="5"/>
    <e v="#N/A"/>
    <s v="USD"/>
    <n v="1800000000"/>
    <n v="2000000000"/>
    <n v="-300881044.3699792"/>
    <n v="211190323.84514201"/>
  </r>
  <r>
    <x v="1"/>
    <x v="0"/>
    <s v="Connection 01"/>
    <n v="1993265342"/>
    <n v="1900130676"/>
    <n v="2059121360.2259998"/>
    <n v="5456999742.1499996"/>
    <m/>
    <n v="0.74490778099231625"/>
    <n v="0"/>
    <n v="0"/>
    <n v="0"/>
    <x v="5"/>
    <e v="#N/A"/>
    <s v="USD"/>
    <n v="2000000000"/>
    <n v="2500000000"/>
    <n v="-56637090.323826052"/>
    <n v="94633392.912863106"/>
  </r>
  <r>
    <x v="2"/>
    <x v="2"/>
    <s v="Connection 03"/>
    <n v="1390727191"/>
    <n v="1332304218"/>
    <n v="1544259124.4100001"/>
    <n v="1459169136.2249999"/>
    <m/>
    <n v="0.96609110252520858"/>
    <n v="0"/>
    <n v="0"/>
    <n v="0"/>
    <x v="5"/>
    <e v="#N/A"/>
    <s v="USD"/>
    <n v="1300000000"/>
    <n v="1500000000"/>
    <n v="-164726449.86363089"/>
    <n v="255017038.19035664"/>
  </r>
  <r>
    <x v="3"/>
    <x v="3"/>
    <s v="Connection 04"/>
    <n v="1131919355"/>
    <n v="1160926207"/>
    <n v="1614290113.02"/>
    <n v="1496657203.0350001"/>
    <m/>
    <n v="0.70025099901958521"/>
    <n v="0"/>
    <n v="0"/>
    <n v="0"/>
    <x v="5"/>
    <e v="#N/A"/>
    <s v="USD"/>
    <n v="1100000000"/>
    <n v="1300000000"/>
    <n v="-151260446.07501432"/>
    <n v="170792918.61413169"/>
  </r>
  <r>
    <x v="4"/>
    <x v="6"/>
    <s v="Connection 05"/>
    <n v="1011244383"/>
    <n v="1092720818"/>
    <n v="993735009.08000004"/>
    <n v="1028059778.01"/>
    <m/>
    <n v="1.0190855637030567"/>
    <n v="0"/>
    <n v="0"/>
    <n v="0"/>
    <x v="5"/>
    <e v="#N/A"/>
    <s v="USD"/>
    <n v="900000000"/>
    <n v="1200000000"/>
    <n v="-106703999.03356141"/>
    <n v="44745882.599530451"/>
  </r>
  <r>
    <x v="5"/>
    <x v="5"/>
    <s v="Connection 07"/>
    <n v="883730572"/>
    <n v="923399709"/>
    <n v="1040021355.1800001"/>
    <n v="1018684301.51"/>
    <m/>
    <n v="0.8712192558799462"/>
    <n v="0"/>
    <n v="0"/>
    <n v="0"/>
    <x v="5"/>
    <e v="#N/A"/>
    <s v="USD"/>
    <n v="850000000"/>
    <n v="1000000000"/>
    <n v="-175314171.26301849"/>
    <n v="95733285.089066327"/>
  </r>
  <r>
    <x v="6"/>
    <x v="4"/>
    <s v="Connection 06"/>
    <n v="891257629"/>
    <n v="865606797"/>
    <n v="1023578703.9399999"/>
    <n v="955742571.95000005"/>
    <m/>
    <n v="0.88513409507732022"/>
    <n v="0"/>
    <n v="0"/>
    <n v="0"/>
    <x v="5"/>
    <e v="#N/A"/>
    <s v="USD"/>
    <n v="850000000"/>
    <n v="1000000000"/>
    <n v="-105720002.91568926"/>
    <n v="56262866.796546057"/>
  </r>
  <r>
    <x v="7"/>
    <x v="7"/>
    <s v="Connection 08"/>
    <n v="491512061"/>
    <n v="621540567"/>
    <n v="834311350.528"/>
    <n v="822010386.94400001"/>
    <m/>
    <n v="0.86828752914143015"/>
    <n v="0"/>
    <n v="0"/>
    <n v="0"/>
    <x v="5"/>
    <e v="#N/A"/>
    <s v="USD"/>
    <n v="400000000"/>
    <n v="700000000"/>
    <n v="-18695478.824532244"/>
    <n v="12628981.501170747"/>
  </r>
  <r>
    <x v="8"/>
    <x v="9"/>
    <s v="Connection 09"/>
    <n v="372750701"/>
    <n v="493947286"/>
    <n v="538574571.88699996"/>
    <n v="552781334.02250004"/>
    <m/>
    <n v="0.76495592627321496"/>
    <n v="0"/>
    <n v="0"/>
    <n v="0"/>
    <x v="5"/>
    <e v="#N/A"/>
    <s v="USD"/>
    <n v="350000000"/>
    <n v="550000000"/>
    <n v="-70226516.273604259"/>
    <n v="24825284.745572068"/>
  </r>
  <r>
    <x v="9"/>
    <x v="8"/>
    <s v="Connection 10"/>
    <n v="266276960"/>
    <n v="354727679"/>
    <n v="416867576.95600003"/>
    <n v="363440674.088"/>
    <m/>
    <n v="0.93934622191423034"/>
    <n v="0"/>
    <n v="0"/>
    <n v="0"/>
    <x v="5"/>
    <e v="#N/A"/>
    <s v="USD"/>
    <n v="300000000"/>
    <n v="450000000"/>
    <n v="-8009831.3261576984"/>
    <n v="24407270.152588755"/>
  </r>
  <r>
    <x v="10"/>
    <x v="10"/>
    <s v="Connection 11"/>
    <n v="362003900"/>
    <n v="300816826"/>
    <n v="417663271.79200006"/>
    <n v="430036702.04000002"/>
    <m/>
    <n v="0.92526290503432451"/>
    <n v="0"/>
    <n v="0"/>
    <n v="0"/>
    <x v="5"/>
    <e v="#N/A"/>
    <s v="USD"/>
    <n v="250000000"/>
    <n v="450000000"/>
    <n v="-58698880.388010256"/>
    <n v="24128578.169424895"/>
  </r>
  <r>
    <x v="11"/>
    <x v="12"/>
    <s v="Connection 15"/>
    <n v="334551150"/>
    <n v="239217449"/>
    <n v="388786723.72799999"/>
    <n v="240740495.6925"/>
    <m/>
    <n v="0.73764837632760283"/>
    <n v="0"/>
    <n v="0"/>
    <n v="0"/>
    <x v="5"/>
    <e v="#N/A"/>
    <s v="USD"/>
    <n v="150000000"/>
    <n v="250000000"/>
    <n v="-39236289.938097201"/>
    <n v="16072433.092973996"/>
  </r>
  <r>
    <x v="12"/>
    <x v="11"/>
    <s v="Connection 12"/>
    <n v="134340811"/>
    <n v="224837199"/>
    <n v="258714105.0275"/>
    <n v="396293499.38000005"/>
    <m/>
    <n v="1.0216751193431688"/>
    <n v="0"/>
    <n v="0"/>
    <n v="0"/>
    <x v="5"/>
    <e v="#N/A"/>
    <s v="USD"/>
    <n v="200000000"/>
    <n v="400000000"/>
    <n v="-3131803.5431387094"/>
    <n v="59992634.616954915"/>
  </r>
  <r>
    <x v="13"/>
    <x v="14"/>
    <s v="Connection 14"/>
    <n v="167410393"/>
    <n v="222698550"/>
    <n v="227047073.39250001"/>
    <n v="238431167.04499999"/>
    <m/>
    <n v="0.6255110722433973"/>
    <n v="0"/>
    <n v="0"/>
    <n v="0"/>
    <x v="5"/>
    <e v="#N/A"/>
    <s v="USD"/>
    <n v="150000000"/>
    <n v="250000000"/>
    <n v="-12186879.604523871"/>
    <n v="30238230.536343053"/>
  </r>
  <r>
    <x v="14"/>
    <x v="13"/>
    <s v="Connection 13"/>
    <n v="211787460"/>
    <n v="220820685"/>
    <n v="225438835.98499998"/>
    <n v="253156496.05249998"/>
    <m/>
    <n v="0.6260062360071813"/>
    <n v="0"/>
    <n v="0"/>
    <n v="0"/>
    <x v="5"/>
    <e v="#N/A"/>
    <s v="USD"/>
    <n v="150000000"/>
    <n v="250000000"/>
    <n v="-19230941.954377864"/>
    <n v="7508959.2265110658"/>
  </r>
  <r>
    <x v="0"/>
    <x v="0"/>
    <s v="Connection 01"/>
    <n v="2401809890"/>
    <n v="2430570236"/>
    <n v="5240695036.75"/>
    <n v="5038544039.75"/>
    <m/>
    <n v="0.45113434919677659"/>
    <n v="0"/>
    <n v="0"/>
    <n v="0"/>
    <x v="6"/>
    <e v="#N/A"/>
    <s v="USD"/>
    <n v="2000000000"/>
    <n v="2500000000"/>
    <n v="-433278219.35915256"/>
    <n v="107715732.14049347"/>
  </r>
  <r>
    <x v="1"/>
    <x v="1"/>
    <s v="Connection 02"/>
    <n v="1519911507"/>
    <n v="1763746737"/>
    <n v="2295458530.7010002"/>
    <n v="2209826858.3370004"/>
    <m/>
    <n v="0.8611721250464397"/>
    <n v="0"/>
    <n v="0"/>
    <n v="0"/>
    <x v="6"/>
    <e v="#N/A"/>
    <s v="USD"/>
    <n v="1800000000"/>
    <n v="2000000000"/>
    <n v="-316920035.87171382"/>
    <n v="100150718.48147184"/>
  </r>
  <r>
    <x v="2"/>
    <x v="2"/>
    <s v="Connection 03"/>
    <n v="1222843228"/>
    <n v="1578270530"/>
    <n v="1438091950.5600002"/>
    <n v="1607742075.8400002"/>
    <m/>
    <n v="0.95331504919002585"/>
    <n v="0"/>
    <n v="0"/>
    <n v="0"/>
    <x v="6"/>
    <e v="#N/A"/>
    <s v="USD"/>
    <n v="1300000000"/>
    <n v="1500000000"/>
    <n v="-267791404.01955569"/>
    <n v="57729329.036407582"/>
  </r>
  <r>
    <x v="3"/>
    <x v="3"/>
    <s v="Connection 04"/>
    <n v="1156228974"/>
    <n v="1166792882"/>
    <n v="1515337543.095"/>
    <n v="1371592595.7"/>
    <m/>
    <n v="0.71763400473808947"/>
    <n v="0"/>
    <n v="0"/>
    <n v="0"/>
    <x v="6"/>
    <e v="#N/A"/>
    <s v="USD"/>
    <n v="1100000000"/>
    <n v="1300000000"/>
    <n v="-10456887.119220078"/>
    <n v="166329445.36085123"/>
  </r>
  <r>
    <x v="4"/>
    <x v="6"/>
    <s v="Connection 05"/>
    <n v="1003212753"/>
    <n v="1142705067"/>
    <n v="993466268.14999998"/>
    <n v="1065282074.5899999"/>
    <m/>
    <n v="1.0932479743854406"/>
    <n v="0"/>
    <n v="0"/>
    <n v="0"/>
    <x v="6"/>
    <e v="#N/A"/>
    <s v="USD"/>
    <n v="900000000"/>
    <n v="1200000000"/>
    <n v="-145088967.28287977"/>
    <n v="139289079.10813722"/>
  </r>
  <r>
    <x v="5"/>
    <x v="5"/>
    <s v="Connection 07"/>
    <n v="870975393"/>
    <n v="957964095"/>
    <n v="1054013098.6800001"/>
    <n v="969777693.16000009"/>
    <m/>
    <n v="1.1575320213266245"/>
    <n v="0"/>
    <n v="0"/>
    <n v="0"/>
    <x v="6"/>
    <e v="#N/A"/>
    <s v="USD"/>
    <n v="850000000"/>
    <n v="1000000000"/>
    <n v="-150018514.02158692"/>
    <n v="21999761.733075213"/>
  </r>
  <r>
    <x v="6"/>
    <x v="4"/>
    <s v="Connection 06"/>
    <n v="1105785136"/>
    <n v="826672825"/>
    <n v="917062240.27999997"/>
    <n v="1080320615.8199999"/>
    <m/>
    <n v="0.91866335857362891"/>
    <n v="0"/>
    <n v="0"/>
    <n v="0"/>
    <x v="6"/>
    <e v="#N/A"/>
    <s v="USD"/>
    <n v="850000000"/>
    <n v="1000000000"/>
    <n v="-89103859.715396821"/>
    <n v="61185137.430367127"/>
  </r>
  <r>
    <x v="7"/>
    <x v="9"/>
    <s v="Connection 09"/>
    <n v="494605845"/>
    <n v="450993927"/>
    <n v="785122105.15199995"/>
    <n v="505959537.13249999"/>
    <m/>
    <n v="0.77613576662823758"/>
    <n v="0"/>
    <n v="0"/>
    <n v="0"/>
    <x v="6"/>
    <e v="#N/A"/>
    <s v="USD"/>
    <n v="350000000"/>
    <n v="550000000"/>
    <n v="-52730912.079342932"/>
    <n v="89607910.180901483"/>
  </r>
  <r>
    <x v="8"/>
    <x v="10"/>
    <s v="Connection 11"/>
    <n v="361386603"/>
    <n v="444368444"/>
    <n v="510313905.46400005"/>
    <n v="423195560.54000002"/>
    <m/>
    <n v="0.89187553075059867"/>
    <n v="0"/>
    <n v="0"/>
    <n v="0"/>
    <x v="6"/>
    <e v="#N/A"/>
    <s v="USD"/>
    <n v="250000000"/>
    <n v="450000000"/>
    <n v="-56450610.368114069"/>
    <n v="32139994.454352994"/>
  </r>
  <r>
    <x v="9"/>
    <x v="8"/>
    <s v="Connection 10"/>
    <n v="264402368"/>
    <n v="426061481"/>
    <n v="409580799.676"/>
    <n v="430311161.62"/>
    <m/>
    <n v="1.0555612787097404"/>
    <n v="0"/>
    <n v="0"/>
    <n v="0"/>
    <x v="6"/>
    <e v="#N/A"/>
    <s v="USD"/>
    <n v="300000000"/>
    <n v="450000000"/>
    <n v="-70435506.874032065"/>
    <n v="45253052.007205121"/>
  </r>
  <r>
    <x v="10"/>
    <x v="7"/>
    <s v="Connection 08"/>
    <n v="285387594"/>
    <n v="379165820"/>
    <n v="397328575.36399996"/>
    <n v="851510836.92799997"/>
    <m/>
    <n v="0.91095670367095893"/>
    <n v="0"/>
    <n v="0"/>
    <n v="0"/>
    <x v="6"/>
    <e v="#N/A"/>
    <s v="USD"/>
    <n v="400000000"/>
    <n v="700000000"/>
    <n v="-21978903.616586924"/>
    <n v="98258014.200966671"/>
  </r>
  <r>
    <x v="11"/>
    <x v="11"/>
    <s v="Connection 12"/>
    <n v="353798729"/>
    <n v="295554241"/>
    <n v="373455983.44400001"/>
    <n v="425993807.39999998"/>
    <m/>
    <n v="0.664144301473372"/>
    <n v="0"/>
    <n v="0"/>
    <n v="0"/>
    <x v="6"/>
    <e v="#N/A"/>
    <s v="USD"/>
    <n v="200000000"/>
    <n v="400000000"/>
    <n v="-49511270.95095586"/>
    <n v="19229952.23854699"/>
  </r>
  <r>
    <x v="12"/>
    <x v="13"/>
    <s v="Connection 13"/>
    <n v="257055537"/>
    <n v="224749320"/>
    <n v="240009282.9425"/>
    <n v="254844155.69999999"/>
    <m/>
    <n v="0.77038907690736147"/>
    <n v="0"/>
    <n v="0"/>
    <n v="0"/>
    <x v="6"/>
    <e v="#N/A"/>
    <s v="USD"/>
    <n v="150000000"/>
    <n v="250000000"/>
    <n v="-15316770.790490339"/>
    <n v="22080061.407297611"/>
  </r>
  <r>
    <x v="13"/>
    <x v="14"/>
    <s v="Connection 14"/>
    <n v="201034820"/>
    <n v="210759676"/>
    <n v="243183147.80500001"/>
    <n v="269764275.67500001"/>
    <m/>
    <n v="0.76354610321149452"/>
    <n v="0"/>
    <n v="0"/>
    <n v="0"/>
    <x v="6"/>
    <e v="#N/A"/>
    <s v="USD"/>
    <n v="150000000"/>
    <n v="250000000"/>
    <n v="-14472610.440254688"/>
    <n v="6171586.8161983602"/>
  </r>
  <r>
    <x v="14"/>
    <x v="12"/>
    <s v="Connection 15"/>
    <n v="236768034"/>
    <n v="168084659"/>
    <n v="226958112.6275"/>
    <n v="269212251.95749998"/>
    <m/>
    <n v="0.7536493309018043"/>
    <n v="0"/>
    <n v="0"/>
    <n v="0"/>
    <x v="6"/>
    <e v="#N/A"/>
    <s v="USD"/>
    <n v="150000000"/>
    <n v="250000000"/>
    <n v="-26712128.679258719"/>
    <n v="20330010.29581888"/>
  </r>
  <r>
    <x v="0"/>
    <x v="0"/>
    <s v="Connection 01"/>
    <n v="2137719041"/>
    <n v="2445546290"/>
    <n v="5114845521.25"/>
    <n v="5064454293.1499996"/>
    <m/>
    <n v="0.47941707793140731"/>
    <n v="0"/>
    <n v="0"/>
    <n v="0"/>
    <x v="7"/>
    <e v="#N/A"/>
    <s v="USD"/>
    <n v="2000000000"/>
    <n v="2500000000"/>
    <n v="-152174949.30429834"/>
    <n v="372693335.69500208"/>
  </r>
  <r>
    <x v="1"/>
    <x v="1"/>
    <s v="Connection 02"/>
    <n v="1696789890"/>
    <n v="2069627795"/>
    <n v="2110480564.605"/>
    <n v="1975697564.2949998"/>
    <m/>
    <n v="0.93738458223360799"/>
    <n v="0"/>
    <n v="0"/>
    <n v="0"/>
    <x v="7"/>
    <e v="#N/A"/>
    <s v="USD"/>
    <n v="1800000000"/>
    <n v="2000000000"/>
    <n v="-278161890.81224179"/>
    <n v="136749819.36404234"/>
  </r>
  <r>
    <x v="2"/>
    <x v="2"/>
    <s v="Connection 03"/>
    <n v="1243605681"/>
    <n v="1234776271"/>
    <n v="1614528965.0699999"/>
    <n v="1559039877.24"/>
    <m/>
    <n v="0.78110945753487127"/>
    <n v="0"/>
    <n v="0"/>
    <n v="0"/>
    <x v="7"/>
    <e v="#N/A"/>
    <s v="USD"/>
    <n v="1300000000"/>
    <n v="1500000000"/>
    <n v="-23739774.10122931"/>
    <n v="67878501.644867852"/>
  </r>
  <r>
    <x v="3"/>
    <x v="3"/>
    <s v="Connection 04"/>
    <n v="1149139787"/>
    <n v="1062333281"/>
    <n v="992792478.0999999"/>
    <n v="1509194261.0250001"/>
    <m/>
    <n v="1.0738417124107227"/>
    <n v="0"/>
    <n v="0"/>
    <n v="0"/>
    <x v="7"/>
    <e v="#N/A"/>
    <s v="USD"/>
    <n v="1100000000"/>
    <n v="1300000000"/>
    <n v="-185187144.78268361"/>
    <n v="64082231.732366711"/>
  </r>
  <r>
    <x v="4"/>
    <x v="4"/>
    <s v="Connection 06"/>
    <n v="1184947097"/>
    <n v="944110303"/>
    <n v="1523642183.25"/>
    <n v="945593953.77999997"/>
    <m/>
    <n v="0.71381395288178184"/>
    <n v="0"/>
    <n v="0"/>
    <n v="0"/>
    <x v="7"/>
    <e v="#N/A"/>
    <s v="USD"/>
    <n v="850000000"/>
    <n v="1000000000"/>
    <n v="-91563394.823965073"/>
    <n v="79331459.677631631"/>
  </r>
  <r>
    <x v="5"/>
    <x v="6"/>
    <s v="Connection 05"/>
    <n v="1021251789"/>
    <n v="918989942"/>
    <n v="1074297393.03"/>
    <n v="1077210102.4000001"/>
    <m/>
    <n v="0.97591933119241925"/>
    <n v="0"/>
    <n v="0"/>
    <n v="0"/>
    <x v="7"/>
    <e v="#N/A"/>
    <s v="USD"/>
    <n v="900000000"/>
    <n v="1200000000"/>
    <n v="-132139959.87377658"/>
    <n v="121050740.76976472"/>
  </r>
  <r>
    <x v="6"/>
    <x v="5"/>
    <s v="Connection 07"/>
    <n v="1078977979"/>
    <n v="855702538"/>
    <n v="1040402118.83"/>
    <n v="1094074325.45"/>
    <m/>
    <n v="0.86342531438534009"/>
    <n v="0"/>
    <n v="0"/>
    <n v="0"/>
    <x v="7"/>
    <e v="#N/A"/>
    <s v="USD"/>
    <n v="850000000"/>
    <n v="1000000000"/>
    <n v="-23737779.968848094"/>
    <n v="41855400.945595928"/>
  </r>
  <r>
    <x v="7"/>
    <x v="9"/>
    <s v="Connection 09"/>
    <n v="573070079"/>
    <n v="516770805"/>
    <n v="798691431.30400002"/>
    <n v="569917641.93099999"/>
    <m/>
    <n v="0.64484949276922354"/>
    <n v="0"/>
    <n v="0"/>
    <n v="0"/>
    <x v="7"/>
    <e v="#N/A"/>
    <s v="USD"/>
    <n v="350000000"/>
    <n v="550000000"/>
    <n v="-49047609.539544582"/>
    <n v="65090052.265230671"/>
  </r>
  <r>
    <x v="8"/>
    <x v="7"/>
    <s v="Connection 08"/>
    <n v="536778693"/>
    <n v="386520198"/>
    <n v="592671020.65600002"/>
    <n v="857649000.46399999"/>
    <m/>
    <n v="0.70581717669049815"/>
    <n v="0"/>
    <n v="0"/>
    <n v="0"/>
    <x v="7"/>
    <e v="#N/A"/>
    <s v="USD"/>
    <n v="400000000"/>
    <n v="700000000"/>
    <n v="-82241487.349668026"/>
    <n v="69808483.431138247"/>
  </r>
  <r>
    <x v="9"/>
    <x v="8"/>
    <s v="Connection 10"/>
    <n v="237398621"/>
    <n v="379171875"/>
    <n v="386852553.94000006"/>
    <n v="407717348.12"/>
    <m/>
    <n v="0.90889063670168413"/>
    <n v="0"/>
    <n v="0"/>
    <n v="0"/>
    <x v="7"/>
    <e v="#N/A"/>
    <s v="USD"/>
    <n v="300000000"/>
    <n v="450000000"/>
    <n v="-40320695.293038517"/>
    <n v="60411732.313441351"/>
  </r>
  <r>
    <x v="10"/>
    <x v="10"/>
    <s v="Connection 11"/>
    <n v="225197501"/>
    <n v="314872230"/>
    <n v="408482822.81599998"/>
    <n v="385615720.26799995"/>
    <m/>
    <n v="0.94120580110130203"/>
    <n v="0"/>
    <n v="0"/>
    <n v="0"/>
    <x v="7"/>
    <e v="#N/A"/>
    <s v="USD"/>
    <n v="250000000"/>
    <n v="450000000"/>
    <n v="-55384826.771567799"/>
    <n v="36942599.55127918"/>
  </r>
  <r>
    <x v="11"/>
    <x v="11"/>
    <s v="Connection 12"/>
    <n v="411477841"/>
    <n v="297637295"/>
    <n v="437417790.81200004"/>
    <n v="372060496.676"/>
    <m/>
    <n v="0.77004539656416215"/>
    <n v="0"/>
    <n v="0"/>
    <n v="0"/>
    <x v="7"/>
    <e v="#N/A"/>
    <s v="USD"/>
    <n v="200000000"/>
    <n v="400000000"/>
    <n v="-36348627.89197503"/>
    <n v="19745068.415407583"/>
  </r>
  <r>
    <x v="12"/>
    <x v="14"/>
    <s v="Connection 14"/>
    <n v="201105736"/>
    <n v="191566735"/>
    <n v="274925585.09249997"/>
    <n v="248970748.12000003"/>
    <m/>
    <n v="0.75865475868633514"/>
    <n v="0"/>
    <n v="0"/>
    <n v="0"/>
    <x v="7"/>
    <e v="#N/A"/>
    <s v="USD"/>
    <n v="150000000"/>
    <n v="250000000"/>
    <n v="-17521998.335305318"/>
    <n v="24711653.283350151"/>
  </r>
  <r>
    <x v="13"/>
    <x v="13"/>
    <s v="Connection 13"/>
    <n v="191794335"/>
    <n v="178362334"/>
    <n v="232350937.69999999"/>
    <n v="244251297.74000001"/>
    <m/>
    <n v="0.72909941872455819"/>
    <n v="0"/>
    <n v="0"/>
    <n v="0"/>
    <x v="7"/>
    <e v="#N/A"/>
    <s v="USD"/>
    <n v="150000000"/>
    <n v="250000000"/>
    <n v="-29953987.246516515"/>
    <n v="10141730.941841858"/>
  </r>
  <r>
    <x v="14"/>
    <x v="12"/>
    <s v="Connection 15"/>
    <n v="215230630"/>
    <n v="139192234"/>
    <n v="260552749.53999999"/>
    <n v="245261926.10500002"/>
    <m/>
    <n v="0.65643754067252291"/>
    <n v="0"/>
    <n v="0"/>
    <n v="0"/>
    <x v="7"/>
    <e v="#N/A"/>
    <s v="USD"/>
    <n v="150000000"/>
    <n v="250000000"/>
    <n v="-36593555.625348471"/>
    <n v="33293.155160367685"/>
  </r>
  <r>
    <x v="0"/>
    <x v="0"/>
    <s v="Connection 01"/>
    <n v="2240281753"/>
    <n v="2067745469"/>
    <n v="4644117704"/>
    <n v="4892360485.3499994"/>
    <m/>
    <n v="0.45452120527811835"/>
    <n v="0"/>
    <n v="0"/>
    <n v="0"/>
    <x v="8"/>
    <e v="#N/A"/>
    <s v="USD"/>
    <n v="2000000000"/>
    <n v="2500000000"/>
    <n v="-310043672.28593868"/>
    <n v="119004947.11471187"/>
  </r>
  <r>
    <x v="1"/>
    <x v="1"/>
    <s v="Connection 02"/>
    <n v="1821581412"/>
    <n v="2063527211"/>
    <n v="2004548416.017"/>
    <n v="2078977096.1400001"/>
    <m/>
    <n v="0.95938281170610284"/>
    <n v="0"/>
    <n v="0"/>
    <n v="0"/>
    <x v="8"/>
    <e v="#N/A"/>
    <s v="USD"/>
    <n v="1800000000"/>
    <n v="2000000000"/>
    <n v="-330933662.55784345"/>
    <n v="373077121.29569751"/>
  </r>
  <r>
    <x v="2"/>
    <x v="2"/>
    <s v="Connection 03"/>
    <n v="1314630587"/>
    <n v="1387945694"/>
    <n v="1462066132.0650001"/>
    <n v="1606594028.1600001"/>
    <m/>
    <n v="0.98198809869966253"/>
    <n v="0"/>
    <n v="0"/>
    <n v="0"/>
    <x v="8"/>
    <e v="#N/A"/>
    <s v="USD"/>
    <n v="1300000000"/>
    <n v="1500000000"/>
    <n v="-253675072.41683632"/>
    <n v="81216495.987775087"/>
  </r>
  <r>
    <x v="3"/>
    <x v="3"/>
    <s v="Connection 04"/>
    <n v="1042890479"/>
    <n v="1148233305"/>
    <n v="1097671060.1899998"/>
    <n v="1513722159.9300001"/>
    <m/>
    <n v="1.1378874027396442"/>
    <n v="0"/>
    <n v="0"/>
    <n v="0"/>
    <x v="8"/>
    <e v="#N/A"/>
    <s v="USD"/>
    <n v="1100000000"/>
    <n v="1300000000"/>
    <n v="-229398427.11981669"/>
    <n v="120449408.87390149"/>
  </r>
  <r>
    <x v="4"/>
    <x v="6"/>
    <s v="Connection 05"/>
    <n v="1251419157"/>
    <n v="1072763911"/>
    <n v="1405124293.905"/>
    <n v="956061961.85000002"/>
    <m/>
    <n v="0.78050616814169149"/>
    <n v="0"/>
    <n v="0"/>
    <n v="0"/>
    <x v="8"/>
    <e v="#N/A"/>
    <s v="USD"/>
    <n v="900000000"/>
    <n v="1200000000"/>
    <n v="-45039976.697175592"/>
    <n v="69800343.140128642"/>
  </r>
  <r>
    <x v="5"/>
    <x v="4"/>
    <s v="Connection 06"/>
    <n v="971018537"/>
    <n v="922646900"/>
    <n v="1071852982.84"/>
    <n v="958722023.42999995"/>
    <m/>
    <n v="0.98218927343195062"/>
    <n v="0"/>
    <n v="0"/>
    <n v="0"/>
    <x v="8"/>
    <e v="#N/A"/>
    <s v="USD"/>
    <n v="850000000"/>
    <n v="1000000000"/>
    <n v="-78917363.09841007"/>
    <n v="42173100.130902939"/>
  </r>
  <r>
    <x v="6"/>
    <x v="5"/>
    <s v="Connection 07"/>
    <n v="951680201"/>
    <n v="912474052"/>
    <n v="1096763321.3200002"/>
    <n v="942348855.11000001"/>
    <m/>
    <n v="1.0654826103141315"/>
    <n v="0"/>
    <n v="0"/>
    <n v="0"/>
    <x v="8"/>
    <e v="#N/A"/>
    <s v="USD"/>
    <n v="850000000"/>
    <n v="1000000000"/>
    <n v="-54515403.522751644"/>
    <n v="50935937.740613826"/>
  </r>
  <r>
    <x v="7"/>
    <x v="9"/>
    <s v="Connection 09"/>
    <n v="489610826"/>
    <n v="557950893"/>
    <n v="725584206.55200005"/>
    <n v="499889449.50450003"/>
    <m/>
    <n v="0.85635926766168702"/>
    <n v="0"/>
    <n v="0"/>
    <n v="0"/>
    <x v="8"/>
    <e v="#N/A"/>
    <s v="USD"/>
    <n v="350000000"/>
    <n v="550000000"/>
    <n v="-53049602.087670892"/>
    <n v="53023524.558906637"/>
  </r>
  <r>
    <x v="8"/>
    <x v="7"/>
    <s v="Connection 08"/>
    <n v="530874834"/>
    <n v="529529423"/>
    <n v="591329907.82249999"/>
    <n v="808696087.27200007"/>
    <m/>
    <n v="0.90191079063621626"/>
    <n v="0"/>
    <n v="0"/>
    <n v="0"/>
    <x v="8"/>
    <e v="#N/A"/>
    <s v="USD"/>
    <n v="400000000"/>
    <n v="700000000"/>
    <n v="-100242153.3240867"/>
    <n v="108320715.07601869"/>
  </r>
  <r>
    <x v="9"/>
    <x v="8"/>
    <s v="Connection 10"/>
    <n v="314085253"/>
    <n v="416194358"/>
    <n v="364656590.95999998"/>
    <n v="387365896.61999995"/>
    <m/>
    <n v="0.94810434090380358"/>
    <n v="0"/>
    <n v="0"/>
    <n v="0"/>
    <x v="8"/>
    <e v="#N/A"/>
    <s v="USD"/>
    <n v="300000000"/>
    <n v="450000000"/>
    <n v="-25986014.260567989"/>
    <n v="72443561.168441191"/>
  </r>
  <r>
    <x v="10"/>
    <x v="10"/>
    <s v="Connection 11"/>
    <n v="342096688"/>
    <n v="385260760"/>
    <n v="398080952.94800001"/>
    <n v="419974468.03999996"/>
    <m/>
    <n v="0.72433604957134223"/>
    <n v="0"/>
    <n v="0"/>
    <n v="0"/>
    <x v="8"/>
    <e v="#N/A"/>
    <s v="USD"/>
    <n v="250000000"/>
    <n v="450000000"/>
    <n v="-37499157.5293556"/>
    <n v="299463.55751896638"/>
  </r>
  <r>
    <x v="11"/>
    <x v="11"/>
    <s v="Connection 12"/>
    <n v="464637110"/>
    <n v="347549603"/>
    <n v="368450361.89599997"/>
    <n v="389194788.69999999"/>
    <m/>
    <n v="0.63715364211480408"/>
    <n v="0"/>
    <n v="0"/>
    <n v="0"/>
    <x v="8"/>
    <e v="#N/A"/>
    <s v="USD"/>
    <n v="200000000"/>
    <n v="400000000"/>
    <n v="-34396220.848140754"/>
    <n v="11406104.735547898"/>
  </r>
  <r>
    <x v="12"/>
    <x v="13"/>
    <s v="Connection 13"/>
    <n v="227035135"/>
    <n v="231169740"/>
    <n v="260578537.58000001"/>
    <n v="261340473.85250002"/>
    <m/>
    <n v="0.81184413134522337"/>
    <n v="0"/>
    <n v="0"/>
    <n v="0"/>
    <x v="8"/>
    <e v="#N/A"/>
    <s v="USD"/>
    <n v="150000000"/>
    <n v="250000000"/>
    <n v="-19079508.992971685"/>
    <n v="18616055.621333148"/>
  </r>
  <r>
    <x v="13"/>
    <x v="12"/>
    <s v="Connection 15"/>
    <n v="177682047"/>
    <n v="213164049"/>
    <n v="261011933.29749998"/>
    <n v="236393017.12"/>
    <m/>
    <n v="0.76310607121465657"/>
    <n v="0"/>
    <n v="0"/>
    <n v="0"/>
    <x v="8"/>
    <e v="#N/A"/>
    <s v="USD"/>
    <n v="150000000"/>
    <n v="250000000"/>
    <n v="-14491801.282567063"/>
    <n v="34966714.263670377"/>
  </r>
  <r>
    <x v="14"/>
    <x v="14"/>
    <s v="Connection 14"/>
    <n v="223412981"/>
    <n v="174327864"/>
    <n v="254998218.80249998"/>
    <n v="242562990.96749997"/>
    <m/>
    <n v="0.76730321922514311"/>
    <n v="0"/>
    <n v="0"/>
    <n v="0"/>
    <x v="8"/>
    <e v="#N/A"/>
    <s v="USD"/>
    <n v="150000000"/>
    <n v="250000000"/>
    <n v="-11308182.106107818"/>
    <n v="32633066.756151751"/>
  </r>
  <r>
    <x v="0"/>
    <x v="0"/>
    <s v="Connection 01"/>
    <n v="2052830959"/>
    <n v="2698092813"/>
    <n v="5389144918.5999994"/>
    <n v="4651409869.6000004"/>
    <m/>
    <n v="0.46454814380722226"/>
    <n v="0"/>
    <n v="0"/>
    <n v="0"/>
    <x v="9"/>
    <e v="#N/A"/>
    <s v="USD"/>
    <n v="2000000000"/>
    <n v="2500000000"/>
    <n v="-234337239.36878702"/>
    <n v="380415064.26311684"/>
  </r>
  <r>
    <x v="1"/>
    <x v="1"/>
    <s v="Connection 02"/>
    <n v="2322225460"/>
    <n v="1867697420"/>
    <n v="1910367122.79"/>
    <n v="2110505034.0149999"/>
    <m/>
    <n v="1.0182251444099784"/>
    <n v="0"/>
    <n v="0"/>
    <n v="0"/>
    <x v="9"/>
    <e v="#N/A"/>
    <s v="USD"/>
    <n v="1800000000"/>
    <n v="2000000000"/>
    <n v="-306381592.10741413"/>
    <n v="232634961.23311901"/>
  </r>
  <r>
    <x v="2"/>
    <x v="2"/>
    <s v="Connection 03"/>
    <n v="1432431289"/>
    <n v="1451331839"/>
    <n v="1561594113.0450001"/>
    <n v="1590875802.9300001"/>
    <m/>
    <n v="0.9027723516771553"/>
    <n v="0"/>
    <n v="0"/>
    <n v="0"/>
    <x v="9"/>
    <e v="#N/A"/>
    <s v="USD"/>
    <n v="1300000000"/>
    <n v="1500000000"/>
    <n v="-216079901.09047148"/>
    <n v="173328817.48127529"/>
  </r>
  <r>
    <x v="3"/>
    <x v="3"/>
    <s v="Connection 04"/>
    <n v="1070126181"/>
    <n v="1128654073"/>
    <n v="1511381172.615"/>
    <n v="1406709343.095"/>
    <m/>
    <n v="0.71761990439254042"/>
    <n v="0"/>
    <n v="0"/>
    <n v="0"/>
    <x v="9"/>
    <e v="#N/A"/>
    <s v="USD"/>
    <n v="1100000000"/>
    <n v="1300000000"/>
    <n v="-159217805.1288766"/>
    <n v="74501891.53105782"/>
  </r>
  <r>
    <x v="4"/>
    <x v="4"/>
    <s v="Connection 06"/>
    <n v="804602982"/>
    <n v="1108231782"/>
    <n v="931785799.74000001"/>
    <n v="917104184.10000002"/>
    <m/>
    <n v="0.95205136371122179"/>
    <n v="0"/>
    <n v="0"/>
    <n v="0"/>
    <x v="9"/>
    <e v="#N/A"/>
    <s v="USD"/>
    <n v="850000000"/>
    <n v="1000000000"/>
    <n v="-121824760.86943026"/>
    <n v="53688684.37266355"/>
  </r>
  <r>
    <x v="5"/>
    <x v="6"/>
    <s v="Connection 05"/>
    <n v="905969117"/>
    <n v="999205861"/>
    <n v="989952904.01999998"/>
    <n v="1052559288.1600001"/>
    <m/>
    <n v="0.81439061775056609"/>
    <n v="0"/>
    <n v="0"/>
    <n v="0"/>
    <x v="9"/>
    <e v="#N/A"/>
    <s v="USD"/>
    <n v="900000000"/>
    <n v="1200000000"/>
    <n v="-164105899.84946913"/>
    <n v="51797496.211088747"/>
  </r>
  <r>
    <x v="6"/>
    <x v="5"/>
    <s v="Connection 07"/>
    <n v="1040185010"/>
    <n v="732386850"/>
    <n v="1082487380.74"/>
    <n v="988213391.62"/>
    <m/>
    <n v="0.78970411612877012"/>
    <n v="0"/>
    <n v="0"/>
    <n v="0"/>
    <x v="9"/>
    <e v="#N/A"/>
    <s v="USD"/>
    <n v="850000000"/>
    <n v="1000000000"/>
    <n v="-22099400.803283256"/>
    <n v="115231532.19343126"/>
  </r>
  <r>
    <x v="7"/>
    <x v="7"/>
    <s v="Connection 08"/>
    <n v="417821551"/>
    <n v="509788618"/>
    <n v="504469988.47299999"/>
    <n v="791159678.03199995"/>
    <m/>
    <n v="0.82884132307207115"/>
    <n v="0"/>
    <n v="0"/>
    <n v="0"/>
    <x v="9"/>
    <e v="#N/A"/>
    <s v="USD"/>
    <n v="400000000"/>
    <n v="700000000"/>
    <n v="-3807727.0595401214"/>
    <n v="28594933.876713146"/>
  </r>
  <r>
    <x v="8"/>
    <x v="8"/>
    <s v="Connection 10"/>
    <n v="299087638"/>
    <n v="461432501"/>
    <n v="372733513.62"/>
    <n v="369200951.13599998"/>
    <m/>
    <n v="0.99278431843352022"/>
    <n v="0"/>
    <n v="0"/>
    <n v="0"/>
    <x v="9"/>
    <e v="#N/A"/>
    <s v="USD"/>
    <n v="300000000"/>
    <n v="450000000"/>
    <n v="-60657495.937310174"/>
    <n v="26461362.309347715"/>
  </r>
  <r>
    <x v="9"/>
    <x v="9"/>
    <s v="Connection 09"/>
    <n v="620717820"/>
    <n v="429227470"/>
    <n v="741605183.56799996"/>
    <n v="572738178.86450005"/>
    <m/>
    <n v="0.51237069992858542"/>
    <n v="0"/>
    <n v="0"/>
    <n v="0"/>
    <x v="9"/>
    <e v="#N/A"/>
    <s v="USD"/>
    <n v="350000000"/>
    <n v="550000000"/>
    <n v="-79540470.822998181"/>
    <n v="9487755.8117110487"/>
  </r>
  <r>
    <x v="10"/>
    <x v="10"/>
    <s v="Connection 11"/>
    <n v="252423798"/>
    <n v="292244138"/>
    <n v="414723009.26800001"/>
    <n v="423567607.93199998"/>
    <m/>
    <n v="0.9650604935805126"/>
    <n v="0"/>
    <n v="0"/>
    <n v="0"/>
    <x v="9"/>
    <e v="#N/A"/>
    <s v="USD"/>
    <n v="250000000"/>
    <n v="450000000"/>
    <n v="-25371169.777462378"/>
    <n v="26618233.041451652"/>
  </r>
  <r>
    <x v="11"/>
    <x v="11"/>
    <s v="Connection 12"/>
    <n v="381522807"/>
    <n v="258257984"/>
    <n v="398623786.49599999"/>
    <n v="408647742.92399997"/>
    <m/>
    <n v="0.95358443538796722"/>
    <n v="0"/>
    <n v="0"/>
    <n v="0"/>
    <x v="9"/>
    <e v="#N/A"/>
    <s v="USD"/>
    <n v="200000000"/>
    <n v="400000000"/>
    <n v="-10961937.742325902"/>
    <n v="38622330.705637664"/>
  </r>
  <r>
    <x v="12"/>
    <x v="13"/>
    <s v="Connection 13"/>
    <n v="156305666"/>
    <n v="208975880"/>
    <n v="243823446.34"/>
    <n v="265474792.72"/>
    <m/>
    <n v="0.89976492172660005"/>
    <n v="0"/>
    <n v="0"/>
    <n v="0"/>
    <x v="9"/>
    <e v="#N/A"/>
    <s v="USD"/>
    <n v="150000000"/>
    <n v="250000000"/>
    <n v="-33071953.013002284"/>
    <n v="22887434.633969821"/>
  </r>
  <r>
    <x v="13"/>
    <x v="14"/>
    <s v="Connection 14"/>
    <n v="165220090"/>
    <n v="164657084"/>
    <n v="249533861.255"/>
    <n v="241025880.79750001"/>
    <m/>
    <n v="0.74070194430085201"/>
    <n v="0"/>
    <n v="0"/>
    <n v="0"/>
    <x v="9"/>
    <e v="#N/A"/>
    <s v="USD"/>
    <n v="150000000"/>
    <n v="250000000"/>
    <n v="-21070441.590974018"/>
    <n v="36934089.499228455"/>
  </r>
  <r>
    <x v="14"/>
    <x v="12"/>
    <s v="Connection 15"/>
    <n v="141573922"/>
    <n v="152931303"/>
    <n v="267427129.58250001"/>
    <n v="255991235.88250002"/>
    <m/>
    <n v="0.58796014631879367"/>
    <n v="0"/>
    <n v="0"/>
    <n v="0"/>
    <x v="9"/>
    <e v="#N/A"/>
    <s v="USD"/>
    <n v="150000000"/>
    <n v="250000000"/>
    <n v="-22925649.698796701"/>
    <n v="14605861.167345244"/>
  </r>
  <r>
    <x v="0"/>
    <x v="0"/>
    <s v="Connection 01"/>
    <n v="2632418005"/>
    <n v="2211534985"/>
    <n v="5474181600.8000002"/>
    <n v="5273929802.8999996"/>
    <m/>
    <n v="0.5880528748832865"/>
    <n v="0"/>
    <n v="0"/>
    <n v="0"/>
    <x v="10"/>
    <e v="#N/A"/>
    <s v="USD"/>
    <n v="2000000000"/>
    <n v="2500000000"/>
    <n v="-190346344.34194106"/>
    <n v="233175822.04764986"/>
  </r>
  <r>
    <x v="1"/>
    <x v="1"/>
    <s v="Connection 02"/>
    <n v="2006176366"/>
    <n v="1898027151"/>
    <n v="2011814082.4950001"/>
    <n v="1973919405.549"/>
    <m/>
    <n v="0.92859293081817318"/>
    <n v="0"/>
    <n v="0"/>
    <n v="0"/>
    <x v="10"/>
    <e v="#N/A"/>
    <s v="USD"/>
    <n v="1800000000"/>
    <n v="2000000000"/>
    <n v="-101754776.82421562"/>
    <n v="322864685.08072352"/>
  </r>
  <r>
    <x v="2"/>
    <x v="2"/>
    <s v="Connection 03"/>
    <n v="1554300428"/>
    <n v="1489180094"/>
    <n v="1399682052.24"/>
    <n v="1568426721.345"/>
    <m/>
    <n v="0.94468357273173853"/>
    <n v="0"/>
    <n v="0"/>
    <n v="0"/>
    <x v="10"/>
    <e v="#N/A"/>
    <s v="USD"/>
    <n v="1300000000"/>
    <n v="1500000000"/>
    <n v="-927699.67860920401"/>
    <n v="137934723.99249139"/>
  </r>
  <r>
    <x v="3"/>
    <x v="3"/>
    <s v="Connection 04"/>
    <n v="994409036"/>
    <n v="1129969760"/>
    <n v="1027250327.8199999"/>
    <n v="1449079443.645"/>
    <m/>
    <n v="1.1852542300780158"/>
    <n v="0"/>
    <n v="0"/>
    <n v="0"/>
    <x v="10"/>
    <e v="#N/A"/>
    <s v="USD"/>
    <n v="1100000000"/>
    <n v="1300000000"/>
    <n v="-14138573.371121891"/>
    <n v="125144092.61277722"/>
  </r>
  <r>
    <x v="4"/>
    <x v="6"/>
    <s v="Connection 05"/>
    <n v="1137840930"/>
    <n v="1066043868"/>
    <n v="1623962165.115"/>
    <n v="972642751.12"/>
    <m/>
    <n v="0.80342144690582495"/>
    <n v="0"/>
    <n v="0"/>
    <n v="0"/>
    <x v="10"/>
    <e v="#N/A"/>
    <s v="USD"/>
    <n v="900000000"/>
    <n v="1200000000"/>
    <n v="-84450112.390197694"/>
    <n v="139278122.12809142"/>
  </r>
  <r>
    <x v="5"/>
    <x v="5"/>
    <s v="Connection 07"/>
    <n v="1007298944"/>
    <n v="956930558"/>
    <n v="1036195611.0799999"/>
    <n v="914962414.14999998"/>
    <m/>
    <n v="1.030342515388204"/>
    <n v="0"/>
    <n v="0"/>
    <n v="0"/>
    <x v="10"/>
    <e v="#N/A"/>
    <s v="USD"/>
    <n v="850000000"/>
    <n v="1000000000"/>
    <n v="-175516676.79834875"/>
    <n v="69709814.381630257"/>
  </r>
  <r>
    <x v="6"/>
    <x v="4"/>
    <s v="Connection 06"/>
    <n v="790866852"/>
    <n v="900437711"/>
    <n v="976721025.88"/>
    <n v="901994834.71999991"/>
    <m/>
    <n v="0.90447306823838247"/>
    <n v="0"/>
    <n v="0"/>
    <n v="0"/>
    <x v="10"/>
    <e v="#N/A"/>
    <s v="USD"/>
    <n v="850000000"/>
    <n v="1000000000"/>
    <n v="-93145005.620077059"/>
    <n v="97811926.662729517"/>
  </r>
  <r>
    <x v="7"/>
    <x v="7"/>
    <s v="Connection 08"/>
    <n v="533425468"/>
    <n v="608793915"/>
    <n v="509394981.99150002"/>
    <n v="863833642.45599997"/>
    <m/>
    <n v="0.98560256279243297"/>
    <n v="0"/>
    <n v="0"/>
    <n v="0"/>
    <x v="10"/>
    <e v="#N/A"/>
    <s v="USD"/>
    <n v="400000000"/>
    <n v="700000000"/>
    <n v="-44155009.6932455"/>
    <n v="106239941.63300855"/>
  </r>
  <r>
    <x v="8"/>
    <x v="9"/>
    <s v="Connection 09"/>
    <n v="507478602"/>
    <n v="409419463"/>
    <n v="852168671.75999999"/>
    <n v="602765914.70150006"/>
    <m/>
    <n v="0.61202801416400532"/>
    <n v="0"/>
    <n v="0"/>
    <n v="0"/>
    <x v="10"/>
    <e v="#N/A"/>
    <s v="USD"/>
    <n v="350000000"/>
    <n v="550000000"/>
    <n v="-47375668.64008078"/>
    <n v="3063699.4053107593"/>
  </r>
  <r>
    <x v="9"/>
    <x v="8"/>
    <s v="Connection 10"/>
    <n v="297733818"/>
    <n v="360984247"/>
    <n v="429348179.42000002"/>
    <n v="377299528.736"/>
    <m/>
    <n v="1.0144960926186184"/>
    <n v="0"/>
    <n v="0"/>
    <n v="0"/>
    <x v="10"/>
    <e v="#N/A"/>
    <s v="USD"/>
    <n v="300000000"/>
    <n v="450000000"/>
    <n v="-22972653.36421866"/>
    <n v="37886891.064426117"/>
  </r>
  <r>
    <x v="10"/>
    <x v="11"/>
    <s v="Connection 12"/>
    <n v="459851186"/>
    <n v="343138019"/>
    <n v="403579776.94"/>
    <n v="397283481.94400001"/>
    <m/>
    <n v="0.92174249216599236"/>
    <n v="0"/>
    <n v="0"/>
    <n v="0"/>
    <x v="10"/>
    <e v="#N/A"/>
    <s v="USD"/>
    <n v="200000000"/>
    <n v="400000000"/>
    <n v="-39225202.989231095"/>
    <n v="46870379.443667494"/>
  </r>
  <r>
    <x v="11"/>
    <x v="10"/>
    <s v="Connection 11"/>
    <n v="229619204"/>
    <n v="322742809"/>
    <n v="424085918.264"/>
    <n v="379074638.37599999"/>
    <m/>
    <n v="0.80468901805392912"/>
    <n v="0"/>
    <n v="0"/>
    <n v="0"/>
    <x v="10"/>
    <e v="#N/A"/>
    <s v="USD"/>
    <n v="250000000"/>
    <n v="450000000"/>
    <n v="-4848223.2055275803"/>
    <n v="55449958.69192341"/>
  </r>
  <r>
    <x v="12"/>
    <x v="14"/>
    <s v="Connection 14"/>
    <n v="167660604"/>
    <n v="235584668"/>
    <n v="249327362.6925"/>
    <n v="243521915.08500001"/>
    <m/>
    <n v="0.91843504161634437"/>
    <n v="0"/>
    <n v="0"/>
    <n v="0"/>
    <x v="10"/>
    <e v="#N/A"/>
    <s v="USD"/>
    <n v="150000000"/>
    <n v="250000000"/>
    <n v="-12087712.85176114"/>
    <n v="19361421.45497134"/>
  </r>
  <r>
    <x v="13"/>
    <x v="12"/>
    <s v="Connection 15"/>
    <n v="149826399"/>
    <n v="197577901"/>
    <n v="272289677.10750002"/>
    <n v="265919931.185"/>
    <m/>
    <n v="0.82163127991548912"/>
    <n v="0"/>
    <n v="0"/>
    <n v="0"/>
    <x v="10"/>
    <e v="#N/A"/>
    <s v="USD"/>
    <n v="150000000"/>
    <n v="250000000"/>
    <n v="-13838497.204064235"/>
    <n v="6821162.3783100843"/>
  </r>
  <r>
    <x v="14"/>
    <x v="13"/>
    <s v="Connection 13"/>
    <n v="159298453"/>
    <n v="191621481"/>
    <n v="233329252.76250002"/>
    <n v="247428134.91249999"/>
    <m/>
    <n v="0.63926740884801259"/>
    <n v="0"/>
    <n v="0"/>
    <n v="0"/>
    <x v="10"/>
    <e v="#N/A"/>
    <s v="USD"/>
    <n v="150000000"/>
    <n v="250000000"/>
    <n v="-3071717.9912718739"/>
    <n v="27286057.047394365"/>
  </r>
  <r>
    <x v="0"/>
    <x v="0"/>
    <s v="Connection 01"/>
    <n v="1749837642"/>
    <n v="2039347166"/>
    <n v="2228253703.473"/>
    <n v="4826869794.5999994"/>
    <m/>
    <n v="0.99529815713155423"/>
    <n v="0"/>
    <n v="0"/>
    <n v="0"/>
    <x v="11"/>
    <e v="#N/A"/>
    <s v="USD"/>
    <n v="2000000000"/>
    <n v="2500000000"/>
    <n v="-393955624.44813913"/>
    <n v="40125892.674518235"/>
  </r>
  <r>
    <x v="1"/>
    <x v="1"/>
    <s v="Connection 02"/>
    <n v="2502215523"/>
    <n v="1862925092"/>
    <n v="4554344757.5"/>
    <n v="2125007392.9350002"/>
    <m/>
    <n v="0.3746553002904669"/>
    <n v="0"/>
    <n v="0"/>
    <n v="0"/>
    <x v="11"/>
    <e v="#N/A"/>
    <s v="USD"/>
    <n v="1800000000"/>
    <n v="2000000000"/>
    <n v="-277903191.60503334"/>
    <n v="296973621.47978157"/>
  </r>
  <r>
    <x v="2"/>
    <x v="2"/>
    <s v="Connection 03"/>
    <n v="1244177659"/>
    <n v="1607104352"/>
    <n v="1497535518.7349999"/>
    <n v="1549284505.605"/>
    <m/>
    <n v="1.0573863849781744"/>
    <n v="0"/>
    <n v="0"/>
    <n v="0"/>
    <x v="11"/>
    <e v="#N/A"/>
    <s v="USD"/>
    <n v="1300000000"/>
    <n v="1500000000"/>
    <n v="-229052249.59408528"/>
    <n v="269896733.04290199"/>
  </r>
  <r>
    <x v="3"/>
    <x v="3"/>
    <s v="Connection 04"/>
    <n v="1049328423"/>
    <n v="1245782424"/>
    <n v="1405321935.27"/>
    <n v="1455802900.4100001"/>
    <m/>
    <n v="0.86883945478334257"/>
    <n v="0"/>
    <n v="0"/>
    <n v="0"/>
    <x v="11"/>
    <e v="#N/A"/>
    <s v="USD"/>
    <n v="1100000000"/>
    <n v="1300000000"/>
    <n v="-58201093.539751485"/>
    <n v="19346822.817261513"/>
  </r>
  <r>
    <x v="4"/>
    <x v="6"/>
    <s v="Connection 05"/>
    <n v="1143464528"/>
    <n v="1025734238"/>
    <n v="934648679.02999997"/>
    <n v="940242383.6500001"/>
    <m/>
    <n v="0.95262850214629058"/>
    <n v="0"/>
    <n v="0"/>
    <n v="0"/>
    <x v="11"/>
    <e v="#N/A"/>
    <s v="USD"/>
    <n v="900000000"/>
    <n v="1200000000"/>
    <n v="-58435409.361271359"/>
    <n v="65535176.075953618"/>
  </r>
  <r>
    <x v="5"/>
    <x v="4"/>
    <s v="Connection 06"/>
    <n v="855725261"/>
    <n v="920138721"/>
    <n v="1026913308.15"/>
    <n v="1060317237.5600001"/>
    <m/>
    <n v="0.88773094420774745"/>
    <n v="0"/>
    <n v="0"/>
    <n v="0"/>
    <x v="11"/>
    <e v="#N/A"/>
    <s v="USD"/>
    <n v="850000000"/>
    <n v="1000000000"/>
    <n v="-126276479.93291493"/>
    <n v="51160820.995102353"/>
  </r>
  <r>
    <x v="6"/>
    <x v="5"/>
    <s v="Connection 07"/>
    <n v="1117011866"/>
    <n v="915747332"/>
    <n v="991757828.43999994"/>
    <n v="975558182.61999989"/>
    <m/>
    <n v="0.82558086959722998"/>
    <n v="0"/>
    <n v="0"/>
    <n v="0"/>
    <x v="11"/>
    <e v="#N/A"/>
    <s v="USD"/>
    <n v="850000000"/>
    <n v="1000000000"/>
    <n v="-114150465.69967175"/>
    <n v="27976960.353583887"/>
  </r>
  <r>
    <x v="7"/>
    <x v="7"/>
    <s v="Connection 08"/>
    <n v="485614163"/>
    <n v="506507309"/>
    <n v="740274096.1680001"/>
    <n v="747750091.72000003"/>
    <m/>
    <n v="0.80927012171065227"/>
    <n v="0"/>
    <n v="0"/>
    <n v="0"/>
    <x v="11"/>
    <e v="#N/A"/>
    <s v="USD"/>
    <n v="400000000"/>
    <n v="700000000"/>
    <n v="-7357239.054179512"/>
    <n v="68209518.367093027"/>
  </r>
  <r>
    <x v="8"/>
    <x v="10"/>
    <s v="Connection 11"/>
    <n v="377927360"/>
    <n v="458023339"/>
    <n v="564439828.21600008"/>
    <n v="398701222.34799999"/>
    <m/>
    <n v="0.83626706551313434"/>
    <n v="0"/>
    <n v="0"/>
    <n v="0"/>
    <x v="11"/>
    <e v="#N/A"/>
    <s v="USD"/>
    <n v="250000000"/>
    <n v="450000000"/>
    <n v="-11177585.734963788"/>
    <n v="50118073.892431453"/>
  </r>
  <r>
    <x v="9"/>
    <x v="8"/>
    <s v="Connection 10"/>
    <n v="201024217"/>
    <n v="392053618"/>
    <n v="404899961.79999995"/>
    <n v="407890096.56000006"/>
    <m/>
    <n v="1.0538610886232544"/>
    <n v="0"/>
    <n v="0"/>
    <n v="0"/>
    <x v="11"/>
    <e v="#N/A"/>
    <s v="USD"/>
    <n v="300000000"/>
    <n v="450000000"/>
    <n v="-11229107.468869951"/>
    <n v="16944242.340718251"/>
  </r>
  <r>
    <x v="10"/>
    <x v="9"/>
    <s v="Connection 09"/>
    <n v="393162788"/>
    <n v="389163785"/>
    <n v="367486417.13999999"/>
    <n v="525654240.12749994"/>
    <m/>
    <n v="1.000324165438629"/>
    <n v="0"/>
    <n v="0"/>
    <n v="0"/>
    <x v="11"/>
    <e v="#N/A"/>
    <s v="USD"/>
    <n v="350000000"/>
    <n v="550000000"/>
    <n v="-62461401.976649344"/>
    <n v="88218704.075454235"/>
  </r>
  <r>
    <x v="11"/>
    <x v="11"/>
    <s v="Connection 12"/>
    <n v="420563606"/>
    <n v="326695114"/>
    <n v="371361573.08000004"/>
    <n v="372942792.11600006"/>
    <m/>
    <n v="0.86013768744158781"/>
    <n v="0"/>
    <n v="0"/>
    <n v="0"/>
    <x v="11"/>
    <e v="#N/A"/>
    <s v="USD"/>
    <n v="200000000"/>
    <n v="400000000"/>
    <n v="-5504784.6746272082"/>
    <n v="1198290.400533475"/>
  </r>
  <r>
    <x v="12"/>
    <x v="13"/>
    <s v="Connection 13"/>
    <n v="157315902"/>
    <n v="266921743"/>
    <n v="241508416.5925"/>
    <n v="225185893.33249998"/>
    <m/>
    <n v="0.85637202237224985"/>
    <n v="0"/>
    <n v="0"/>
    <n v="0"/>
    <x v="11"/>
    <e v="#N/A"/>
    <s v="USD"/>
    <n v="150000000"/>
    <n v="250000000"/>
    <n v="-33268765.909841049"/>
    <n v="14072038.899573473"/>
  </r>
  <r>
    <x v="13"/>
    <x v="12"/>
    <s v="Connection 15"/>
    <n v="166494700"/>
    <n v="254033582"/>
    <n v="235339391.33499998"/>
    <n v="272990815.88249999"/>
    <m/>
    <n v="0.71624119087112759"/>
    <n v="0"/>
    <n v="0"/>
    <n v="0"/>
    <x v="11"/>
    <e v="#N/A"/>
    <s v="USD"/>
    <n v="150000000"/>
    <n v="250000000"/>
    <n v="-37277131.237032101"/>
    <n v="34963795.551855884"/>
  </r>
  <r>
    <x v="14"/>
    <x v="14"/>
    <s v="Connection 14"/>
    <n v="163524613"/>
    <n v="164445016"/>
    <n v="274486425.21000004"/>
    <n v="264998675.3775"/>
    <m/>
    <n v="0.61255981485940603"/>
    <n v="0"/>
    <n v="0"/>
    <n v="0"/>
    <x v="11"/>
    <e v="#N/A"/>
    <s v="USD"/>
    <n v="150000000"/>
    <n v="250000000"/>
    <n v="-28281125.682696767"/>
    <n v="11904400.678282304"/>
  </r>
  <r>
    <x v="0"/>
    <x v="0"/>
    <s v="Connection 01"/>
    <n v="2143955900"/>
    <n v="2411261819"/>
    <n v="5030249428.5"/>
    <n v="5407407759.9500008"/>
    <m/>
    <n v="0.51813815188642764"/>
    <n v="0"/>
    <n v="0"/>
    <n v="0"/>
    <x v="12"/>
    <e v="#N/A"/>
    <s v="USD"/>
    <n v="2000000000"/>
    <n v="2500000000"/>
    <n v="-374125732.55763835"/>
    <n v="291792245.94709891"/>
  </r>
  <r>
    <x v="1"/>
    <x v="1"/>
    <s v="Connection 02"/>
    <n v="1935184820"/>
    <n v="2026645339"/>
    <n v="2052026987.0939999"/>
    <n v="2188781584.5"/>
    <m/>
    <n v="0.90450202853250827"/>
    <n v="0"/>
    <n v="0"/>
    <n v="0"/>
    <x v="12"/>
    <e v="#N/A"/>
    <s v="USD"/>
    <n v="1800000000"/>
    <n v="2000000000"/>
    <n v="-101362026.51078564"/>
    <n v="200405032.2822347"/>
  </r>
  <r>
    <x v="2"/>
    <x v="2"/>
    <s v="Connection 03"/>
    <n v="1216919826"/>
    <n v="1321483468"/>
    <n v="1613544279.75"/>
    <n v="1466754524.55"/>
    <m/>
    <n v="0.85200195989054894"/>
    <n v="0"/>
    <n v="0"/>
    <n v="0"/>
    <x v="12"/>
    <e v="#N/A"/>
    <s v="USD"/>
    <n v="1300000000"/>
    <n v="1500000000"/>
    <n v="-459339.41190490214"/>
    <n v="3367873.4807696659"/>
  </r>
  <r>
    <x v="3"/>
    <x v="3"/>
    <s v="Connection 04"/>
    <n v="1370138315"/>
    <n v="1297780488"/>
    <n v="1617736076.6999998"/>
    <n v="1580058886.3050001"/>
    <m/>
    <n v="0.7944007815576305"/>
    <n v="0"/>
    <n v="0"/>
    <n v="0"/>
    <x v="12"/>
    <e v="#N/A"/>
    <s v="USD"/>
    <n v="1100000000"/>
    <n v="1300000000"/>
    <n v="-83616847.305999756"/>
    <n v="154387189.90029129"/>
  </r>
  <r>
    <x v="4"/>
    <x v="6"/>
    <s v="Connection 05"/>
    <n v="862510108"/>
    <n v="1083445120"/>
    <n v="915861776.87000012"/>
    <n v="987263564.22000003"/>
    <m/>
    <n v="0.97639670378189281"/>
    <n v="0"/>
    <n v="0"/>
    <n v="0"/>
    <x v="12"/>
    <e v="#N/A"/>
    <s v="USD"/>
    <n v="900000000"/>
    <n v="1200000000"/>
    <n v="-182311641.00805068"/>
    <n v="198699965.85420582"/>
  </r>
  <r>
    <x v="5"/>
    <x v="5"/>
    <s v="Connection 07"/>
    <n v="939208980"/>
    <n v="928610169"/>
    <n v="1051768223.88"/>
    <n v="1001208817.1200001"/>
    <m/>
    <n v="1.0907699908566537"/>
    <n v="0"/>
    <n v="0"/>
    <n v="0"/>
    <x v="12"/>
    <e v="#N/A"/>
    <s v="USD"/>
    <n v="850000000"/>
    <n v="1000000000"/>
    <n v="-133402874.65778919"/>
    <n v="42036192.972683437"/>
  </r>
  <r>
    <x v="6"/>
    <x v="4"/>
    <s v="Connection 06"/>
    <n v="940136592"/>
    <n v="797313229"/>
    <n v="951052855.35000002"/>
    <n v="951800476.48000002"/>
    <m/>
    <n v="0.74421939516929203"/>
    <n v="0"/>
    <n v="0"/>
    <n v="0"/>
    <x v="12"/>
    <e v="#N/A"/>
    <s v="USD"/>
    <n v="850000000"/>
    <n v="1000000000"/>
    <n v="-3161675.8084239406"/>
    <n v="153628290.54456091"/>
  </r>
  <r>
    <x v="7"/>
    <x v="7"/>
    <s v="Connection 08"/>
    <n v="411348097"/>
    <n v="480208209"/>
    <n v="876803802.15200007"/>
    <n v="809235200.68800008"/>
    <m/>
    <n v="0.97211839793749011"/>
    <n v="0"/>
    <n v="0"/>
    <n v="0"/>
    <x v="12"/>
    <e v="#N/A"/>
    <s v="USD"/>
    <n v="400000000"/>
    <n v="700000000"/>
    <n v="-12599978.241647271"/>
    <n v="38364157.740516476"/>
  </r>
  <r>
    <x v="8"/>
    <x v="9"/>
    <s v="Connection 09"/>
    <n v="351038979"/>
    <n v="383751614"/>
    <n v="363477381.26800001"/>
    <n v="594872949.76450002"/>
    <m/>
    <n v="1.1552420693095251"/>
    <n v="0"/>
    <n v="0"/>
    <n v="0"/>
    <x v="12"/>
    <e v="#N/A"/>
    <s v="USD"/>
    <n v="350000000"/>
    <n v="550000000"/>
    <n v="-41079765.20571015"/>
    <n v="29578433.7400175"/>
  </r>
  <r>
    <x v="9"/>
    <x v="8"/>
    <s v="Connection 10"/>
    <n v="442135781"/>
    <n v="369141724"/>
    <n v="373733825.65600002"/>
    <n v="400670926.18799996"/>
    <m/>
    <n v="1.0659534835514874"/>
    <n v="0"/>
    <n v="0"/>
    <n v="0"/>
    <x v="12"/>
    <e v="#N/A"/>
    <s v="USD"/>
    <n v="300000000"/>
    <n v="450000000"/>
    <n v="-24745132.746038761"/>
    <n v="67981819.534462094"/>
  </r>
  <r>
    <x v="10"/>
    <x v="10"/>
    <s v="Connection 11"/>
    <n v="425802779"/>
    <n v="344463932"/>
    <n v="363633308.14399999"/>
    <n v="399977385.19599998"/>
    <m/>
    <n v="0.95905201635356108"/>
    <n v="0"/>
    <n v="0"/>
    <n v="0"/>
    <x v="12"/>
    <e v="#N/A"/>
    <s v="USD"/>
    <n v="250000000"/>
    <n v="450000000"/>
    <n v="-68934108.514642552"/>
    <n v="19753701.002491381"/>
  </r>
  <r>
    <x v="11"/>
    <x v="11"/>
    <s v="Connection 12"/>
    <n v="355048160"/>
    <n v="319154031"/>
    <n v="552273314.24100006"/>
    <n v="406629466.71600002"/>
    <m/>
    <n v="0.58038575993719599"/>
    <n v="0"/>
    <n v="0"/>
    <n v="0"/>
    <x v="12"/>
    <e v="#N/A"/>
    <s v="USD"/>
    <n v="200000000"/>
    <n v="400000000"/>
    <n v="-28624006.19939886"/>
    <n v="28261493.194086667"/>
  </r>
  <r>
    <x v="12"/>
    <x v="12"/>
    <s v="Connection 15"/>
    <n v="251455879"/>
    <n v="224621357"/>
    <n v="225274485.98499998"/>
    <n v="261209186.1275"/>
    <m/>
    <n v="0.88874718050448198"/>
    <n v="0"/>
    <n v="0"/>
    <n v="0"/>
    <x v="12"/>
    <e v="#N/A"/>
    <s v="USD"/>
    <n v="150000000"/>
    <n v="250000000"/>
    <n v="-39090138.081708089"/>
    <n v="5557988.5479567144"/>
  </r>
  <r>
    <x v="13"/>
    <x v="13"/>
    <s v="Connection 13"/>
    <n v="242700035"/>
    <n v="212805638"/>
    <n v="265642678.89250001"/>
    <n v="256916494.6525"/>
    <m/>
    <n v="0.97439729173571898"/>
    <n v="0"/>
    <n v="0"/>
    <n v="0"/>
    <x v="12"/>
    <e v="#N/A"/>
    <s v="USD"/>
    <n v="150000000"/>
    <n v="250000000"/>
    <n v="-34813365.696852557"/>
    <n v="9109372.5577908065"/>
  </r>
  <r>
    <x v="14"/>
    <x v="14"/>
    <s v="Connection 14"/>
    <n v="205122536"/>
    <n v="207096100"/>
    <n v="243316528.08000001"/>
    <n v="233086802.80249998"/>
    <m/>
    <n v="0.7763597930286823"/>
    <n v="0"/>
    <n v="0"/>
    <n v="0"/>
    <x v="12"/>
    <e v="#N/A"/>
    <s v="USD"/>
    <n v="150000000"/>
    <n v="250000000"/>
    <n v="-20941807.524777606"/>
    <n v="9739821.331589153"/>
  </r>
  <r>
    <x v="0"/>
    <x v="0"/>
    <s v="Connection 01"/>
    <n v="2293832233"/>
    <n v="2672834633"/>
    <n v="5468883401.0500002"/>
    <n v="4629124783.6499996"/>
    <m/>
    <n v="0.42154051002373144"/>
    <n v="0"/>
    <n v="0"/>
    <n v="0"/>
    <x v="13"/>
    <e v="#N/A"/>
    <s v="USD"/>
    <n v="2000000000"/>
    <n v="2500000000"/>
    <n v="-119056545.55374378"/>
    <n v="152808641.72494823"/>
  </r>
  <r>
    <x v="1"/>
    <x v="1"/>
    <s v="Connection 02"/>
    <n v="1652201325"/>
    <n v="1977487038"/>
    <n v="2017713269.3970001"/>
    <n v="2162031610.5149999"/>
    <m/>
    <n v="0.9137289034276358"/>
    <n v="0"/>
    <n v="0"/>
    <n v="0"/>
    <x v="13"/>
    <e v="#N/A"/>
    <s v="USD"/>
    <n v="1800000000"/>
    <n v="2000000000"/>
    <n v="-299059883.82183117"/>
    <n v="43849561.084889941"/>
  </r>
  <r>
    <x v="2"/>
    <x v="2"/>
    <s v="Connection 03"/>
    <n v="1252372471"/>
    <n v="1618210267"/>
    <n v="1499373712.6950002"/>
    <n v="1408778140.125"/>
    <m/>
    <n v="0.7795818656301523"/>
    <n v="0"/>
    <n v="0"/>
    <n v="0"/>
    <x v="13"/>
    <e v="#N/A"/>
    <s v="USD"/>
    <n v="1300000000"/>
    <n v="1500000000"/>
    <n v="-133957879.09475106"/>
    <n v="207928583.39744583"/>
  </r>
  <r>
    <x v="3"/>
    <x v="3"/>
    <s v="Connection 04"/>
    <n v="1433612124"/>
    <n v="1303726865"/>
    <n v="1584125990.2949998"/>
    <n v="1562829548.3699999"/>
    <m/>
    <n v="0.73069682631653565"/>
    <n v="0"/>
    <n v="0"/>
    <n v="0"/>
    <x v="13"/>
    <e v="#N/A"/>
    <s v="USD"/>
    <n v="1100000000"/>
    <n v="1300000000"/>
    <n v="-109043457.61997826"/>
    <n v="98065155.521586493"/>
  </r>
  <r>
    <x v="4"/>
    <x v="6"/>
    <s v="Connection 05"/>
    <n v="1319944900"/>
    <n v="1071941009"/>
    <n v="933699717.88999999"/>
    <n v="1050758806.71"/>
    <m/>
    <n v="0.96283548275953978"/>
    <n v="0"/>
    <n v="0"/>
    <n v="0"/>
    <x v="13"/>
    <e v="#N/A"/>
    <s v="USD"/>
    <n v="900000000"/>
    <n v="1200000000"/>
    <n v="-19402418.028440114"/>
    <n v="109792767.17379048"/>
  </r>
  <r>
    <x v="5"/>
    <x v="4"/>
    <s v="Connection 06"/>
    <n v="937814523"/>
    <n v="1044405825"/>
    <n v="990704124.23000002"/>
    <n v="973976139.94000006"/>
    <m/>
    <n v="0.91332126409265546"/>
    <n v="0"/>
    <n v="0"/>
    <n v="0"/>
    <x v="13"/>
    <e v="#N/A"/>
    <s v="USD"/>
    <n v="850000000"/>
    <n v="1000000000"/>
    <n v="-8547911.9542093426"/>
    <n v="122420223.30279358"/>
  </r>
  <r>
    <x v="6"/>
    <x v="5"/>
    <s v="Connection 07"/>
    <n v="865219404"/>
    <n v="972071155"/>
    <n v="982610669.54000008"/>
    <n v="1068491595.46"/>
    <m/>
    <n v="0.87861691588276536"/>
    <n v="0"/>
    <n v="0"/>
    <n v="0"/>
    <x v="13"/>
    <e v="#N/A"/>
    <s v="USD"/>
    <n v="850000000"/>
    <n v="1000000000"/>
    <n v="-141599783.45848539"/>
    <n v="35311870.345990591"/>
  </r>
  <r>
    <x v="7"/>
    <x v="10"/>
    <s v="Connection 11"/>
    <n v="446549027"/>
    <n v="416269997"/>
    <n v="835031899.06400001"/>
    <n v="408768513.37599999"/>
    <m/>
    <n v="0.61654005187330096"/>
    <n v="0"/>
    <n v="0"/>
    <n v="0"/>
    <x v="13"/>
    <e v="#N/A"/>
    <s v="USD"/>
    <n v="250000000"/>
    <n v="450000000"/>
    <n v="-9950202.2710615881"/>
    <n v="31064706.864700545"/>
  </r>
  <r>
    <x v="8"/>
    <x v="7"/>
    <s v="Connection 08"/>
    <n v="399884002"/>
    <n v="413479563"/>
    <n v="373106338.76799995"/>
    <n v="805737696.65600002"/>
    <m/>
    <n v="0.98494409978668984"/>
    <n v="0"/>
    <n v="0"/>
    <n v="0"/>
    <x v="13"/>
    <e v="#N/A"/>
    <s v="USD"/>
    <n v="400000000"/>
    <n v="700000000"/>
    <n v="-81995399.028963834"/>
    <n v="54799511.245798126"/>
  </r>
  <r>
    <x v="9"/>
    <x v="8"/>
    <s v="Connection 10"/>
    <n v="392420375"/>
    <n v="402205014"/>
    <n v="568779361.51300001"/>
    <n v="434224045.46000004"/>
    <m/>
    <n v="0.64429028740021788"/>
    <n v="0"/>
    <n v="0"/>
    <n v="0"/>
    <x v="13"/>
    <e v="#N/A"/>
    <s v="USD"/>
    <n v="300000000"/>
    <n v="450000000"/>
    <n v="-52582475.817368627"/>
    <n v="18475834.797439955"/>
  </r>
  <r>
    <x v="10"/>
    <x v="9"/>
    <s v="Connection 09"/>
    <n v="277861231"/>
    <n v="343681537"/>
    <n v="431507392.16799998"/>
    <n v="599464763.35899997"/>
    <m/>
    <n v="0.94474608165563323"/>
    <n v="0"/>
    <n v="0"/>
    <n v="0"/>
    <x v="13"/>
    <e v="#N/A"/>
    <s v="USD"/>
    <n v="350000000"/>
    <n v="550000000"/>
    <n v="-62545460.284109093"/>
    <n v="31208453.199402269"/>
  </r>
  <r>
    <x v="11"/>
    <x v="13"/>
    <s v="Connection 13"/>
    <n v="255608835"/>
    <n v="257484740"/>
    <n v="419727396.98000002"/>
    <n v="267948382.70000002"/>
    <m/>
    <n v="0.83908054732034398"/>
    <n v="0"/>
    <n v="0"/>
    <n v="0"/>
    <x v="13"/>
    <e v="#N/A"/>
    <s v="USD"/>
    <n v="150000000"/>
    <n v="250000000"/>
    <n v="-18046003.396288395"/>
    <n v="35583370.183107264"/>
  </r>
  <r>
    <x v="12"/>
    <x v="11"/>
    <s v="Connection 12"/>
    <n v="184207498"/>
    <n v="242321238"/>
    <n v="229717032.02249998"/>
    <n v="421915374.02399999"/>
    <m/>
    <n v="0.96754088250322379"/>
    <n v="0"/>
    <n v="0"/>
    <n v="0"/>
    <x v="13"/>
    <e v="#N/A"/>
    <s v="USD"/>
    <n v="200000000"/>
    <n v="400000000"/>
    <n v="-47336719.522909015"/>
    <n v="30602411.647089459"/>
  </r>
  <r>
    <x v="13"/>
    <x v="14"/>
    <s v="Connection 14"/>
    <n v="175046283"/>
    <n v="177067529"/>
    <n v="264480172.37"/>
    <n v="268659313.98750001"/>
    <m/>
    <n v="0.70395361274779822"/>
    <n v="0"/>
    <n v="0"/>
    <n v="0"/>
    <x v="13"/>
    <e v="#N/A"/>
    <s v="USD"/>
    <n v="150000000"/>
    <n v="250000000"/>
    <n v="-1806779.574174633"/>
    <n v="895145.41915063362"/>
  </r>
  <r>
    <x v="14"/>
    <x v="12"/>
    <s v="Connection 15"/>
    <n v="264885182"/>
    <n v="153357908"/>
    <n v="240790314.29499999"/>
    <n v="232559667.435"/>
    <m/>
    <n v="0.71328961330188445"/>
    <n v="0"/>
    <n v="0"/>
    <n v="0"/>
    <x v="13"/>
    <e v="#N/A"/>
    <s v="USD"/>
    <n v="150000000"/>
    <n v="250000000"/>
    <n v="-15686263.319038361"/>
    <n v="1971075.2067917571"/>
  </r>
  <r>
    <x v="0"/>
    <x v="0"/>
    <s v="Connection 01"/>
    <n v="2281220111"/>
    <n v="2507023255"/>
    <n v="4966348279.5500002"/>
    <n v="4740156350.8499994"/>
    <m/>
    <n v="0.40204838350124228"/>
    <n v="0"/>
    <n v="0"/>
    <n v="0"/>
    <x v="14"/>
    <e v="#N/A"/>
    <s v="USD"/>
    <n v="2000000000"/>
    <n v="2500000000"/>
    <n v="-381143443.67194033"/>
    <n v="249738251.65383044"/>
  </r>
  <r>
    <x v="1"/>
    <x v="1"/>
    <s v="Connection 02"/>
    <n v="1634604284"/>
    <n v="2044907962"/>
    <n v="2196835680.2070003"/>
    <n v="1971372057.5640001"/>
    <m/>
    <n v="0.83923734754385171"/>
    <n v="0"/>
    <n v="0"/>
    <n v="0"/>
    <x v="14"/>
    <e v="#N/A"/>
    <s v="USD"/>
    <n v="1800000000"/>
    <n v="2000000000"/>
    <n v="-119492315.22654802"/>
    <n v="293470894.50490457"/>
  </r>
  <r>
    <x v="2"/>
    <x v="2"/>
    <s v="Connection 03"/>
    <n v="1399311318"/>
    <n v="1568883677"/>
    <n v="1502564341.8449998"/>
    <n v="1492094138.3999999"/>
    <m/>
    <n v="0.97329443703905383"/>
    <n v="0"/>
    <n v="0"/>
    <n v="0"/>
    <x v="14"/>
    <e v="#N/A"/>
    <s v="USD"/>
    <n v="1300000000"/>
    <n v="1500000000"/>
    <n v="-110309557.50477718"/>
    <n v="99027232.447416574"/>
  </r>
  <r>
    <x v="3"/>
    <x v="3"/>
    <s v="Connection 04"/>
    <n v="1156636184"/>
    <n v="1023286471"/>
    <n v="1386489937.23"/>
    <n v="1601189914.6950002"/>
    <m/>
    <n v="0.96587321884326727"/>
    <n v="0"/>
    <n v="0"/>
    <n v="0"/>
    <x v="14"/>
    <e v="#N/A"/>
    <s v="USD"/>
    <n v="1100000000"/>
    <n v="1300000000"/>
    <n v="-155105143.09770715"/>
    <n v="94768319.293598995"/>
  </r>
  <r>
    <x v="4"/>
    <x v="5"/>
    <s v="Connection 07"/>
    <n v="1027754505"/>
    <n v="973355523"/>
    <n v="985640371.71000004"/>
    <n v="960229003.95000005"/>
    <m/>
    <n v="1.0366941962577232"/>
    <n v="0"/>
    <n v="0"/>
    <n v="0"/>
    <x v="14"/>
    <e v="#N/A"/>
    <s v="USD"/>
    <n v="850000000"/>
    <n v="1000000000"/>
    <n v="-77871714.133510575"/>
    <n v="129835406.47579978"/>
  </r>
  <r>
    <x v="5"/>
    <x v="4"/>
    <s v="Connection 06"/>
    <n v="838948112"/>
    <n v="948406907"/>
    <n v="1052281183.6899999"/>
    <n v="914688005.10000002"/>
    <m/>
    <n v="0.984779703379286"/>
    <n v="0"/>
    <n v="0"/>
    <n v="0"/>
    <x v="14"/>
    <e v="#N/A"/>
    <s v="USD"/>
    <n v="850000000"/>
    <n v="1000000000"/>
    <n v="-107338200.82751614"/>
    <n v="182111994.04778203"/>
  </r>
  <r>
    <x v="6"/>
    <x v="6"/>
    <s v="Connection 05"/>
    <n v="1165029319"/>
    <n v="855190524"/>
    <n v="935381760.00999999"/>
    <n v="907025812.9000001"/>
    <m/>
    <n v="0.83197234143529952"/>
    <n v="0"/>
    <n v="0"/>
    <n v="0"/>
    <x v="14"/>
    <e v="#N/A"/>
    <s v="USD"/>
    <n v="900000000"/>
    <n v="1200000000"/>
    <n v="-165895843.79910016"/>
    <n v="180324602.94321418"/>
  </r>
  <r>
    <x v="7"/>
    <x v="7"/>
    <s v="Connection 08"/>
    <n v="387913285"/>
    <n v="566015631"/>
    <n v="733488389.59200001"/>
    <n v="806135685.41600001"/>
    <m/>
    <n v="0.80177244138028314"/>
    <n v="0"/>
    <n v="0"/>
    <n v="0"/>
    <x v="14"/>
    <e v="#N/A"/>
    <s v="USD"/>
    <n v="400000000"/>
    <n v="700000000"/>
    <n v="-69529231.401306108"/>
    <n v="25109407.179307312"/>
  </r>
  <r>
    <x v="8"/>
    <x v="9"/>
    <s v="Connection 09"/>
    <n v="228958516"/>
    <n v="470260828"/>
    <n v="422741026.19199997"/>
    <n v="599561855.14499998"/>
    <m/>
    <n v="0.97806553923111583"/>
    <n v="0"/>
    <n v="0"/>
    <n v="0"/>
    <x v="14"/>
    <e v="#N/A"/>
    <s v="USD"/>
    <n v="350000000"/>
    <n v="550000000"/>
    <n v="-19898825.556113541"/>
    <n v="24589212.901067391"/>
  </r>
  <r>
    <x v="9"/>
    <x v="8"/>
    <s v="Connection 10"/>
    <n v="473016902"/>
    <n v="455606317"/>
    <n v="416529201.44400001"/>
    <n v="380723024.96799999"/>
    <m/>
    <n v="0.99870340703532523"/>
    <n v="0"/>
    <n v="0"/>
    <n v="0"/>
    <x v="14"/>
    <e v="#N/A"/>
    <s v="USD"/>
    <n v="300000000"/>
    <n v="450000000"/>
    <n v="-19804788.410891209"/>
    <n v="4130573.198797347"/>
  </r>
  <r>
    <x v="10"/>
    <x v="11"/>
    <s v="Connection 12"/>
    <n v="431595093"/>
    <n v="286910274"/>
    <n v="435069298.24400002"/>
    <n v="419194820.33600003"/>
    <m/>
    <n v="0.84734077277043351"/>
    <n v="0"/>
    <n v="0"/>
    <n v="0"/>
    <x v="14"/>
    <e v="#N/A"/>
    <s v="USD"/>
    <n v="200000000"/>
    <n v="400000000"/>
    <n v="-34456199.457144372"/>
    <n v="19540613.935014192"/>
  </r>
  <r>
    <x v="11"/>
    <x v="10"/>
    <s v="Connection 11"/>
    <n v="465889275"/>
    <n v="252108181"/>
    <n v="543352899.25950003"/>
    <n v="369332568.24800003"/>
    <m/>
    <n v="0.69204577417751523"/>
    <n v="0"/>
    <n v="0"/>
    <n v="0"/>
    <x v="14"/>
    <e v="#N/A"/>
    <s v="USD"/>
    <n v="250000000"/>
    <n v="450000000"/>
    <n v="-57878478.82832858"/>
    <n v="51304479.795479849"/>
  </r>
  <r>
    <x v="12"/>
    <x v="13"/>
    <s v="Connection 13"/>
    <n v="215561696"/>
    <n v="244013464"/>
    <n v="242650353.89750001"/>
    <n v="263230235.26000002"/>
    <m/>
    <n v="0.87905680659152052"/>
    <n v="0"/>
    <n v="0"/>
    <n v="0"/>
    <x v="14"/>
    <e v="#N/A"/>
    <s v="USD"/>
    <n v="150000000"/>
    <n v="250000000"/>
    <n v="-24702421.046567813"/>
    <n v="23660145.105200406"/>
  </r>
  <r>
    <x v="13"/>
    <x v="12"/>
    <s v="Connection 15"/>
    <n v="251581261"/>
    <n v="189389162"/>
    <n v="238971842.41999999"/>
    <n v="255703952.14000002"/>
    <m/>
    <n v="0.78715178320000945"/>
    <n v="0"/>
    <n v="0"/>
    <n v="0"/>
    <x v="14"/>
    <e v="#N/A"/>
    <s v="USD"/>
    <n v="150000000"/>
    <n v="250000000"/>
    <n v="-30625779.285473146"/>
    <n v="24973537.542898607"/>
  </r>
  <r>
    <x v="14"/>
    <x v="14"/>
    <s v="Connection 14"/>
    <n v="205692997"/>
    <n v="179974759"/>
    <n v="231502339.80000001"/>
    <n v="264764013.37"/>
    <m/>
    <n v="0.82469538949048204"/>
    <n v="0"/>
    <n v="0"/>
    <n v="0"/>
    <x v="14"/>
    <e v="#N/A"/>
    <s v="USD"/>
    <n v="150000000"/>
    <n v="250000000"/>
    <n v="-34976293.472146109"/>
    <n v="24859070.325950984"/>
  </r>
  <r>
    <x v="0"/>
    <x v="1"/>
    <s v="Connection 02"/>
    <n v="2349231143"/>
    <n v="1962617889"/>
    <n v="5069560949.5"/>
    <n v="2252816614.23"/>
    <m/>
    <n v="0.42400028484413405"/>
    <n v="0"/>
    <n v="0"/>
    <n v="0"/>
    <x v="15"/>
    <e v="#N/A"/>
    <s v="USD"/>
    <n v="1800000000"/>
    <n v="2000000000"/>
    <n v="-296271012.04672432"/>
    <n v="170892310.82964048"/>
  </r>
  <r>
    <x v="1"/>
    <x v="0"/>
    <s v="Connection 01"/>
    <n v="1863870978"/>
    <n v="1878994714"/>
    <n v="2192176649.691"/>
    <n v="4547586192.0499992"/>
    <m/>
    <n v="0.92899817345669233"/>
    <n v="0"/>
    <n v="0"/>
    <n v="0"/>
    <x v="15"/>
    <e v="#N/A"/>
    <s v="USD"/>
    <n v="2000000000"/>
    <n v="2500000000"/>
    <n v="-385037796.13110459"/>
    <n v="277071600.26540011"/>
  </r>
  <r>
    <x v="2"/>
    <x v="2"/>
    <s v="Connection 03"/>
    <n v="1287423253"/>
    <n v="1433813437"/>
    <n v="1536110924.5049999"/>
    <n v="1378995175.8150001"/>
    <m/>
    <n v="1.0238663966984789"/>
    <n v="0"/>
    <n v="0"/>
    <n v="0"/>
    <x v="15"/>
    <e v="#N/A"/>
    <s v="USD"/>
    <n v="1300000000"/>
    <n v="1500000000"/>
    <n v="-82551204.589438736"/>
    <n v="218288789.765681"/>
  </r>
  <r>
    <x v="3"/>
    <x v="3"/>
    <s v="Connection 04"/>
    <n v="1364601409"/>
    <n v="1232273229"/>
    <n v="1524410122.1399999"/>
    <n v="1639999962.7650001"/>
    <m/>
    <n v="0.89828923090614599"/>
    <n v="0"/>
    <n v="0"/>
    <n v="0"/>
    <x v="15"/>
    <e v="#N/A"/>
    <s v="USD"/>
    <n v="1100000000"/>
    <n v="1300000000"/>
    <n v="-114588235.16152"/>
    <n v="202549889.53641653"/>
  </r>
  <r>
    <x v="4"/>
    <x v="4"/>
    <s v="Connection 06"/>
    <n v="1061807537"/>
    <n v="1006143828"/>
    <n v="1094330515.98"/>
    <n v="958073279.79000008"/>
    <m/>
    <n v="1.1010078797745158"/>
    <n v="0"/>
    <n v="0"/>
    <n v="0"/>
    <x v="15"/>
    <e v="#N/A"/>
    <s v="USD"/>
    <n v="850000000"/>
    <n v="1000000000"/>
    <n v="-2086467.9497322065"/>
    <n v="106892035.53862998"/>
  </r>
  <r>
    <x v="5"/>
    <x v="5"/>
    <s v="Connection 07"/>
    <n v="878900140"/>
    <n v="954993643"/>
    <n v="929835941.8499999"/>
    <n v="986527739.84000003"/>
    <m/>
    <n v="0.94166319462975168"/>
    <n v="0"/>
    <n v="0"/>
    <n v="0"/>
    <x v="15"/>
    <e v="#N/A"/>
    <s v="USD"/>
    <n v="850000000"/>
    <n v="1000000000"/>
    <n v="-166607230.72036672"/>
    <n v="54703597.44935739"/>
  </r>
  <r>
    <x v="6"/>
    <x v="6"/>
    <s v="Connection 05"/>
    <n v="908995575"/>
    <n v="911718426"/>
    <n v="989912114.48000002"/>
    <n v="1018455252.55"/>
    <m/>
    <n v="0.81503393730315432"/>
    <n v="0"/>
    <n v="0"/>
    <n v="0"/>
    <x v="15"/>
    <e v="#N/A"/>
    <s v="USD"/>
    <n v="900000000"/>
    <n v="1200000000"/>
    <n v="-48806280.354014605"/>
    <n v="43275562.342391618"/>
  </r>
  <r>
    <x v="7"/>
    <x v="7"/>
    <s v="Connection 08"/>
    <n v="645232707"/>
    <n v="437240236"/>
    <n v="750718166.91999996"/>
    <n v="753200268.13600004"/>
    <m/>
    <n v="0.87464398628325868"/>
    <n v="0"/>
    <n v="0"/>
    <n v="0"/>
    <x v="15"/>
    <e v="#N/A"/>
    <s v="USD"/>
    <n v="400000000"/>
    <n v="700000000"/>
    <n v="-9034481.9979260974"/>
    <n v="31461772.360062636"/>
  </r>
  <r>
    <x v="8"/>
    <x v="8"/>
    <s v="Connection 10"/>
    <n v="396285837"/>
    <n v="413842707"/>
    <n v="589886496.60599995"/>
    <n v="364282691"/>
    <m/>
    <n v="0.73246687852133585"/>
    <n v="0"/>
    <n v="0"/>
    <n v="0"/>
    <x v="15"/>
    <e v="#N/A"/>
    <s v="USD"/>
    <n v="300000000"/>
    <n v="450000000"/>
    <n v="-26063421.398333851"/>
    <n v="11000454.696237899"/>
  </r>
  <r>
    <x v="9"/>
    <x v="10"/>
    <s v="Connection 11"/>
    <n v="295089833"/>
    <n v="366570260"/>
    <n v="364094440.89999998"/>
    <n v="408044554.96799999"/>
    <m/>
    <n v="0.86896763865260518"/>
    <n v="0"/>
    <n v="0"/>
    <n v="0"/>
    <x v="15"/>
    <e v="#N/A"/>
    <s v="USD"/>
    <n v="250000000"/>
    <n v="450000000"/>
    <n v="-6647154.9086371185"/>
    <n v="24939755.232098158"/>
  </r>
  <r>
    <x v="10"/>
    <x v="9"/>
    <s v="Connection 09"/>
    <n v="280587444"/>
    <n v="358094079"/>
    <n v="407642712.33199996"/>
    <n v="590114318.06800008"/>
    <m/>
    <n v="0.81144101278011138"/>
    <n v="0"/>
    <n v="0"/>
    <n v="0"/>
    <x v="15"/>
    <e v="#N/A"/>
    <s v="USD"/>
    <n v="350000000"/>
    <n v="550000000"/>
    <n v="-77668482.970489129"/>
    <n v="27983300.201179583"/>
  </r>
  <r>
    <x v="11"/>
    <x v="11"/>
    <s v="Connection 12"/>
    <n v="372468443"/>
    <n v="228409842"/>
    <n v="432743734.49599999"/>
    <n v="405535885.12"/>
    <m/>
    <n v="0.78134073267079418"/>
    <n v="0"/>
    <n v="0"/>
    <n v="0"/>
    <x v="15"/>
    <e v="#N/A"/>
    <s v="USD"/>
    <n v="200000000"/>
    <n v="400000000"/>
    <n v="-55635005.69711671"/>
    <n v="9885952.5561419688"/>
  </r>
  <r>
    <x v="12"/>
    <x v="13"/>
    <s v="Connection 13"/>
    <n v="195410866"/>
    <n v="223941846"/>
    <n v="249406865.07749999"/>
    <n v="246415403.0275"/>
    <m/>
    <n v="0.85134563149347375"/>
    <n v="0"/>
    <n v="0"/>
    <n v="0"/>
    <x v="15"/>
    <e v="#N/A"/>
    <s v="USD"/>
    <n v="150000000"/>
    <n v="250000000"/>
    <n v="-11967343.794914825"/>
    <n v="10989671.69233197"/>
  </r>
  <r>
    <x v="13"/>
    <x v="12"/>
    <s v="Connection 15"/>
    <n v="266931096"/>
    <n v="192128154"/>
    <n v="251526702.19"/>
    <n v="270176379.0625"/>
    <m/>
    <n v="0.76414670355085546"/>
    <n v="0"/>
    <n v="0"/>
    <n v="0"/>
    <x v="15"/>
    <e v="#N/A"/>
    <s v="USD"/>
    <n v="150000000"/>
    <n v="250000000"/>
    <n v="-24011465.331543013"/>
    <n v="26309754.049729142"/>
  </r>
  <r>
    <x v="14"/>
    <x v="14"/>
    <s v="Connection 14"/>
    <n v="235335470"/>
    <n v="158601119"/>
    <n v="269717790.73750001"/>
    <n v="274772464.18000001"/>
    <m/>
    <n v="0.74007174767162243"/>
    <n v="0"/>
    <n v="0"/>
    <n v="0"/>
    <x v="15"/>
    <e v="#N/A"/>
    <s v="USD"/>
    <n v="150000000"/>
    <n v="250000000"/>
    <n v="-26936399.660839666"/>
    <n v="8262226.9420863856"/>
  </r>
  <r>
    <x v="0"/>
    <x v="0"/>
    <s v="Connection 01"/>
    <n v="2045130032"/>
    <n v="2088310933"/>
    <n v="4850208886.4499998"/>
    <n v="4931323835.6999998"/>
    <m/>
    <n v="0.41443830617848226"/>
    <n v="0"/>
    <n v="0"/>
    <n v="0"/>
    <x v="16"/>
    <e v="#N/A"/>
    <s v="USD"/>
    <n v="2000000000"/>
    <n v="2500000000"/>
    <n v="-360597230.00090575"/>
    <n v="124421152.27152939"/>
  </r>
  <r>
    <x v="1"/>
    <x v="1"/>
    <s v="Connection 02"/>
    <n v="1950346730"/>
    <n v="1517287318"/>
    <n v="1961627467.128"/>
    <n v="2071484647.6800001"/>
    <m/>
    <n v="0.87662986529601716"/>
    <n v="0"/>
    <n v="0"/>
    <n v="0"/>
    <x v="16"/>
    <e v="#N/A"/>
    <s v="USD"/>
    <n v="1800000000"/>
    <n v="2000000000"/>
    <n v="-43426709.827200189"/>
    <n v="27800470.290752847"/>
  </r>
  <r>
    <x v="2"/>
    <x v="2"/>
    <s v="Connection 03"/>
    <n v="1328302857"/>
    <n v="1509345148"/>
    <n v="1440702529.1699998"/>
    <n v="1400362581.4949999"/>
    <m/>
    <n v="0.89145168158652921"/>
    <n v="0"/>
    <n v="0"/>
    <n v="0"/>
    <x v="16"/>
    <e v="#N/A"/>
    <s v="USD"/>
    <n v="1300000000"/>
    <n v="1500000000"/>
    <n v="-89945799.204330236"/>
    <n v="112412325.46418554"/>
  </r>
  <r>
    <x v="3"/>
    <x v="3"/>
    <s v="Connection 04"/>
    <n v="1240527853"/>
    <n v="1141237681"/>
    <n v="1566538349.895"/>
    <n v="1477029858.375"/>
    <m/>
    <n v="0.80569102745857546"/>
    <n v="0"/>
    <n v="0"/>
    <n v="0"/>
    <x v="16"/>
    <e v="#N/A"/>
    <s v="USD"/>
    <n v="1100000000"/>
    <n v="1300000000"/>
    <n v="-235141558.73419952"/>
    <n v="131324628.60096288"/>
  </r>
  <r>
    <x v="4"/>
    <x v="5"/>
    <s v="Connection 07"/>
    <n v="1005208834"/>
    <n v="941980188"/>
    <n v="1063301081.09"/>
    <n v="1019025453.0799999"/>
    <m/>
    <n v="1.1150531579439247"/>
    <n v="0"/>
    <n v="0"/>
    <n v="0"/>
    <x v="16"/>
    <e v="#N/A"/>
    <s v="USD"/>
    <n v="850000000"/>
    <n v="1000000000"/>
    <n v="-31992327.291074619"/>
    <n v="76031836.933718488"/>
  </r>
  <r>
    <x v="5"/>
    <x v="4"/>
    <s v="Connection 06"/>
    <n v="962490137"/>
    <n v="932165948"/>
    <n v="915068305.39999998"/>
    <n v="1039584866.37"/>
    <m/>
    <n v="0.92667551084595856"/>
    <n v="0"/>
    <n v="0"/>
    <n v="0"/>
    <x v="16"/>
    <e v="#N/A"/>
    <s v="USD"/>
    <n v="850000000"/>
    <n v="1000000000"/>
    <n v="-8976828.8369517904"/>
    <n v="76340485.008623213"/>
  </r>
  <r>
    <x v="6"/>
    <x v="6"/>
    <s v="Connection 05"/>
    <n v="933562949"/>
    <n v="896094452"/>
    <n v="952190512.9799999"/>
    <n v="1000962972.6600001"/>
    <m/>
    <n v="0.85072039991345272"/>
    <n v="0"/>
    <n v="0"/>
    <n v="0"/>
    <x v="16"/>
    <e v="#N/A"/>
    <s v="USD"/>
    <n v="900000000"/>
    <n v="1200000000"/>
    <n v="-9109352.4802671373"/>
    <n v="95958022.557702839"/>
  </r>
  <r>
    <x v="7"/>
    <x v="7"/>
    <s v="Connection 08"/>
    <n v="491711461"/>
    <n v="426876757"/>
    <n v="827926181.66399992"/>
    <n v="748125911.9519999"/>
    <m/>
    <n v="0.62578574957827438"/>
    <n v="0"/>
    <n v="0"/>
    <n v="0"/>
    <x v="16"/>
    <e v="#N/A"/>
    <s v="USD"/>
    <n v="400000000"/>
    <n v="700000000"/>
    <n v="-20885499.035154101"/>
    <n v="632695.87918011076"/>
  </r>
  <r>
    <x v="8"/>
    <x v="10"/>
    <s v="Connection 11"/>
    <n v="395926094"/>
    <n v="394018815"/>
    <n v="415002457.13199997"/>
    <n v="400236202.73199999"/>
    <m/>
    <n v="0.91915730741911494"/>
    <n v="0"/>
    <n v="0"/>
    <n v="0"/>
    <x v="16"/>
    <e v="#N/A"/>
    <s v="USD"/>
    <n v="250000000"/>
    <n v="450000000"/>
    <n v="-14446744.779704968"/>
    <n v="15434461.059273625"/>
  </r>
  <r>
    <x v="9"/>
    <x v="9"/>
    <s v="Connection 09"/>
    <n v="236251744"/>
    <n v="358246381"/>
    <n v="430550169.61599994"/>
    <n v="542794831.17750001"/>
    <m/>
    <n v="1.0186273178150158"/>
    <n v="0"/>
    <n v="0"/>
    <n v="0"/>
    <x v="16"/>
    <e v="#N/A"/>
    <s v="USD"/>
    <n v="350000000"/>
    <n v="550000000"/>
    <n v="-407875.54021773476"/>
    <n v="50979920.886424981"/>
  </r>
  <r>
    <x v="10"/>
    <x v="11"/>
    <s v="Connection 12"/>
    <n v="422297119"/>
    <n v="349515410"/>
    <n v="514249348.833"/>
    <n v="407223200.24000007"/>
    <m/>
    <n v="0.6867249978216422"/>
    <n v="0"/>
    <n v="0"/>
    <n v="0"/>
    <x v="16"/>
    <e v="#N/A"/>
    <s v="USD"/>
    <n v="200000000"/>
    <n v="400000000"/>
    <n v="-26950136.203031339"/>
    <n v="46956890.367857024"/>
  </r>
  <r>
    <x v="11"/>
    <x v="8"/>
    <s v="Connection 10"/>
    <n v="290563097"/>
    <n v="319507028"/>
    <n v="379552244.13599998"/>
    <n v="410002536.59600002"/>
    <m/>
    <n v="0.7783444356851662"/>
    <n v="0"/>
    <n v="0"/>
    <n v="0"/>
    <x v="16"/>
    <e v="#N/A"/>
    <s v="USD"/>
    <n v="300000000"/>
    <n v="450000000"/>
    <n v="-2953042.9269871847"/>
    <n v="49959667.325183384"/>
  </r>
  <r>
    <x v="12"/>
    <x v="14"/>
    <s v="Connection 14"/>
    <n v="227061408"/>
    <n v="213559846"/>
    <n v="238935441.19"/>
    <n v="247128447.23749998"/>
    <m/>
    <n v="0.83684045841804378"/>
    <n v="0"/>
    <n v="0"/>
    <n v="0"/>
    <x v="16"/>
    <e v="#N/A"/>
    <s v="USD"/>
    <n v="150000000"/>
    <n v="250000000"/>
    <n v="-2254075.9144830559"/>
    <n v="29248835.816474117"/>
  </r>
  <r>
    <x v="13"/>
    <x v="12"/>
    <s v="Connection 15"/>
    <n v="248995140"/>
    <n v="182488576"/>
    <n v="233945884.70000002"/>
    <n v="232064900.785"/>
    <m/>
    <n v="0.6526401427343349"/>
    <n v="0"/>
    <n v="0"/>
    <n v="0"/>
    <x v="16"/>
    <e v="#N/A"/>
    <s v="USD"/>
    <n v="150000000"/>
    <n v="250000000"/>
    <n v="-1795917.4690386038"/>
    <n v="19275608.7218832"/>
  </r>
  <r>
    <x v="14"/>
    <x v="13"/>
    <s v="Connection 13"/>
    <n v="231334417"/>
    <n v="169073205"/>
    <n v="253283051.10249999"/>
    <n v="239445690.78"/>
    <m/>
    <n v="0.62887415504537902"/>
    <n v="0"/>
    <n v="0"/>
    <n v="0"/>
    <x v="16"/>
    <e v="#N/A"/>
    <s v="USD"/>
    <n v="150000000"/>
    <n v="250000000"/>
    <n v="-14738838.777490271"/>
    <n v="7979520.2658999208"/>
  </r>
  <r>
    <x v="0"/>
    <x v="1"/>
    <s v="Connection 02"/>
    <n v="2434553715"/>
    <n v="2035310048"/>
    <n v="4670228030"/>
    <n v="2103485401.2059999"/>
    <m/>
    <n v="0.45197505159342433"/>
    <n v="0"/>
    <n v="0"/>
    <n v="0"/>
    <x v="17"/>
    <e v="#N/A"/>
    <s v="USD"/>
    <n v="1800000000"/>
    <n v="2000000000"/>
    <n v="-227410878.75566494"/>
    <n v="292448261.49920362"/>
  </r>
  <r>
    <x v="1"/>
    <x v="0"/>
    <s v="Connection 01"/>
    <n v="1770504799"/>
    <n v="1908547254"/>
    <n v="2164208503.2750001"/>
    <n v="5176220147.8000002"/>
    <m/>
    <n v="0.86798290750934537"/>
    <n v="0"/>
    <n v="0"/>
    <n v="0"/>
    <x v="17"/>
    <e v="#N/A"/>
    <s v="USD"/>
    <n v="2000000000"/>
    <n v="2500000000"/>
    <n v="-88695938.946939722"/>
    <n v="153142001.04755133"/>
  </r>
  <r>
    <x v="2"/>
    <x v="2"/>
    <s v="Connection 03"/>
    <n v="1459153008"/>
    <n v="1367386115"/>
    <n v="1355018939.6400001"/>
    <n v="1540390605.0599999"/>
    <m/>
    <n v="1.0397037820016064"/>
    <n v="0"/>
    <n v="0"/>
    <n v="0"/>
    <x v="17"/>
    <e v="#N/A"/>
    <s v="USD"/>
    <n v="1300000000"/>
    <n v="1500000000"/>
    <n v="-133699473.84846337"/>
    <n v="257858744.88062412"/>
  </r>
  <r>
    <x v="3"/>
    <x v="3"/>
    <s v="Connection 04"/>
    <n v="1122882067"/>
    <n v="1175390465"/>
    <n v="1000829806.25"/>
    <n v="1480582305.6299999"/>
    <m/>
    <n v="1.2970340234348696"/>
    <n v="0"/>
    <n v="0"/>
    <n v="0"/>
    <x v="17"/>
    <e v="#N/A"/>
    <s v="USD"/>
    <n v="1100000000"/>
    <n v="1300000000"/>
    <n v="-213844743.01464668"/>
    <n v="120727494.96194394"/>
  </r>
  <r>
    <x v="4"/>
    <x v="5"/>
    <s v="Connection 07"/>
    <n v="985732317"/>
    <n v="1023517779"/>
    <n v="958298436.49000001"/>
    <n v="992029388.75"/>
    <m/>
    <n v="1.0313878184783167"/>
    <n v="0"/>
    <n v="0"/>
    <n v="0"/>
    <x v="17"/>
    <e v="#N/A"/>
    <s v="USD"/>
    <n v="850000000"/>
    <n v="1000000000"/>
    <n v="-25681378.765327703"/>
    <n v="58263793.395539612"/>
  </r>
  <r>
    <x v="5"/>
    <x v="4"/>
    <s v="Connection 06"/>
    <n v="1239129700"/>
    <n v="1003621037"/>
    <n v="1493076188.415"/>
    <n v="956614236.11000001"/>
    <m/>
    <n v="0.60351573504771927"/>
    <n v="0"/>
    <n v="0"/>
    <n v="0"/>
    <x v="17"/>
    <e v="#N/A"/>
    <s v="USD"/>
    <n v="850000000"/>
    <n v="1000000000"/>
    <n v="-117065009.45949502"/>
    <n v="170385578.80612919"/>
  </r>
  <r>
    <x v="6"/>
    <x v="6"/>
    <s v="Connection 05"/>
    <n v="911972907"/>
    <n v="884996346"/>
    <n v="1093002456.3"/>
    <n v="926539182.58000004"/>
    <m/>
    <n v="0.94708418377530312"/>
    <n v="0"/>
    <n v="0"/>
    <n v="0"/>
    <x v="17"/>
    <e v="#N/A"/>
    <s v="USD"/>
    <n v="900000000"/>
    <n v="1200000000"/>
    <n v="-78714767.941827774"/>
    <n v="140699408.70012075"/>
  </r>
  <r>
    <x v="7"/>
    <x v="9"/>
    <s v="Connection 09"/>
    <n v="723838664"/>
    <n v="480205899"/>
    <n v="754816489.84000003"/>
    <n v="510119818.09250003"/>
    <m/>
    <n v="0.75727351015665278"/>
    <n v="0"/>
    <n v="0"/>
    <n v="0"/>
    <x v="17"/>
    <e v="#N/A"/>
    <s v="USD"/>
    <n v="350000000"/>
    <n v="550000000"/>
    <n v="-22800834.76321204"/>
    <n v="89931423.484496519"/>
  </r>
  <r>
    <x v="8"/>
    <x v="7"/>
    <s v="Connection 08"/>
    <n v="392331403"/>
    <n v="373752614"/>
    <n v="422650651.25999999"/>
    <n v="747187738.09600008"/>
    <m/>
    <n v="1.0498030615902842"/>
    <n v="0"/>
    <n v="0"/>
    <n v="0"/>
    <x v="17"/>
    <e v="#N/A"/>
    <s v="USD"/>
    <n v="400000000"/>
    <n v="700000000"/>
    <n v="-65132441.408644319"/>
    <n v="87082214.272184461"/>
  </r>
  <r>
    <x v="9"/>
    <x v="11"/>
    <s v="Connection 12"/>
    <n v="353731021"/>
    <n v="357853102"/>
    <n v="501613478.48149997"/>
    <n v="396400669.98000002"/>
    <m/>
    <n v="0.65486952752168037"/>
    <n v="0"/>
    <n v="0"/>
    <n v="0"/>
    <x v="17"/>
    <e v="#N/A"/>
    <s v="USD"/>
    <n v="200000000"/>
    <n v="400000000"/>
    <n v="-37552103.822574034"/>
    <n v="25286905.476917088"/>
  </r>
  <r>
    <x v="10"/>
    <x v="8"/>
    <s v="Connection 10"/>
    <n v="462935714"/>
    <n v="344411443"/>
    <n v="362064574.54400003"/>
    <n v="394082080.15600002"/>
    <m/>
    <n v="0.75981780188885495"/>
    <n v="0"/>
    <n v="0"/>
    <n v="0"/>
    <x v="17"/>
    <e v="#N/A"/>
    <s v="USD"/>
    <n v="300000000"/>
    <n v="450000000"/>
    <n v="-72846910.434060082"/>
    <n v="71209427.10183005"/>
  </r>
  <r>
    <x v="11"/>
    <x v="10"/>
    <s v="Connection 11"/>
    <n v="300996477"/>
    <n v="317033890"/>
    <n v="388646116.98400003"/>
    <n v="377420238.01599997"/>
    <m/>
    <n v="0.77084500990353944"/>
    <n v="0"/>
    <n v="0"/>
    <n v="0"/>
    <x v="17"/>
    <e v="#N/A"/>
    <s v="USD"/>
    <n v="250000000"/>
    <n v="450000000"/>
    <n v="-19862449.737866282"/>
    <n v="66030294.234942727"/>
  </r>
  <r>
    <x v="12"/>
    <x v="14"/>
    <s v="Connection 14"/>
    <n v="241491595"/>
    <n v="247587778"/>
    <n v="231077967.1575"/>
    <n v="262181675.58500001"/>
    <m/>
    <n v="1.0260546008769447"/>
    <n v="0"/>
    <n v="0"/>
    <n v="0"/>
    <x v="17"/>
    <e v="#N/A"/>
    <s v="USD"/>
    <n v="150000000"/>
    <n v="250000000"/>
    <n v="-35676790.804723464"/>
    <n v="24665727.262620464"/>
  </r>
  <r>
    <x v="13"/>
    <x v="13"/>
    <s v="Connection 13"/>
    <n v="191925647"/>
    <n v="172744355"/>
    <n v="266457167.9425"/>
    <n v="229001560.83749998"/>
    <m/>
    <n v="0.76083837208724714"/>
    <n v="0"/>
    <n v="0"/>
    <n v="0"/>
    <x v="17"/>
    <e v="#N/A"/>
    <s v="USD"/>
    <n v="150000000"/>
    <n v="250000000"/>
    <n v="-10508592.707531493"/>
    <n v="24082024.135922313"/>
  </r>
  <r>
    <x v="14"/>
    <x v="12"/>
    <s v="Connection 15"/>
    <n v="203200499"/>
    <n v="163171983"/>
    <n v="266207637.1575"/>
    <n v="252607004.99000001"/>
    <m/>
    <n v="0.72782587170513868"/>
    <n v="0"/>
    <n v="0"/>
    <n v="0"/>
    <x v="17"/>
    <e v="#N/A"/>
    <s v="USD"/>
    <n v="150000000"/>
    <n v="250000000"/>
    <n v="-2915729.3834497016"/>
    <n v="11144441.731573727"/>
  </r>
  <r>
    <x v="0"/>
    <x v="0"/>
    <s v="Connection 01"/>
    <n v="2659464545"/>
    <n v="2366513488"/>
    <n v="4892963702.1500006"/>
    <n v="4766678969.75"/>
    <m/>
    <n v="0.4768348065849673"/>
    <n v="0"/>
    <n v="0"/>
    <n v="0"/>
    <x v="18"/>
    <e v="#N/A"/>
    <s v="USD"/>
    <n v="2000000000"/>
    <n v="2500000000"/>
    <n v="-333488570.10420024"/>
    <n v="277743898.28518814"/>
  </r>
  <r>
    <x v="1"/>
    <x v="1"/>
    <s v="Connection 02"/>
    <n v="2011094417"/>
    <n v="2205546563"/>
    <n v="1895894762.6219997"/>
    <n v="2303140110.9570003"/>
    <m/>
    <n v="0.95489420537452108"/>
    <n v="0"/>
    <n v="0"/>
    <n v="0"/>
    <x v="18"/>
    <e v="#N/A"/>
    <s v="USD"/>
    <n v="1800000000"/>
    <n v="2000000000"/>
    <n v="-168472520.11901781"/>
    <n v="272106765.01766026"/>
  </r>
  <r>
    <x v="2"/>
    <x v="2"/>
    <s v="Connection 03"/>
    <n v="1447215481"/>
    <n v="1332630222"/>
    <n v="1450278898.125"/>
    <n v="1640394542.925"/>
    <m/>
    <n v="0.97716223318220441"/>
    <n v="0"/>
    <n v="0"/>
    <n v="0"/>
    <x v="18"/>
    <e v="#N/A"/>
    <s v="USD"/>
    <n v="1300000000"/>
    <n v="1500000000"/>
    <n v="-30934112.408686545"/>
    <n v="72419920.888932422"/>
  </r>
  <r>
    <x v="3"/>
    <x v="3"/>
    <s v="Connection 04"/>
    <n v="1222850421"/>
    <n v="1211775819"/>
    <n v="1459376468.8050001"/>
    <n v="1646583086.6100001"/>
    <m/>
    <n v="0.87062187602141605"/>
    <n v="0"/>
    <n v="0"/>
    <n v="0"/>
    <x v="18"/>
    <e v="#N/A"/>
    <s v="USD"/>
    <n v="1100000000"/>
    <n v="1300000000"/>
    <n v="-131027264.36680532"/>
    <n v="98271487.07225287"/>
  </r>
  <r>
    <x v="4"/>
    <x v="5"/>
    <s v="Connection 07"/>
    <n v="929831975"/>
    <n v="1091775461"/>
    <n v="1059835772.73"/>
    <n v="995904523.98999989"/>
    <m/>
    <n v="0.95587900162069495"/>
    <n v="0"/>
    <n v="0"/>
    <n v="0"/>
    <x v="18"/>
    <e v="#N/A"/>
    <s v="USD"/>
    <n v="850000000"/>
    <n v="1000000000"/>
    <n v="-18433784.740457274"/>
    <n v="90710288.787508219"/>
  </r>
  <r>
    <x v="5"/>
    <x v="6"/>
    <s v="Connection 05"/>
    <n v="1051309949"/>
    <n v="1016497499"/>
    <n v="913648998.76999998"/>
    <n v="963787489.41999996"/>
    <m/>
    <n v="1.030043162176973"/>
    <n v="0"/>
    <n v="0"/>
    <n v="0"/>
    <x v="18"/>
    <e v="#N/A"/>
    <s v="USD"/>
    <n v="900000000"/>
    <n v="1200000000"/>
    <n v="-20606142.200098615"/>
    <n v="41925903.708822139"/>
  </r>
  <r>
    <x v="6"/>
    <x v="4"/>
    <s v="Connection 06"/>
    <n v="910097812"/>
    <n v="952283167"/>
    <n v="967570633.58000004"/>
    <n v="1087400417.78"/>
    <m/>
    <n v="0.81718613171996579"/>
    <n v="0"/>
    <n v="0"/>
    <n v="0"/>
    <x v="18"/>
    <e v="#N/A"/>
    <s v="USD"/>
    <n v="850000000"/>
    <n v="1000000000"/>
    <n v="-176823142.44916779"/>
    <n v="6790525.7054522857"/>
  </r>
  <r>
    <x v="7"/>
    <x v="7"/>
    <s v="Connection 08"/>
    <n v="686244090"/>
    <n v="586082732"/>
    <n v="729118109.7759999"/>
    <n v="737887562.52799988"/>
    <m/>
    <n v="0.60176211358895482"/>
    <n v="0"/>
    <n v="0"/>
    <n v="0"/>
    <x v="18"/>
    <e v="#N/A"/>
    <s v="USD"/>
    <n v="400000000"/>
    <n v="700000000"/>
    <n v="-35725232.280974612"/>
    <n v="34423808.05520957"/>
  </r>
  <r>
    <x v="8"/>
    <x v="8"/>
    <s v="Connection 10"/>
    <n v="385898936"/>
    <n v="485091446"/>
    <n v="516073998.58849996"/>
    <n v="388151326.01200002"/>
    <m/>
    <n v="0.81895823316396921"/>
    <n v="0"/>
    <n v="0"/>
    <n v="0"/>
    <x v="18"/>
    <e v="#N/A"/>
    <s v="USD"/>
    <n v="300000000"/>
    <n v="450000000"/>
    <n v="-48821049.702630311"/>
    <n v="73032831.512405008"/>
  </r>
  <r>
    <x v="9"/>
    <x v="9"/>
    <s v="Connection 09"/>
    <n v="358775070"/>
    <n v="425558198"/>
    <n v="435202029.43200004"/>
    <n v="591225455.17750001"/>
    <m/>
    <n v="1.0125454831393093"/>
    <n v="0"/>
    <n v="0"/>
    <n v="0"/>
    <x v="18"/>
    <e v="#N/A"/>
    <s v="USD"/>
    <n v="350000000"/>
    <n v="550000000"/>
    <n v="-79454108.43638663"/>
    <n v="40613985.974096715"/>
  </r>
  <r>
    <x v="10"/>
    <x v="11"/>
    <s v="Connection 12"/>
    <n v="319758523"/>
    <n v="322578082"/>
    <n v="422126417.44400001"/>
    <n v="373959105.292"/>
    <m/>
    <n v="0.90838662122688196"/>
    <n v="0"/>
    <n v="0"/>
    <n v="0"/>
    <x v="18"/>
    <e v="#N/A"/>
    <s v="USD"/>
    <n v="200000000"/>
    <n v="400000000"/>
    <n v="-20966250.832810029"/>
    <n v="14439024.316642363"/>
  </r>
  <r>
    <x v="11"/>
    <x v="10"/>
    <s v="Connection 11"/>
    <n v="199597475"/>
    <n v="307915533"/>
    <n v="254769698.20250002"/>
    <n v="402672904.69600004"/>
    <m/>
    <n v="0.81045944932122382"/>
    <n v="0"/>
    <n v="0"/>
    <n v="0"/>
    <x v="18"/>
    <e v="#N/A"/>
    <s v="USD"/>
    <n v="250000000"/>
    <n v="450000000"/>
    <n v="-24851033.289649405"/>
    <n v="36609672.454730287"/>
  </r>
  <r>
    <x v="12"/>
    <x v="14"/>
    <s v="Connection 14"/>
    <n v="306604183"/>
    <n v="197669365"/>
    <n v="418214810.75999999"/>
    <n v="267468416.66249999"/>
    <m/>
    <n v="0.53457529425963923"/>
    <n v="0"/>
    <n v="0"/>
    <n v="0"/>
    <x v="18"/>
    <e v="#N/A"/>
    <s v="USD"/>
    <n v="150000000"/>
    <n v="250000000"/>
    <n v="-15169014.206257233"/>
    <n v="32613599.039425328"/>
  </r>
  <r>
    <x v="13"/>
    <x v="13"/>
    <s v="Connection 13"/>
    <n v="215911851"/>
    <n v="193042359"/>
    <n v="251803260.44749999"/>
    <n v="248423320.0275"/>
    <m/>
    <n v="0.64717597250223469"/>
    <n v="0"/>
    <n v="0"/>
    <n v="0"/>
    <x v="18"/>
    <e v="#N/A"/>
    <s v="USD"/>
    <n v="150000000"/>
    <n v="250000000"/>
    <n v="-8865256.4886492863"/>
    <n v="456481.39457927784"/>
  </r>
  <r>
    <x v="14"/>
    <x v="12"/>
    <s v="Connection 15"/>
    <n v="167092554"/>
    <n v="177529310"/>
    <n v="228655925.55749997"/>
    <n v="227081622.66750002"/>
    <m/>
    <n v="0.53334396517523208"/>
    <n v="0"/>
    <n v="0"/>
    <n v="0"/>
    <x v="18"/>
    <e v="#N/A"/>
    <s v="USD"/>
    <n v="150000000"/>
    <n v="250000000"/>
    <n v="-11705191.060654134"/>
    <n v="11513394.003567649"/>
  </r>
  <r>
    <x v="0"/>
    <x v="1"/>
    <s v="Connection 02"/>
    <n v="1881473138"/>
    <n v="1953496514"/>
    <n v="5308708991.5"/>
    <n v="1935870781.1730001"/>
    <m/>
    <n v="0.43321842738886179"/>
    <n v="0"/>
    <n v="0"/>
    <n v="0"/>
    <x v="19"/>
    <e v="#N/A"/>
    <s v="USD"/>
    <n v="1800000000"/>
    <n v="2000000000"/>
    <n v="-338504122.09590364"/>
    <n v="175712423.31387499"/>
  </r>
  <r>
    <x v="1"/>
    <x v="0"/>
    <s v="Connection 01"/>
    <n v="1936754645"/>
    <n v="1917661263"/>
    <n v="1919073362.9759998"/>
    <n v="4999688474.9500008"/>
    <m/>
    <n v="0.8927064836120514"/>
    <n v="0"/>
    <n v="0"/>
    <n v="0"/>
    <x v="19"/>
    <e v="#N/A"/>
    <s v="USD"/>
    <n v="2000000000"/>
    <n v="2500000000"/>
    <n v="-337484260.93841481"/>
    <n v="22212820.375632159"/>
  </r>
  <r>
    <x v="2"/>
    <x v="2"/>
    <s v="Connection 03"/>
    <n v="1050442314"/>
    <n v="1627897296"/>
    <n v="1507632865.02"/>
    <n v="1616094135.1499999"/>
    <m/>
    <n v="0.83782455925484256"/>
    <n v="0"/>
    <n v="0"/>
    <n v="0"/>
    <x v="19"/>
    <e v="#N/A"/>
    <s v="USD"/>
    <n v="1300000000"/>
    <n v="1500000000"/>
    <n v="-42661141.702756383"/>
    <n v="48697394.807122499"/>
  </r>
  <r>
    <x v="3"/>
    <x v="3"/>
    <s v="Connection 04"/>
    <n v="1342747129"/>
    <n v="1302293473"/>
    <n v="1499500339.3349998"/>
    <n v="1591115676.24"/>
    <m/>
    <n v="0.77475318476995569"/>
    <n v="0"/>
    <n v="0"/>
    <n v="0"/>
    <x v="19"/>
    <e v="#N/A"/>
    <s v="USD"/>
    <n v="1100000000"/>
    <n v="1300000000"/>
    <n v="-238290175.65494871"/>
    <n v="216781224.62714717"/>
  </r>
  <r>
    <x v="4"/>
    <x v="6"/>
    <s v="Connection 05"/>
    <n v="1025783717"/>
    <n v="1129176793"/>
    <n v="1096059893.1900001"/>
    <n v="1026240450.05"/>
    <m/>
    <n v="0.92920817246103782"/>
    <n v="0"/>
    <n v="0"/>
    <n v="0"/>
    <x v="19"/>
    <e v="#N/A"/>
    <s v="USD"/>
    <n v="900000000"/>
    <n v="1200000000"/>
    <n v="-106682096.89044958"/>
    <n v="110358719.45066975"/>
  </r>
  <r>
    <x v="5"/>
    <x v="4"/>
    <s v="Connection 06"/>
    <n v="1067694430"/>
    <n v="874178964"/>
    <n v="1027954777.97"/>
    <n v="1046525856.76"/>
    <m/>
    <n v="0.89630257587388928"/>
    <n v="0"/>
    <n v="0"/>
    <n v="0"/>
    <x v="19"/>
    <e v="#N/A"/>
    <s v="USD"/>
    <n v="850000000"/>
    <n v="1000000000"/>
    <n v="-132103022.56428193"/>
    <n v="181498733.33880368"/>
  </r>
  <r>
    <x v="6"/>
    <x v="5"/>
    <s v="Connection 07"/>
    <n v="910877721"/>
    <n v="872879224"/>
    <n v="977328295.83999991"/>
    <n v="957094567.33000004"/>
    <m/>
    <n v="0.81289388115025363"/>
    <n v="0"/>
    <n v="0"/>
    <n v="0"/>
    <x v="19"/>
    <e v="#N/A"/>
    <s v="USD"/>
    <n v="850000000"/>
    <n v="1000000000"/>
    <n v="-129423281.57885009"/>
    <n v="164204069.66952917"/>
  </r>
  <r>
    <x v="7"/>
    <x v="9"/>
    <s v="Connection 09"/>
    <n v="515262416"/>
    <n v="541697869"/>
    <n v="828689358.15999997"/>
    <n v="524486215.87450004"/>
    <m/>
    <n v="0.70496135866174858"/>
    <n v="0"/>
    <n v="0"/>
    <n v="0"/>
    <x v="19"/>
    <e v="#N/A"/>
    <s v="USD"/>
    <n v="350000000"/>
    <n v="550000000"/>
    <n v="-13477196.68847321"/>
    <n v="17237491.653492592"/>
  </r>
  <r>
    <x v="8"/>
    <x v="7"/>
    <s v="Connection 08"/>
    <n v="551076320"/>
    <n v="408422154"/>
    <n v="509002987.03649998"/>
    <n v="822407757.66400003"/>
    <m/>
    <n v="0.95537484526601257"/>
    <n v="0"/>
    <n v="0"/>
    <n v="0"/>
    <x v="19"/>
    <e v="#N/A"/>
    <s v="USD"/>
    <n v="400000000"/>
    <n v="700000000"/>
    <n v="-15044700.204082105"/>
    <n v="5456333.5017936798"/>
  </r>
  <r>
    <x v="9"/>
    <x v="10"/>
    <s v="Connection 11"/>
    <n v="334209518"/>
    <n v="366130507"/>
    <n v="391243325.92799997"/>
    <n v="422442138.93200004"/>
    <m/>
    <n v="0.88943852918852562"/>
    <n v="0"/>
    <n v="0"/>
    <n v="0"/>
    <x v="19"/>
    <e v="#N/A"/>
    <s v="USD"/>
    <n v="250000000"/>
    <n v="450000000"/>
    <n v="-34618730.660409287"/>
    <n v="49808307.972670667"/>
  </r>
  <r>
    <x v="10"/>
    <x v="11"/>
    <s v="Connection 12"/>
    <n v="286822830"/>
    <n v="318729237"/>
    <n v="388613545.28799999"/>
    <n v="429772249.116"/>
    <m/>
    <n v="0.8362820669470965"/>
    <n v="0"/>
    <n v="0"/>
    <n v="0"/>
    <x v="19"/>
    <e v="#N/A"/>
    <s v="USD"/>
    <n v="200000000"/>
    <n v="400000000"/>
    <n v="-46260073.658761516"/>
    <n v="53888382.468211703"/>
  </r>
  <r>
    <x v="11"/>
    <x v="8"/>
    <s v="Connection 10"/>
    <n v="234993147"/>
    <n v="294925925"/>
    <n v="429436463.54000002"/>
    <n v="416751522.06399995"/>
    <m/>
    <n v="0.61755028051870531"/>
    <n v="0"/>
    <n v="0"/>
    <n v="0"/>
    <x v="19"/>
    <e v="#N/A"/>
    <s v="USD"/>
    <n v="300000000"/>
    <n v="450000000"/>
    <n v="-63668017.868020073"/>
    <n v="43278382.744665302"/>
  </r>
  <r>
    <x v="12"/>
    <x v="12"/>
    <s v="Connection 15"/>
    <n v="163629684"/>
    <n v="218119591"/>
    <n v="253038917.98749998"/>
    <n v="245128869.505"/>
    <m/>
    <n v="0.76125085695846528"/>
    <n v="0"/>
    <n v="0"/>
    <n v="0"/>
    <x v="19"/>
    <e v="#N/A"/>
    <s v="USD"/>
    <n v="150000000"/>
    <n v="250000000"/>
    <n v="-33800028.280245811"/>
    <n v="35550039.665643819"/>
  </r>
  <r>
    <x v="13"/>
    <x v="13"/>
    <s v="Connection 13"/>
    <n v="244533878"/>
    <n v="205582146"/>
    <n v="232410785.10499999"/>
    <n v="239514933.78999999"/>
    <m/>
    <n v="0.81307558349842912"/>
    <n v="0"/>
    <n v="0"/>
    <n v="0"/>
    <x v="19"/>
    <e v="#N/A"/>
    <s v="USD"/>
    <n v="150000000"/>
    <n v="250000000"/>
    <n v="-17600568.816255163"/>
    <n v="31839144.490565397"/>
  </r>
  <r>
    <x v="14"/>
    <x v="14"/>
    <s v="Connection 14"/>
    <n v="214974996"/>
    <n v="178202777"/>
    <n v="244558077.20499998"/>
    <n v="228501909.23249999"/>
    <m/>
    <n v="0.70069188222222933"/>
    <n v="0"/>
    <n v="0"/>
    <n v="0"/>
    <x v="19"/>
    <e v="#N/A"/>
    <s v="USD"/>
    <n v="150000000"/>
    <n v="250000000"/>
    <n v="-27525247.082137931"/>
    <n v="38710287.306771904"/>
  </r>
  <r>
    <x v="0"/>
    <x v="0"/>
    <s v="Connection 01"/>
    <n v="2319925100"/>
    <n v="2477405308"/>
    <n v="4552752155"/>
    <n v="4905377938.3999996"/>
    <m/>
    <n v="0.44950209281603803"/>
    <n v="0"/>
    <n v="0"/>
    <n v="0"/>
    <x v="20"/>
    <e v="#N/A"/>
    <s v="USD"/>
    <n v="2000000000"/>
    <n v="2500000000"/>
    <n v="-395614263.49577385"/>
    <n v="408306907.11367691"/>
  </r>
  <r>
    <x v="1"/>
    <x v="1"/>
    <s v="Connection 02"/>
    <n v="1985048365"/>
    <n v="2084067213"/>
    <n v="2108446840.4160001"/>
    <n v="2203997941.9920001"/>
    <m/>
    <n v="0.84597686782255077"/>
    <n v="0"/>
    <n v="0"/>
    <n v="0"/>
    <x v="20"/>
    <e v="#N/A"/>
    <s v="USD"/>
    <n v="1800000000"/>
    <n v="2000000000"/>
    <n v="-95333420.582450241"/>
    <n v="36870189.02599629"/>
  </r>
  <r>
    <x v="2"/>
    <x v="2"/>
    <s v="Connection 03"/>
    <n v="1327520903"/>
    <n v="1408377521"/>
    <n v="1357512039.0149999"/>
    <n v="1420999475.0250001"/>
    <m/>
    <n v="1.1342583938362614"/>
    <n v="0"/>
    <n v="0"/>
    <n v="0"/>
    <x v="20"/>
    <e v="#N/A"/>
    <s v="USD"/>
    <n v="1300000000"/>
    <n v="1500000000"/>
    <n v="-141289375.54974988"/>
    <n v="250970306.10421601"/>
  </r>
  <r>
    <x v="3"/>
    <x v="3"/>
    <s v="Connection 04"/>
    <n v="1156848211"/>
    <n v="1210448565"/>
    <n v="1003707536.7"/>
    <n v="1611519281.415"/>
    <m/>
    <n v="1.0504024729628607"/>
    <n v="0"/>
    <n v="0"/>
    <n v="0"/>
    <x v="20"/>
    <e v="#N/A"/>
    <s v="USD"/>
    <n v="1100000000"/>
    <n v="1300000000"/>
    <n v="-92289817.916964456"/>
    <n v="88779183.144184381"/>
  </r>
  <r>
    <x v="4"/>
    <x v="4"/>
    <s v="Connection 06"/>
    <n v="1047349666"/>
    <n v="1133101129"/>
    <n v="1623885384.8700001"/>
    <n v="954709225.30999994"/>
    <m/>
    <n v="0.75864837797169005"/>
    <n v="0"/>
    <n v="0"/>
    <n v="0"/>
    <x v="20"/>
    <e v="#N/A"/>
    <s v="USD"/>
    <n v="850000000"/>
    <n v="1000000000"/>
    <n v="-9897255.5239734575"/>
    <n v="169779564.98509562"/>
  </r>
  <r>
    <x v="5"/>
    <x v="5"/>
    <s v="Connection 07"/>
    <n v="996446944"/>
    <n v="935720980"/>
    <n v="906945481.23999989"/>
    <n v="1002992753.9000001"/>
    <m/>
    <n v="0.79308045270170047"/>
    <n v="0"/>
    <n v="0"/>
    <n v="0"/>
    <x v="20"/>
    <e v="#N/A"/>
    <s v="USD"/>
    <n v="850000000"/>
    <n v="1000000000"/>
    <n v="-31471178.934289481"/>
    <n v="17784977.305264786"/>
  </r>
  <r>
    <x v="6"/>
    <x v="6"/>
    <s v="Connection 05"/>
    <n v="1091843343"/>
    <n v="907216581"/>
    <n v="927940020.23000002"/>
    <n v="971848084.40999997"/>
    <m/>
    <n v="0.7767960202576486"/>
    <n v="0"/>
    <n v="0"/>
    <n v="0"/>
    <x v="20"/>
    <e v="#N/A"/>
    <s v="USD"/>
    <n v="900000000"/>
    <n v="1200000000"/>
    <n v="-13687116.158721693"/>
    <n v="56396546.678321533"/>
  </r>
  <r>
    <x v="7"/>
    <x v="7"/>
    <s v="Connection 08"/>
    <n v="486526153"/>
    <n v="673886011"/>
    <n v="812617230.27199996"/>
    <n v="872948574.27199996"/>
    <m/>
    <n v="0.54559117210451091"/>
    <n v="0"/>
    <n v="0"/>
    <n v="0"/>
    <x v="20"/>
    <e v="#N/A"/>
    <s v="USD"/>
    <n v="400000000"/>
    <n v="700000000"/>
    <n v="-19040848.406841904"/>
    <n v="44985499.114241146"/>
  </r>
  <r>
    <x v="8"/>
    <x v="9"/>
    <s v="Connection 09"/>
    <n v="398110072"/>
    <n v="458750995"/>
    <n v="579427155.16949999"/>
    <n v="507453250.22700006"/>
    <m/>
    <n v="0.63896080985510528"/>
    <n v="0"/>
    <n v="0"/>
    <n v="0"/>
    <x v="20"/>
    <e v="#N/A"/>
    <s v="USD"/>
    <n v="350000000"/>
    <n v="550000000"/>
    <n v="-12058573.106374726"/>
    <n v="16810688.181213003"/>
  </r>
  <r>
    <x v="9"/>
    <x v="8"/>
    <s v="Connection 10"/>
    <n v="406575003"/>
    <n v="343356233"/>
    <n v="437872605.86399996"/>
    <n v="385395949.01200002"/>
    <m/>
    <n v="0.9829968606757653"/>
    <n v="0"/>
    <n v="0"/>
    <n v="0"/>
    <x v="20"/>
    <e v="#N/A"/>
    <s v="USD"/>
    <n v="300000000"/>
    <n v="450000000"/>
    <n v="-67734424.730644435"/>
    <n v="74771334.184312999"/>
  </r>
  <r>
    <x v="10"/>
    <x v="10"/>
    <s v="Connection 11"/>
    <n v="378820135"/>
    <n v="326587851"/>
    <n v="436563585.5"/>
    <n v="363284392.44400001"/>
    <m/>
    <n v="0.68596348883560831"/>
    <n v="0"/>
    <n v="0"/>
    <n v="0"/>
    <x v="20"/>
    <e v="#N/A"/>
    <s v="USD"/>
    <n v="250000000"/>
    <n v="450000000"/>
    <n v="-10271809.459975533"/>
    <n v="8556359.0257871673"/>
  </r>
  <r>
    <x v="11"/>
    <x v="11"/>
    <s v="Connection 12"/>
    <n v="233911774"/>
    <n v="294095199"/>
    <n v="254559847.85749999"/>
    <n v="430445578.79599994"/>
    <m/>
    <n v="1.1558642527163676"/>
    <n v="0"/>
    <n v="0"/>
    <n v="0"/>
    <x v="20"/>
    <e v="#N/A"/>
    <s v="USD"/>
    <n v="200000000"/>
    <n v="400000000"/>
    <n v="-44980593.503623635"/>
    <n v="41986875.926219098"/>
  </r>
  <r>
    <x v="12"/>
    <x v="14"/>
    <s v="Connection 14"/>
    <n v="348598461"/>
    <n v="220403470"/>
    <n v="394280576.792"/>
    <n v="230999519.88250002"/>
    <m/>
    <n v="0.60903184513044895"/>
    <n v="0"/>
    <n v="0"/>
    <n v="0"/>
    <x v="20"/>
    <e v="#N/A"/>
    <s v="USD"/>
    <n v="150000000"/>
    <n v="250000000"/>
    <n v="-22228352.875229511"/>
    <n v="4491077.4854556164"/>
  </r>
  <r>
    <x v="13"/>
    <x v="13"/>
    <s v="Connection 13"/>
    <n v="230911069"/>
    <n v="213453413"/>
    <n v="229774681.42999998"/>
    <n v="256933858.6825"/>
    <m/>
    <n v="0.84828923976840598"/>
    <n v="0"/>
    <n v="0"/>
    <n v="0"/>
    <x v="20"/>
    <e v="#N/A"/>
    <s v="USD"/>
    <n v="150000000"/>
    <n v="250000000"/>
    <n v="-37519356.163757674"/>
    <n v="3640408.1981515507"/>
  </r>
  <r>
    <x v="14"/>
    <x v="12"/>
    <s v="Connection 15"/>
    <n v="146495733"/>
    <n v="169580008"/>
    <n v="248418268.41499999"/>
    <n v="256075264.79250002"/>
    <m/>
    <n v="0.74486911461749494"/>
    <n v="0"/>
    <n v="0"/>
    <n v="0"/>
    <x v="20"/>
    <e v="#N/A"/>
    <s v="USD"/>
    <n v="150000000"/>
    <n v="250000000"/>
    <n v="-7803223.5951972641"/>
    <n v="25323375.108581636"/>
  </r>
  <r>
    <x v="0"/>
    <x v="0"/>
    <s v="Connection 01"/>
    <n v="2507442898"/>
    <n v="2651318765"/>
    <n v="4501146123.6499996"/>
    <n v="5443044678.5"/>
    <m/>
    <n v="0.41882387288699802"/>
    <n v="0"/>
    <n v="0"/>
    <n v="0"/>
    <x v="21"/>
    <e v="#N/A"/>
    <s v="USD"/>
    <n v="2000000000"/>
    <n v="2500000000"/>
    <n v="-398743861.02250648"/>
    <n v="98614448.263527572"/>
  </r>
  <r>
    <x v="1"/>
    <x v="1"/>
    <s v="Connection 02"/>
    <n v="2035686959"/>
    <n v="1999295744"/>
    <n v="1934693628.7350001"/>
    <n v="1897161192.8010001"/>
    <m/>
    <n v="0.9439449322544663"/>
    <n v="0"/>
    <n v="0"/>
    <n v="0"/>
    <x v="21"/>
    <e v="#N/A"/>
    <s v="USD"/>
    <n v="1800000000"/>
    <n v="2000000000"/>
    <n v="-287589884.45623106"/>
    <n v="140474764.39133856"/>
  </r>
  <r>
    <x v="2"/>
    <x v="2"/>
    <s v="Connection 03"/>
    <n v="1491453065"/>
    <n v="1132756624"/>
    <n v="1566080836.575"/>
    <n v="1582069647.0600002"/>
    <m/>
    <n v="0.8480495130060417"/>
    <n v="0"/>
    <n v="0"/>
    <n v="0"/>
    <x v="21"/>
    <e v="#N/A"/>
    <s v="USD"/>
    <n v="1300000000"/>
    <n v="1500000000"/>
    <n v="-220723785.17068654"/>
    <n v="98185621.150508106"/>
  </r>
  <r>
    <x v="3"/>
    <x v="3"/>
    <s v="Connection 04"/>
    <n v="1240598239"/>
    <n v="1039943285"/>
    <n v="1501530072.0900002"/>
    <n v="1567136078.25"/>
    <m/>
    <n v="0.79380389151676944"/>
    <n v="0"/>
    <n v="0"/>
    <n v="0"/>
    <x v="21"/>
    <e v="#N/A"/>
    <s v="USD"/>
    <n v="1100000000"/>
    <n v="1300000000"/>
    <n v="-150359113.51819679"/>
    <n v="89986057.930246621"/>
  </r>
  <r>
    <x v="4"/>
    <x v="6"/>
    <s v="Connection 05"/>
    <n v="1245356569"/>
    <n v="1021639167"/>
    <n v="1046429636.7800001"/>
    <n v="1091189195.02"/>
    <m/>
    <n v="1.1454803530382645"/>
    <n v="0"/>
    <n v="0"/>
    <n v="0"/>
    <x v="21"/>
    <e v="#N/A"/>
    <s v="USD"/>
    <n v="900000000"/>
    <n v="1200000000"/>
    <n v="-107521954.50451654"/>
    <n v="3902966.0308440686"/>
  </r>
  <r>
    <x v="5"/>
    <x v="5"/>
    <s v="Connection 07"/>
    <n v="934754002"/>
    <n v="924288251"/>
    <n v="1015578666.76"/>
    <n v="938328139.63999999"/>
    <m/>
    <n v="0.98422150964981259"/>
    <n v="0"/>
    <n v="0"/>
    <n v="0"/>
    <x v="21"/>
    <e v="#N/A"/>
    <s v="USD"/>
    <n v="850000000"/>
    <n v="1000000000"/>
    <n v="-184703849.10359004"/>
    <n v="37857761.127607681"/>
  </r>
  <r>
    <x v="6"/>
    <x v="4"/>
    <s v="Connection 06"/>
    <n v="957250056"/>
    <n v="923260978"/>
    <n v="1061642371.53"/>
    <n v="1012891048.76"/>
    <m/>
    <n v="0.76414917494528301"/>
    <n v="0"/>
    <n v="0"/>
    <n v="0"/>
    <x v="21"/>
    <e v="#N/A"/>
    <s v="USD"/>
    <n v="850000000"/>
    <n v="1000000000"/>
    <n v="-112997828.59494184"/>
    <n v="160609860.54701257"/>
  </r>
  <r>
    <x v="7"/>
    <x v="7"/>
    <s v="Connection 08"/>
    <n v="397371018"/>
    <n v="515955688"/>
    <n v="733272009.37600005"/>
    <n v="839884801.1839999"/>
    <m/>
    <n v="0.76720727564716062"/>
    <n v="0"/>
    <n v="0"/>
    <n v="0"/>
    <x v="21"/>
    <e v="#N/A"/>
    <s v="USD"/>
    <n v="400000000"/>
    <n v="700000000"/>
    <n v="-30482247.235445172"/>
    <n v="12989372.174044997"/>
  </r>
  <r>
    <x v="8"/>
    <x v="8"/>
    <s v="Connection 10"/>
    <n v="510320059"/>
    <n v="458282927"/>
    <n v="593299686.06149995"/>
    <n v="380933937.95599997"/>
    <m/>
    <n v="0.78890917099589486"/>
    <n v="0"/>
    <n v="0"/>
    <n v="0"/>
    <x v="21"/>
    <e v="#N/A"/>
    <s v="USD"/>
    <n v="300000000"/>
    <n v="450000000"/>
    <n v="-3101024.6435309476"/>
    <n v="7269090.5239146817"/>
  </r>
  <r>
    <x v="9"/>
    <x v="9"/>
    <s v="Connection 09"/>
    <n v="310705253"/>
    <n v="398382672"/>
    <n v="391302421.5"/>
    <n v="575590490.30999994"/>
    <m/>
    <n v="0.87000886243363518"/>
    <n v="0"/>
    <n v="0"/>
    <n v="0"/>
    <x v="21"/>
    <e v="#N/A"/>
    <s v="USD"/>
    <n v="350000000"/>
    <n v="550000000"/>
    <n v="-86648312.432189256"/>
    <n v="81368402.984773099"/>
  </r>
  <r>
    <x v="10"/>
    <x v="11"/>
    <s v="Connection 12"/>
    <n v="372081226"/>
    <n v="365839072"/>
    <n v="377370109.01200002"/>
    <n v="375243835.87199998"/>
    <m/>
    <n v="0.78130655511168068"/>
    <n v="0"/>
    <n v="0"/>
    <n v="0"/>
    <x v="21"/>
    <e v="#N/A"/>
    <s v="USD"/>
    <n v="200000000"/>
    <n v="400000000"/>
    <n v="-3025099.4214397874"/>
    <n v="45634843.00443314"/>
  </r>
  <r>
    <x v="11"/>
    <x v="14"/>
    <s v="Connection 14"/>
    <n v="326699590"/>
    <n v="256493543"/>
    <n v="377584681.15999997"/>
    <n v="272462357.51499999"/>
    <m/>
    <n v="0.85274995118267272"/>
    <n v="0"/>
    <n v="0"/>
    <n v="0"/>
    <x v="21"/>
    <e v="#N/A"/>
    <s v="USD"/>
    <n v="150000000"/>
    <n v="250000000"/>
    <n v="-37604825.660418116"/>
    <n v="27501320.772021741"/>
  </r>
  <r>
    <x v="12"/>
    <x v="10"/>
    <s v="Connection 11"/>
    <n v="231302472"/>
    <n v="242847526"/>
    <n v="244866418.49250001"/>
    <n v="388105160.60799998"/>
    <m/>
    <n v="0.97412137339313931"/>
    <n v="0"/>
    <n v="0"/>
    <n v="0"/>
    <x v="21"/>
    <e v="#N/A"/>
    <s v="USD"/>
    <n v="250000000"/>
    <n v="450000000"/>
    <n v="-26301214.944774806"/>
    <n v="66830898.396929063"/>
  </r>
  <r>
    <x v="13"/>
    <x v="13"/>
    <s v="Connection 13"/>
    <n v="223701192"/>
    <n v="154730536"/>
    <n v="235491193.94750002"/>
    <n v="261205881.405"/>
    <m/>
    <n v="0.69763344341848599"/>
    <n v="0"/>
    <n v="0"/>
    <n v="0"/>
    <x v="21"/>
    <e v="#N/A"/>
    <s v="USD"/>
    <n v="150000000"/>
    <n v="250000000"/>
    <n v="-8776520.2007070687"/>
    <n v="32576764.919079211"/>
  </r>
  <r>
    <x v="14"/>
    <x v="12"/>
    <s v="Connection 15"/>
    <n v="154990898"/>
    <n v="154101022"/>
    <n v="254604430.29249999"/>
    <n v="245081114.96250001"/>
    <m/>
    <n v="0.7333795466393993"/>
    <n v="0"/>
    <n v="0"/>
    <n v="0"/>
    <x v="21"/>
    <e v="#N/A"/>
    <s v="USD"/>
    <n v="150000000"/>
    <n v="250000000"/>
    <n v="-31003773.890415385"/>
    <n v="30183554.439353019"/>
  </r>
  <r>
    <x v="0"/>
    <x v="0"/>
    <s v="Connection 01"/>
    <n v="2452388293"/>
    <n v="2194213794"/>
    <n v="4694685727.8499994"/>
    <n v="5240211925.6999998"/>
    <m/>
    <n v="0.50249140260244118"/>
    <n v="0"/>
    <n v="0"/>
    <n v="0"/>
    <x v="22"/>
    <e v="#N/A"/>
    <s v="USD"/>
    <n v="2000000000"/>
    <n v="2500000000"/>
    <n v="-150955563.63763413"/>
    <n v="159042523.8447482"/>
  </r>
  <r>
    <x v="1"/>
    <x v="1"/>
    <s v="Connection 02"/>
    <n v="2006260318"/>
    <n v="2172198304"/>
    <n v="2207307513.2010002"/>
    <n v="2180178434.3849998"/>
    <m/>
    <n v="0.75148036059051249"/>
    <n v="0"/>
    <n v="0"/>
    <n v="0"/>
    <x v="22"/>
    <e v="#N/A"/>
    <s v="USD"/>
    <n v="1800000000"/>
    <n v="2000000000"/>
    <n v="-253570060.3273499"/>
    <n v="95875953.660127446"/>
  </r>
  <r>
    <x v="2"/>
    <x v="2"/>
    <s v="Connection 03"/>
    <n v="1365973542"/>
    <n v="1489760184"/>
    <n v="1634357215.8"/>
    <n v="1540643937.9449999"/>
    <m/>
    <n v="0.97023995146733788"/>
    <n v="0"/>
    <n v="0"/>
    <n v="0"/>
    <x v="22"/>
    <e v="#N/A"/>
    <s v="USD"/>
    <n v="1300000000"/>
    <n v="1500000000"/>
    <n v="-90876037.079182208"/>
    <n v="69259105.585213989"/>
  </r>
  <r>
    <x v="3"/>
    <x v="3"/>
    <s v="Connection 04"/>
    <n v="1351647785"/>
    <n v="1190233219"/>
    <n v="1439562766.1099999"/>
    <n v="1615591188.165"/>
    <m/>
    <n v="0.84117932351994762"/>
    <n v="0"/>
    <n v="0"/>
    <n v="0"/>
    <x v="22"/>
    <e v="#N/A"/>
    <s v="USD"/>
    <n v="1100000000"/>
    <n v="1300000000"/>
    <n v="-59049422.283622235"/>
    <n v="112792825.52679992"/>
  </r>
  <r>
    <x v="4"/>
    <x v="6"/>
    <s v="Connection 05"/>
    <n v="1107582155"/>
    <n v="1127512930"/>
    <n v="1082832134.27"/>
    <n v="1081716377.22"/>
    <m/>
    <n v="1.0069937542570258"/>
    <n v="0"/>
    <n v="0"/>
    <n v="0"/>
    <x v="22"/>
    <e v="#N/A"/>
    <s v="USD"/>
    <n v="900000000"/>
    <n v="1200000000"/>
    <n v="-85317684.23782146"/>
    <n v="94541336.082225278"/>
  </r>
  <r>
    <x v="5"/>
    <x v="5"/>
    <s v="Connection 07"/>
    <n v="894312891"/>
    <n v="1064435439"/>
    <n v="1004143730.0699999"/>
    <n v="1084797454.0799999"/>
    <m/>
    <n v="0.90785552085108034"/>
    <n v="0"/>
    <n v="0"/>
    <n v="0"/>
    <x v="22"/>
    <e v="#N/A"/>
    <s v="USD"/>
    <n v="850000000"/>
    <n v="1000000000"/>
    <n v="-82988340.982228518"/>
    <n v="87626475.031727284"/>
  </r>
  <r>
    <x v="6"/>
    <x v="4"/>
    <s v="Connection 06"/>
    <n v="884918377"/>
    <n v="932773344"/>
    <n v="918663540.03999996"/>
    <n v="1056120098.0699999"/>
    <m/>
    <n v="0.7897975994881522"/>
    <n v="0"/>
    <n v="0"/>
    <n v="0"/>
    <x v="22"/>
    <e v="#N/A"/>
    <s v="USD"/>
    <n v="850000000"/>
    <n v="1000000000"/>
    <n v="-32647188.897205561"/>
    <n v="153936754.54216272"/>
  </r>
  <r>
    <x v="7"/>
    <x v="7"/>
    <s v="Connection 08"/>
    <n v="397717869"/>
    <n v="527723388"/>
    <n v="370362763.10799998"/>
    <n v="826701217.65600002"/>
    <m/>
    <n v="1.0494029122866164"/>
    <n v="0"/>
    <n v="0"/>
    <n v="0"/>
    <x v="22"/>
    <e v="#N/A"/>
    <s v="USD"/>
    <n v="400000000"/>
    <n v="700000000"/>
    <n v="-34636234.455931254"/>
    <n v="78421909.147345603"/>
  </r>
  <r>
    <x v="8"/>
    <x v="9"/>
    <s v="Connection 09"/>
    <n v="331582065"/>
    <n v="491407111"/>
    <n v="508539045.1735"/>
    <n v="574133700.10699999"/>
    <m/>
    <n v="0.71398732273847898"/>
    <n v="0"/>
    <n v="0"/>
    <n v="0"/>
    <x v="22"/>
    <e v="#N/A"/>
    <s v="USD"/>
    <n v="350000000"/>
    <n v="550000000"/>
    <n v="-23668489.518580999"/>
    <n v="49769530.434988074"/>
  </r>
  <r>
    <x v="9"/>
    <x v="11"/>
    <s v="Connection 12"/>
    <n v="499366508"/>
    <n v="405703333"/>
    <n v="776802679.28799999"/>
    <n v="362696889.69599998"/>
    <m/>
    <n v="0.44172467808906823"/>
    <n v="0"/>
    <n v="0"/>
    <n v="0"/>
    <x v="22"/>
    <e v="#N/A"/>
    <s v="USD"/>
    <n v="200000000"/>
    <n v="400000000"/>
    <n v="-50420329.234464347"/>
    <n v="46889224.9960334"/>
  </r>
  <r>
    <x v="10"/>
    <x v="8"/>
    <s v="Connection 10"/>
    <n v="232260277"/>
    <n v="395651402"/>
    <n v="409176627.94400001"/>
    <n v="381880189.77599996"/>
    <m/>
    <n v="0.80127431269979765"/>
    <n v="0"/>
    <n v="0"/>
    <n v="0"/>
    <x v="22"/>
    <e v="#N/A"/>
    <s v="USD"/>
    <n v="300000000"/>
    <n v="450000000"/>
    <n v="-72393538.294308171"/>
    <n v="59116295.768069439"/>
  </r>
  <r>
    <x v="11"/>
    <x v="10"/>
    <s v="Connection 11"/>
    <n v="379929775"/>
    <n v="346800338"/>
    <n v="404533336.12800002"/>
    <n v="384426458.27999997"/>
    <m/>
    <n v="0.63625919832940536"/>
    <n v="0"/>
    <n v="0"/>
    <n v="0"/>
    <x v="22"/>
    <e v="#N/A"/>
    <s v="USD"/>
    <n v="250000000"/>
    <n v="450000000"/>
    <n v="-68310135.828068748"/>
    <n v="62881854.792002574"/>
  </r>
  <r>
    <x v="12"/>
    <x v="14"/>
    <s v="Connection 14"/>
    <n v="187512229"/>
    <n v="213166535"/>
    <n v="241525153.15999997"/>
    <n v="267814151.8125"/>
    <m/>
    <n v="0.82840892872455918"/>
    <n v="0"/>
    <n v="0"/>
    <n v="0"/>
    <x v="22"/>
    <e v="#N/A"/>
    <s v="USD"/>
    <n v="150000000"/>
    <n v="250000000"/>
    <n v="-30702479.084303435"/>
    <n v="20079939.880496707"/>
  </r>
  <r>
    <x v="13"/>
    <x v="12"/>
    <s v="Connection 15"/>
    <n v="175637954"/>
    <n v="179871687"/>
    <n v="254580258.91499999"/>
    <n v="273725962.94999999"/>
    <m/>
    <n v="0.73377527337839499"/>
    <n v="0"/>
    <n v="0"/>
    <n v="0"/>
    <x v="22"/>
    <e v="#N/A"/>
    <s v="USD"/>
    <n v="150000000"/>
    <n v="250000000"/>
    <n v="-2819437.2843547869"/>
    <n v="38816076.670941323"/>
  </r>
  <r>
    <x v="14"/>
    <x v="13"/>
    <s v="Connection 13"/>
    <n v="232367026"/>
    <n v="148861333"/>
    <n v="271833865.27750003"/>
    <n v="271319507.12"/>
    <m/>
    <n v="0.64704461993840667"/>
    <n v="0"/>
    <n v="0"/>
    <n v="0"/>
    <x v="22"/>
    <e v="#N/A"/>
    <s v="USD"/>
    <n v="150000000"/>
    <n v="250000000"/>
    <n v="-16568026.247768633"/>
    <n v="9303232.0608947854"/>
  </r>
  <r>
    <x v="0"/>
    <x v="0"/>
    <s v="Connection 01"/>
    <n v="2067017474"/>
    <n v="1975671845"/>
    <n v="5010632159.8999996"/>
    <n v="5068778862.3999996"/>
    <m/>
    <n v="0.42567515730935335"/>
    <n v="0"/>
    <n v="0"/>
    <n v="0"/>
    <x v="23"/>
    <e v="#N/A"/>
    <s v="USD"/>
    <n v="2000000000"/>
    <n v="2500000000"/>
    <n v="-291600913.01678222"/>
    <n v="302893536.5322544"/>
  </r>
  <r>
    <x v="1"/>
    <x v="1"/>
    <s v="Connection 02"/>
    <n v="1863681624"/>
    <n v="1756201236"/>
    <n v="2133881989.5540001"/>
    <n v="2013521892.3749998"/>
    <m/>
    <n v="0.77849048764187145"/>
    <n v="0"/>
    <n v="0"/>
    <n v="0"/>
    <x v="23"/>
    <e v="#N/A"/>
    <s v="USD"/>
    <n v="1800000000"/>
    <n v="2000000000"/>
    <n v="-276067606.68713027"/>
    <n v="199668608.552764"/>
  </r>
  <r>
    <x v="2"/>
    <x v="2"/>
    <s v="Connection 03"/>
    <n v="1142366037"/>
    <n v="1401343266"/>
    <n v="1474427453.0549998"/>
    <n v="1568703717.5550001"/>
    <m/>
    <n v="0.88037332323555051"/>
    <n v="0"/>
    <n v="0"/>
    <n v="0"/>
    <x v="23"/>
    <e v="#N/A"/>
    <s v="USD"/>
    <n v="1300000000"/>
    <n v="1500000000"/>
    <n v="-12808993.310364537"/>
    <n v="29386985.788966294"/>
  </r>
  <r>
    <x v="3"/>
    <x v="6"/>
    <s v="Connection 05"/>
    <n v="1232643524"/>
    <n v="1320568924"/>
    <n v="916344400.18000007"/>
    <n v="1096218372.4100001"/>
    <m/>
    <n v="1.2275755940767326"/>
    <n v="0"/>
    <n v="0"/>
    <n v="0"/>
    <x v="23"/>
    <e v="#N/A"/>
    <s v="USD"/>
    <n v="900000000"/>
    <n v="1200000000"/>
    <n v="-66997213.908484034"/>
    <n v="86518129.856475294"/>
  </r>
  <r>
    <x v="4"/>
    <x v="3"/>
    <s v="Connection 04"/>
    <n v="1154954091"/>
    <n v="1178780877"/>
    <n v="1572575244.7049999"/>
    <n v="1400516616.4650002"/>
    <m/>
    <n v="0.77195023208973834"/>
    <n v="0"/>
    <n v="0"/>
    <n v="0"/>
    <x v="23"/>
    <e v="#N/A"/>
    <s v="USD"/>
    <n v="1100000000"/>
    <n v="1300000000"/>
    <n v="-165571321.39495325"/>
    <n v="62682493.447676517"/>
  </r>
  <r>
    <x v="5"/>
    <x v="4"/>
    <s v="Connection 06"/>
    <n v="917723957"/>
    <n v="957070387"/>
    <n v="1008701425.67"/>
    <n v="1005540366.5700001"/>
    <m/>
    <n v="0.9190931691587011"/>
    <n v="0"/>
    <n v="0"/>
    <n v="0"/>
    <x v="23"/>
    <e v="#N/A"/>
    <s v="USD"/>
    <n v="850000000"/>
    <n v="1000000000"/>
    <n v="-161963699.33919999"/>
    <n v="156349339.23894593"/>
  </r>
  <r>
    <x v="6"/>
    <x v="5"/>
    <s v="Connection 07"/>
    <n v="820242710"/>
    <n v="903261370"/>
    <n v="991561446.27999997"/>
    <n v="950966542.57000005"/>
    <m/>
    <n v="0.90239863104543505"/>
    <n v="0"/>
    <n v="0"/>
    <n v="0"/>
    <x v="23"/>
    <e v="#N/A"/>
    <s v="USD"/>
    <n v="850000000"/>
    <n v="1000000000"/>
    <n v="-31686484.826810349"/>
    <n v="94482158.395162582"/>
  </r>
  <r>
    <x v="7"/>
    <x v="7"/>
    <s v="Connection 08"/>
    <n v="382004270"/>
    <n v="584017665"/>
    <n v="380221373.24800003"/>
    <n v="773625870.97599995"/>
    <m/>
    <n v="1.1860695478393821"/>
    <n v="0"/>
    <n v="0"/>
    <n v="0"/>
    <x v="23"/>
    <e v="#N/A"/>
    <s v="USD"/>
    <n v="400000000"/>
    <n v="700000000"/>
    <n v="-102554914.52772342"/>
    <n v="89223609.128525391"/>
  </r>
  <r>
    <x v="8"/>
    <x v="9"/>
    <s v="Connection 09"/>
    <n v="479849934"/>
    <n v="555259482"/>
    <n v="744819951.72800004"/>
    <n v="497720768.41299999"/>
    <m/>
    <n v="0.49650820606731927"/>
    <n v="0"/>
    <n v="0"/>
    <n v="0"/>
    <x v="23"/>
    <e v="#N/A"/>
    <s v="USD"/>
    <n v="350000000"/>
    <n v="550000000"/>
    <n v="-50050027.662215732"/>
    <n v="78190718.181752011"/>
  </r>
  <r>
    <x v="9"/>
    <x v="8"/>
    <s v="Connection 10"/>
    <n v="367293347"/>
    <n v="418512646"/>
    <n v="399776423.57200003"/>
    <n v="428358394.02399999"/>
    <m/>
    <n v="0.99692117162234173"/>
    <n v="0"/>
    <n v="0"/>
    <n v="0"/>
    <x v="23"/>
    <e v="#N/A"/>
    <s v="USD"/>
    <n v="300000000"/>
    <n v="450000000"/>
    <n v="-28222479.454937663"/>
    <n v="5422711.594329711"/>
  </r>
  <r>
    <x v="10"/>
    <x v="10"/>
    <s v="Connection 11"/>
    <n v="241994159"/>
    <n v="401260064"/>
    <n v="424947581.41999996"/>
    <n v="424865938.56400001"/>
    <m/>
    <n v="1.0233824324214531"/>
    <n v="0"/>
    <n v="0"/>
    <n v="0"/>
    <x v="23"/>
    <e v="#N/A"/>
    <s v="USD"/>
    <n v="250000000"/>
    <n v="450000000"/>
    <n v="-16868464.852649119"/>
    <n v="15844385.630145926"/>
  </r>
  <r>
    <x v="11"/>
    <x v="11"/>
    <s v="Connection 12"/>
    <n v="358401677"/>
    <n v="259422319"/>
    <n v="510932449.68700004"/>
    <n v="363535007.98799998"/>
    <m/>
    <n v="0.58825017820533776"/>
    <n v="0"/>
    <n v="0"/>
    <n v="0"/>
    <x v="23"/>
    <e v="#N/A"/>
    <s v="USD"/>
    <n v="200000000"/>
    <n v="400000000"/>
    <n v="-7225167.2996412776"/>
    <n v="49575759.630613878"/>
  </r>
  <r>
    <x v="12"/>
    <x v="14"/>
    <s v="Connection 14"/>
    <n v="247920593"/>
    <n v="193705245"/>
    <n v="234930401.64250001"/>
    <n v="251572537.35750002"/>
    <m/>
    <n v="0.96322634258632456"/>
    <n v="0"/>
    <n v="0"/>
    <n v="0"/>
    <x v="23"/>
    <e v="#N/A"/>
    <s v="USD"/>
    <n v="150000000"/>
    <n v="250000000"/>
    <n v="-37340469.552493073"/>
    <n v="7287300.7219459936"/>
  </r>
  <r>
    <x v="13"/>
    <x v="13"/>
    <s v="Connection 13"/>
    <n v="219763138"/>
    <n v="189736239"/>
    <n v="243933199.08500001"/>
    <n v="263413056.22"/>
    <m/>
    <n v="0.88837620186272248"/>
    <n v="0"/>
    <n v="0"/>
    <n v="0"/>
    <x v="23"/>
    <e v="#N/A"/>
    <s v="USD"/>
    <n v="150000000"/>
    <n v="250000000"/>
    <n v="-25564095.831266508"/>
    <n v="13986382.350907721"/>
  </r>
  <r>
    <x v="14"/>
    <x v="12"/>
    <s v="Connection 15"/>
    <n v="242744545"/>
    <n v="167514373"/>
    <n v="243131720.78"/>
    <n v="244291452.86500001"/>
    <m/>
    <n v="0.75969993841407124"/>
    <n v="0"/>
    <n v="0"/>
    <n v="0"/>
    <x v="23"/>
    <e v="#N/A"/>
    <s v="USD"/>
    <n v="150000000"/>
    <n v="250000000"/>
    <n v="-38916324.431350447"/>
    <n v="20299970.199532151"/>
  </r>
  <r>
    <x v="0"/>
    <x v="0"/>
    <s v="Connection 01"/>
    <n v="2200316155"/>
    <n v="2454365296"/>
    <n v="4772683082.1499996"/>
    <n v="4764853415.0500002"/>
    <m/>
    <n v="0.46830449668909602"/>
    <n v="0"/>
    <n v="0"/>
    <n v="0"/>
    <x v="24"/>
    <e v="#N/A"/>
    <s v="USD"/>
    <n v="2000000000"/>
    <n v="2500000000"/>
    <n v="-411648374.15812856"/>
    <n v="317673048.11193317"/>
  </r>
  <r>
    <x v="1"/>
    <x v="1"/>
    <s v="Connection 02"/>
    <n v="1970414992"/>
    <n v="1534900753"/>
    <n v="2018002123.3890002"/>
    <n v="2067176314.938"/>
    <m/>
    <n v="0.86679978603148"/>
    <n v="0"/>
    <n v="0"/>
    <n v="0"/>
    <x v="24"/>
    <e v="#N/A"/>
    <s v="USD"/>
    <n v="1800000000"/>
    <n v="2000000000"/>
    <n v="-340830704.40954554"/>
    <n v="303125058.03737158"/>
  </r>
  <r>
    <x v="2"/>
    <x v="2"/>
    <s v="Connection 03"/>
    <n v="1390829638"/>
    <n v="1305820292"/>
    <n v="1499204389.71"/>
    <n v="1605257268.7650001"/>
    <m/>
    <n v="1.0270984794584088"/>
    <n v="0"/>
    <n v="0"/>
    <n v="0"/>
    <x v="24"/>
    <e v="#N/A"/>
    <s v="USD"/>
    <n v="1300000000"/>
    <n v="1500000000"/>
    <n v="-236019469.27110898"/>
    <n v="168290366.76634276"/>
  </r>
  <r>
    <x v="3"/>
    <x v="6"/>
    <s v="Connection 05"/>
    <n v="1123216354"/>
    <n v="1274015572"/>
    <n v="1049983421.65"/>
    <n v="901771738.25999999"/>
    <m/>
    <n v="1.0860603615147375"/>
    <n v="0"/>
    <n v="0"/>
    <n v="0"/>
    <x v="24"/>
    <e v="#N/A"/>
    <s v="USD"/>
    <n v="900000000"/>
    <n v="1200000000"/>
    <n v="-170468158.19499242"/>
    <n v="44422363.016906671"/>
  </r>
  <r>
    <x v="4"/>
    <x v="3"/>
    <s v="Connection 04"/>
    <n v="1307444465"/>
    <n v="1203495119"/>
    <n v="1372582298.3099999"/>
    <n v="1406246470.425"/>
    <m/>
    <n v="0.70582545601816138"/>
    <n v="0"/>
    <n v="0"/>
    <n v="0"/>
    <x v="24"/>
    <e v="#N/A"/>
    <s v="USD"/>
    <n v="1100000000"/>
    <n v="1300000000"/>
    <n v="-192617712.83263028"/>
    <n v="53095983.760555267"/>
  </r>
  <r>
    <x v="5"/>
    <x v="4"/>
    <s v="Connection 06"/>
    <n v="1029013381"/>
    <n v="1073605648"/>
    <n v="973265969.21000004"/>
    <n v="1040207746.47"/>
    <m/>
    <n v="0.85469122887311655"/>
    <n v="0"/>
    <n v="0"/>
    <n v="0"/>
    <x v="24"/>
    <e v="#N/A"/>
    <s v="USD"/>
    <n v="850000000"/>
    <n v="1000000000"/>
    <n v="-9824529.4204651061"/>
    <n v="71114754.278274223"/>
  </r>
  <r>
    <x v="6"/>
    <x v="5"/>
    <s v="Connection 07"/>
    <n v="1030948581"/>
    <n v="875783388"/>
    <n v="1031273697.33"/>
    <n v="1066772410.4200001"/>
    <m/>
    <n v="0.89455626902994423"/>
    <n v="0"/>
    <n v="0"/>
    <n v="0"/>
    <x v="24"/>
    <e v="#N/A"/>
    <s v="USD"/>
    <n v="850000000"/>
    <n v="1000000000"/>
    <n v="-130962197.93741532"/>
    <n v="121352827.84425098"/>
  </r>
  <r>
    <x v="7"/>
    <x v="7"/>
    <s v="Connection 08"/>
    <n v="659799957"/>
    <n v="529224958"/>
    <n v="792391127.19999993"/>
    <n v="785957332.40799999"/>
    <m/>
    <n v="0.77877008393098113"/>
    <n v="0"/>
    <n v="0"/>
    <n v="0"/>
    <x v="24"/>
    <e v="#N/A"/>
    <s v="USD"/>
    <n v="400000000"/>
    <n v="700000000"/>
    <n v="-100146233.24334496"/>
    <n v="69775237.652239874"/>
  </r>
  <r>
    <x v="8"/>
    <x v="9"/>
    <s v="Connection 09"/>
    <n v="401025691"/>
    <n v="475507277"/>
    <n v="521439156.43600005"/>
    <n v="495475074.38"/>
    <m/>
    <n v="0.79602126075191504"/>
    <n v="0"/>
    <n v="0"/>
    <n v="0"/>
    <x v="24"/>
    <e v="#N/A"/>
    <s v="USD"/>
    <n v="350000000"/>
    <n v="550000000"/>
    <n v="-86497588.439380184"/>
    <n v="57177622.691080727"/>
  </r>
  <r>
    <x v="9"/>
    <x v="10"/>
    <s v="Connection 11"/>
    <n v="357876732"/>
    <n v="378623986"/>
    <n v="361282090.74000001"/>
    <n v="429329847.07200003"/>
    <m/>
    <n v="0.97367467026998766"/>
    <n v="0"/>
    <n v="0"/>
    <n v="0"/>
    <x v="24"/>
    <e v="#N/A"/>
    <s v="USD"/>
    <n v="250000000"/>
    <n v="450000000"/>
    <n v="-13209405.295599036"/>
    <n v="15688540.281358425"/>
  </r>
  <r>
    <x v="10"/>
    <x v="8"/>
    <s v="Connection 10"/>
    <n v="339747027"/>
    <n v="372577509"/>
    <n v="409846403.04000002"/>
    <n v="392691832.56400001"/>
    <m/>
    <n v="0.81969027864927491"/>
    <n v="0"/>
    <n v="0"/>
    <n v="0"/>
    <x v="24"/>
    <e v="#N/A"/>
    <s v="USD"/>
    <n v="300000000"/>
    <n v="450000000"/>
    <n v="-63918075.372627497"/>
    <n v="58019894.727147698"/>
  </r>
  <r>
    <x v="11"/>
    <x v="11"/>
    <s v="Connection 12"/>
    <n v="189982769"/>
    <n v="259875436"/>
    <n v="271836123.66500002"/>
    <n v="399343318.15199995"/>
    <m/>
    <n v="0.91132899263173062"/>
    <n v="0"/>
    <n v="0"/>
    <n v="0"/>
    <x v="24"/>
    <e v="#N/A"/>
    <s v="USD"/>
    <n v="200000000"/>
    <n v="400000000"/>
    <n v="-30876736.379088461"/>
    <n v="26172850.350518361"/>
  </r>
  <r>
    <x v="12"/>
    <x v="13"/>
    <s v="Connection 13"/>
    <n v="268685355"/>
    <n v="244091639"/>
    <n v="247895027.45999998"/>
    <n v="248529607.3475"/>
    <m/>
    <n v="0.7591898248241129"/>
    <n v="0"/>
    <n v="0"/>
    <n v="0"/>
    <x v="24"/>
    <e v="#N/A"/>
    <s v="USD"/>
    <n v="150000000"/>
    <n v="250000000"/>
    <n v="-31924256.189999688"/>
    <n v="1176684.5172222641"/>
  </r>
  <r>
    <x v="13"/>
    <x v="12"/>
    <s v="Connection 15"/>
    <n v="261021456"/>
    <n v="225200942"/>
    <n v="392884571.66800004"/>
    <n v="262454109.63999999"/>
    <m/>
    <n v="0.52343127089069941"/>
    <n v="0"/>
    <n v="0"/>
    <n v="0"/>
    <x v="24"/>
    <e v="#N/A"/>
    <s v="USD"/>
    <n v="150000000"/>
    <n v="250000000"/>
    <n v="-36138679.751347899"/>
    <n v="13553622.691462077"/>
  </r>
  <r>
    <x v="14"/>
    <x v="14"/>
    <s v="Connection 14"/>
    <n v="162095737"/>
    <n v="168034672"/>
    <n v="228108542.34750003"/>
    <n v="257500793.5025"/>
    <m/>
    <n v="0.72417076698804372"/>
    <n v="0"/>
    <n v="0"/>
    <n v="0"/>
    <x v="24"/>
    <e v="#N/A"/>
    <s v="USD"/>
    <n v="150000000"/>
    <n v="250000000"/>
    <n v="-602867.02365388582"/>
    <n v="38446331.026301824"/>
  </r>
  <r>
    <x v="0"/>
    <x v="0"/>
    <s v="Connection 01"/>
    <n v="2236274565"/>
    <n v="2001372701"/>
    <n v="4719765123.9000006"/>
    <n v="5132947923.4499998"/>
    <m/>
    <n v="0.44136851385251602"/>
    <n v="0"/>
    <n v="0"/>
    <n v="0"/>
    <x v="25"/>
    <e v="#N/A"/>
    <s v="USD"/>
    <n v="2000000000"/>
    <n v="2500000000"/>
    <n v="-234840955.79661518"/>
    <n v="392598342.30203336"/>
  </r>
  <r>
    <x v="1"/>
    <x v="1"/>
    <s v="Connection 02"/>
    <n v="2052383703"/>
    <n v="1672713975"/>
    <n v="1908179752.8150001"/>
    <n v="2245531618.3860002"/>
    <m/>
    <n v="0.89621167394325285"/>
    <n v="0"/>
    <n v="0"/>
    <n v="0"/>
    <x v="25"/>
    <e v="#N/A"/>
    <s v="USD"/>
    <n v="1800000000"/>
    <n v="2000000000"/>
    <n v="-4855059.5680992445"/>
    <n v="223776199.18546724"/>
  </r>
  <r>
    <x v="2"/>
    <x v="2"/>
    <s v="Connection 03"/>
    <n v="1238816937"/>
    <n v="1459169950"/>
    <n v="1414704592.8150001"/>
    <n v="1510385455.5600002"/>
    <m/>
    <n v="0.8477757953348205"/>
    <n v="0"/>
    <n v="0"/>
    <n v="0"/>
    <x v="25"/>
    <e v="#N/A"/>
    <s v="USD"/>
    <n v="1300000000"/>
    <n v="1500000000"/>
    <n v="-57808531.259912528"/>
    <n v="277920457.74414062"/>
  </r>
  <r>
    <x v="3"/>
    <x v="3"/>
    <s v="Connection 04"/>
    <n v="1493864555"/>
    <n v="1116329795"/>
    <n v="1364073759.2849998"/>
    <n v="1594185222.9599998"/>
    <m/>
    <n v="0.92360169590639196"/>
    <n v="0"/>
    <n v="0"/>
    <n v="0"/>
    <x v="25"/>
    <e v="#N/A"/>
    <s v="USD"/>
    <n v="1100000000"/>
    <n v="1300000000"/>
    <n v="-189367077.07297024"/>
    <n v="43543270.568711355"/>
  </r>
  <r>
    <x v="4"/>
    <x v="6"/>
    <s v="Connection 05"/>
    <n v="1009795838"/>
    <n v="1039625119"/>
    <n v="1052816563.4799999"/>
    <n v="1020154887.9"/>
    <m/>
    <n v="0.87170738818024041"/>
    <n v="0"/>
    <n v="0"/>
    <n v="0"/>
    <x v="25"/>
    <e v="#N/A"/>
    <s v="USD"/>
    <n v="900000000"/>
    <n v="1200000000"/>
    <n v="-60490273.486925595"/>
    <n v="205423091.61297786"/>
  </r>
  <r>
    <x v="5"/>
    <x v="5"/>
    <s v="Connection 07"/>
    <n v="848770801"/>
    <n v="874596169"/>
    <n v="1065250039.09"/>
    <n v="1003876077.23"/>
    <m/>
    <n v="0.87741293243619556"/>
    <n v="0"/>
    <n v="0"/>
    <n v="0"/>
    <x v="25"/>
    <e v="#N/A"/>
    <s v="USD"/>
    <n v="850000000"/>
    <n v="1000000000"/>
    <n v="-141905299.1251969"/>
    <n v="85120296.288216919"/>
  </r>
  <r>
    <x v="6"/>
    <x v="4"/>
    <s v="Connection 06"/>
    <n v="991724174"/>
    <n v="861128717"/>
    <n v="936938852.41999996"/>
    <n v="972879388.31999993"/>
    <m/>
    <n v="0.8678445246727402"/>
    <n v="0"/>
    <n v="0"/>
    <n v="0"/>
    <x v="25"/>
    <e v="#N/A"/>
    <s v="USD"/>
    <n v="850000000"/>
    <n v="1000000000"/>
    <n v="-24364874.242186114"/>
    <n v="37816123.663056381"/>
  </r>
  <r>
    <x v="7"/>
    <x v="7"/>
    <s v="Connection 08"/>
    <n v="450104038"/>
    <n v="674989199"/>
    <n v="525535684.67399997"/>
    <n v="777379815.26400006"/>
    <m/>
    <n v="0.90382056894679619"/>
    <n v="0"/>
    <n v="0"/>
    <n v="0"/>
    <x v="25"/>
    <e v="#N/A"/>
    <s v="USD"/>
    <n v="400000000"/>
    <n v="700000000"/>
    <n v="-9784277.2076313179"/>
    <n v="53930138.83605992"/>
  </r>
  <r>
    <x v="8"/>
    <x v="9"/>
    <s v="Connection 09"/>
    <n v="387146382"/>
    <n v="455099915"/>
    <n v="382065346.10400003"/>
    <n v="594936125.55849993"/>
    <m/>
    <n v="1.1236404539457725"/>
    <n v="0"/>
    <n v="0"/>
    <n v="0"/>
    <x v="25"/>
    <e v="#N/A"/>
    <s v="USD"/>
    <n v="350000000"/>
    <n v="550000000"/>
    <n v="-36092459.911446325"/>
    <n v="68803254.077139482"/>
  </r>
  <r>
    <x v="9"/>
    <x v="10"/>
    <s v="Connection 11"/>
    <n v="656479012"/>
    <n v="381501572"/>
    <n v="826390403.62400007"/>
    <n v="406135206.69999999"/>
    <m/>
    <n v="0.55611706512991099"/>
    <n v="0"/>
    <n v="0"/>
    <n v="0"/>
    <x v="25"/>
    <e v="#N/A"/>
    <s v="USD"/>
    <n v="250000000"/>
    <n v="450000000"/>
    <n v="-67253417.079795882"/>
    <n v="46976968.313128367"/>
  </r>
  <r>
    <x v="10"/>
    <x v="11"/>
    <s v="Connection 12"/>
    <n v="345465435"/>
    <n v="360161283"/>
    <n v="405122200.97199994"/>
    <n v="389252915.07999998"/>
    <m/>
    <n v="0.73847975307795866"/>
    <n v="0"/>
    <n v="0"/>
    <n v="0"/>
    <x v="25"/>
    <e v="#N/A"/>
    <s v="USD"/>
    <n v="200000000"/>
    <n v="400000000"/>
    <n v="-13907933.750844"/>
    <n v="59482543.479774475"/>
  </r>
  <r>
    <x v="11"/>
    <x v="8"/>
    <s v="Connection 10"/>
    <n v="216432312"/>
    <n v="319865940"/>
    <n v="233790699.4375"/>
    <n v="433629287.70000005"/>
    <m/>
    <n v="0.9951282273932972"/>
    <n v="0"/>
    <n v="0"/>
    <n v="0"/>
    <x v="25"/>
    <e v="#N/A"/>
    <s v="USD"/>
    <n v="300000000"/>
    <n v="450000000"/>
    <n v="-16091775.969213603"/>
    <n v="8815664.795199601"/>
  </r>
  <r>
    <x v="12"/>
    <x v="13"/>
    <s v="Connection 13"/>
    <n v="262840143"/>
    <n v="262340391"/>
    <n v="394604386.49599999"/>
    <n v="256774767.27500001"/>
    <m/>
    <n v="0.63959422635232743"/>
    <n v="0"/>
    <n v="0"/>
    <n v="0"/>
    <x v="25"/>
    <e v="#N/A"/>
    <s v="USD"/>
    <n v="150000000"/>
    <n v="250000000"/>
    <n v="-31383024.315354973"/>
    <n v="28330729.233284175"/>
  </r>
  <r>
    <x v="13"/>
    <x v="14"/>
    <s v="Connection 14"/>
    <n v="162631208"/>
    <n v="153642724"/>
    <n v="268081348.45249999"/>
    <n v="245627504.96000001"/>
    <m/>
    <n v="0.82637414525473196"/>
    <n v="0"/>
    <n v="0"/>
    <n v="0"/>
    <x v="25"/>
    <e v="#N/A"/>
    <s v="USD"/>
    <n v="150000000"/>
    <n v="250000000"/>
    <n v="-2075720.7940973556"/>
    <n v="26392042.731554061"/>
  </r>
  <r>
    <x v="14"/>
    <x v="12"/>
    <s v="Connection 15"/>
    <n v="219669633"/>
    <n v="152652262"/>
    <n v="248248416.95500001"/>
    <n v="243851024.50999999"/>
    <m/>
    <n v="0.79819241327896162"/>
    <n v="0"/>
    <n v="0"/>
    <n v="0"/>
    <x v="25"/>
    <e v="#N/A"/>
    <s v="USD"/>
    <n v="150000000"/>
    <n v="250000000"/>
    <n v="-34508105.833933979"/>
    <n v="37653902.962960623"/>
  </r>
  <r>
    <x v="0"/>
    <x v="0"/>
    <s v="Connection 01"/>
    <n v="2234880631"/>
    <n v="2311491986"/>
    <n v="5107524739.5500002"/>
    <n v="5123733074.4499998"/>
    <m/>
    <n v="0.53326169906575649"/>
    <n v="0"/>
    <n v="0"/>
    <n v="0"/>
    <x v="26"/>
    <e v="#N/A"/>
    <s v="USD"/>
    <n v="2000000000"/>
    <n v="2500000000"/>
    <n v="-313412909.20800549"/>
    <n v="397415694.73988724"/>
  </r>
  <r>
    <x v="1"/>
    <x v="1"/>
    <s v="Connection 02"/>
    <n v="2120358168"/>
    <n v="1919851692"/>
    <n v="2171790123.9300003"/>
    <n v="2229347230.5510001"/>
    <m/>
    <n v="0.95641112368055037"/>
    <n v="0"/>
    <n v="0"/>
    <n v="0"/>
    <x v="26"/>
    <e v="#N/A"/>
    <s v="USD"/>
    <n v="1800000000"/>
    <n v="2000000000"/>
    <n v="-295256506.49515635"/>
    <n v="347567129.71709508"/>
  </r>
  <r>
    <x v="2"/>
    <x v="2"/>
    <s v="Connection 03"/>
    <n v="1040946260"/>
    <n v="1559127311"/>
    <n v="910656285.92000008"/>
    <n v="1635479595.4649999"/>
    <m/>
    <n v="1.389776972352164"/>
    <n v="0"/>
    <n v="0"/>
    <n v="0"/>
    <x v="26"/>
    <e v="#N/A"/>
    <s v="USD"/>
    <n v="1300000000"/>
    <n v="1500000000"/>
    <n v="-243115854.54839283"/>
    <n v="143070779.21566254"/>
  </r>
  <r>
    <x v="3"/>
    <x v="3"/>
    <s v="Connection 04"/>
    <n v="1425218456"/>
    <n v="1183604387"/>
    <n v="1382082552.4949999"/>
    <n v="1649314802.79"/>
    <m/>
    <n v="0.84574534517195266"/>
    <n v="0"/>
    <n v="0"/>
    <n v="0"/>
    <x v="26"/>
    <e v="#N/A"/>
    <s v="USD"/>
    <n v="1100000000"/>
    <n v="1300000000"/>
    <n v="-34780820.38379813"/>
    <n v="189362124.97315514"/>
  </r>
  <r>
    <x v="4"/>
    <x v="6"/>
    <s v="Connection 05"/>
    <n v="1096700417"/>
    <n v="1142854019"/>
    <n v="1398799154.625"/>
    <n v="1045374924.7900001"/>
    <m/>
    <n v="0.7760051834094599"/>
    <n v="0"/>
    <n v="0"/>
    <n v="0"/>
    <x v="26"/>
    <e v="#N/A"/>
    <s v="USD"/>
    <n v="900000000"/>
    <n v="1200000000"/>
    <n v="-125037063.32502371"/>
    <n v="162284173.21290112"/>
  </r>
  <r>
    <x v="5"/>
    <x v="4"/>
    <s v="Connection 06"/>
    <n v="984208539"/>
    <n v="1124175692"/>
    <n v="969580121.11999989"/>
    <n v="971183234.05999994"/>
    <m/>
    <n v="1.1046231383418987"/>
    <n v="0"/>
    <n v="0"/>
    <n v="0"/>
    <x v="26"/>
    <e v="#N/A"/>
    <s v="USD"/>
    <n v="850000000"/>
    <n v="1000000000"/>
    <n v="-79796554.438057169"/>
    <n v="827766.04116011737"/>
  </r>
  <r>
    <x v="6"/>
    <x v="5"/>
    <s v="Connection 07"/>
    <n v="1003116439"/>
    <n v="930100052"/>
    <n v="933592245.60000002"/>
    <n v="1012449275.7"/>
    <m/>
    <n v="0.99473736197520812"/>
    <n v="0"/>
    <n v="0"/>
    <n v="0"/>
    <x v="26"/>
    <e v="#N/A"/>
    <s v="USD"/>
    <n v="850000000"/>
    <n v="1000000000"/>
    <n v="-156584806.98879287"/>
    <n v="104621562.99139966"/>
  </r>
  <r>
    <x v="7"/>
    <x v="7"/>
    <s v="Connection 08"/>
    <n v="599020749"/>
    <n v="678603032"/>
    <n v="878880573.04000008"/>
    <n v="874335472.19200003"/>
    <m/>
    <n v="0.74848119340065344"/>
    <n v="0"/>
    <n v="0"/>
    <n v="0"/>
    <x v="26"/>
    <e v="#N/A"/>
    <s v="USD"/>
    <n v="400000000"/>
    <n v="700000000"/>
    <n v="-36371886.793884084"/>
    <n v="35756042.076804616"/>
  </r>
  <r>
    <x v="8"/>
    <x v="9"/>
    <s v="Connection 09"/>
    <n v="406539574"/>
    <n v="477758491"/>
    <n v="577110248.09350002"/>
    <n v="535678437.77250004"/>
    <m/>
    <n v="0.85081236843705832"/>
    <n v="0"/>
    <n v="0"/>
    <n v="0"/>
    <x v="26"/>
    <e v="#N/A"/>
    <s v="USD"/>
    <n v="350000000"/>
    <n v="550000000"/>
    <n v="-57210280.603632107"/>
    <n v="1243953.6178761446"/>
  </r>
  <r>
    <x v="9"/>
    <x v="11"/>
    <s v="Connection 12"/>
    <n v="305060238"/>
    <n v="400486993"/>
    <n v="424527788.08400005"/>
    <n v="379406673.09200001"/>
    <m/>
    <n v="0.94974122032841579"/>
    <n v="0"/>
    <n v="0"/>
    <n v="0"/>
    <x v="26"/>
    <e v="#N/A"/>
    <s v="USD"/>
    <n v="200000000"/>
    <n v="400000000"/>
    <n v="-58880666.445629835"/>
    <n v="49373063.442595512"/>
  </r>
  <r>
    <x v="10"/>
    <x v="8"/>
    <s v="Connection 10"/>
    <n v="352458716"/>
    <n v="354558004"/>
    <n v="368555586.63199997"/>
    <n v="389214989.66000003"/>
    <m/>
    <n v="0.92763342347176247"/>
    <n v="0"/>
    <n v="0"/>
    <n v="0"/>
    <x v="26"/>
    <e v="#N/A"/>
    <s v="USD"/>
    <n v="300000000"/>
    <n v="450000000"/>
    <n v="-14594995.825339625"/>
    <n v="36738017.23991996"/>
  </r>
  <r>
    <x v="11"/>
    <x v="10"/>
    <s v="Connection 11"/>
    <n v="134505964"/>
    <n v="264243858"/>
    <n v="237313362.67749998"/>
    <n v="397871151.51600003"/>
    <m/>
    <n v="1.1330473233893126"/>
    <n v="0"/>
    <n v="0"/>
    <n v="0"/>
    <x v="26"/>
    <e v="#N/A"/>
    <s v="USD"/>
    <n v="250000000"/>
    <n v="450000000"/>
    <n v="-41583887.731180459"/>
    <n v="49615752.631672174"/>
  </r>
  <r>
    <x v="12"/>
    <x v="12"/>
    <s v="Connection 15"/>
    <n v="348472535"/>
    <n v="210982270"/>
    <n v="412839879.12800002"/>
    <n v="273864565.74250001"/>
    <m/>
    <n v="0.64307954688272517"/>
    <n v="0"/>
    <n v="0"/>
    <n v="0"/>
    <x v="26"/>
    <e v="#N/A"/>
    <s v="USD"/>
    <n v="150000000"/>
    <n v="250000000"/>
    <n v="-39736742.727448218"/>
    <n v="9359485.6396210082"/>
  </r>
  <r>
    <x v="13"/>
    <x v="14"/>
    <s v="Connection 14"/>
    <n v="205121333"/>
    <n v="197702687"/>
    <n v="253697696.35249999"/>
    <n v="258926980.53"/>
    <m/>
    <n v="0.96447187084474706"/>
    <n v="0"/>
    <n v="0"/>
    <n v="0"/>
    <x v="26"/>
    <e v="#N/A"/>
    <s v="USD"/>
    <n v="150000000"/>
    <n v="250000000"/>
    <n v="-2361473.6667700377"/>
    <n v="5048871.195327145"/>
  </r>
  <r>
    <x v="14"/>
    <x v="13"/>
    <s v="Connection 13"/>
    <n v="283440899"/>
    <n v="181490867"/>
    <n v="241901456.5575"/>
    <n v="240816065.98499998"/>
    <m/>
    <n v="0.71537519578355435"/>
    <n v="0"/>
    <n v="0"/>
    <n v="0"/>
    <x v="26"/>
    <e v="#N/A"/>
    <s v="USD"/>
    <n v="150000000"/>
    <n v="250000000"/>
    <n v="-12998218.621351413"/>
    <n v="3937082.3023110279"/>
  </r>
  <r>
    <x v="0"/>
    <x v="0"/>
    <s v="Connection 01"/>
    <n v="2373895084"/>
    <n v="2597326676"/>
    <n v="5416300636.6999998"/>
    <n v="5417676581.75"/>
    <m/>
    <n v="0.43795441032266852"/>
    <n v="0"/>
    <n v="0"/>
    <n v="0"/>
    <x v="27"/>
    <e v="#N/A"/>
    <s v="USD"/>
    <n v="2000000000"/>
    <n v="2500000000"/>
    <n v="-385700402.90427732"/>
    <n v="86288187.356222332"/>
  </r>
  <r>
    <x v="1"/>
    <x v="1"/>
    <s v="Connection 02"/>
    <n v="1943053068"/>
    <n v="1873250573"/>
    <n v="2261242960.8509998"/>
    <n v="1998379969.6560001"/>
    <m/>
    <n v="0.96522501146659345"/>
    <n v="0"/>
    <n v="0"/>
    <n v="0"/>
    <x v="27"/>
    <e v="#N/A"/>
    <s v="USD"/>
    <n v="1800000000"/>
    <n v="2000000000"/>
    <n v="-368443885.11973453"/>
    <n v="362436218.09249967"/>
  </r>
  <r>
    <x v="2"/>
    <x v="2"/>
    <s v="Connection 03"/>
    <n v="1297195115"/>
    <n v="1287970505"/>
    <n v="1572153783.4950001"/>
    <n v="1648898874"/>
    <m/>
    <n v="1.0091711925319109"/>
    <n v="0"/>
    <n v="0"/>
    <n v="0"/>
    <x v="27"/>
    <e v="#N/A"/>
    <s v="USD"/>
    <n v="1300000000"/>
    <n v="1500000000"/>
    <n v="-27451338.914301302"/>
    <n v="251750916.19091237"/>
  </r>
  <r>
    <x v="3"/>
    <x v="6"/>
    <s v="Connection 05"/>
    <n v="1555600771"/>
    <n v="1130197180"/>
    <n v="1473799034.4300001"/>
    <n v="1052480237.02"/>
    <m/>
    <n v="0.92709203751586156"/>
    <n v="0"/>
    <n v="0"/>
    <n v="0"/>
    <x v="27"/>
    <e v="#N/A"/>
    <s v="USD"/>
    <n v="900000000"/>
    <n v="1200000000"/>
    <n v="-141712758.59088525"/>
    <n v="196648427.02694729"/>
  </r>
  <r>
    <x v="4"/>
    <x v="3"/>
    <s v="Connection 04"/>
    <n v="1048625742"/>
    <n v="1110019187"/>
    <n v="1097094988.97"/>
    <n v="1555053921.99"/>
    <m/>
    <n v="1.1061047911047399"/>
    <n v="0"/>
    <n v="0"/>
    <n v="0"/>
    <x v="27"/>
    <e v="#N/A"/>
    <s v="USD"/>
    <n v="1100000000"/>
    <n v="1300000000"/>
    <n v="-151519521.16397426"/>
    <n v="227488164.13523743"/>
  </r>
  <r>
    <x v="5"/>
    <x v="4"/>
    <s v="Connection 06"/>
    <n v="828605404"/>
    <n v="954610930"/>
    <n v="915004406.1099999"/>
    <n v="978165817.08000004"/>
    <m/>
    <n v="1.0989527254496891"/>
    <n v="0"/>
    <n v="0"/>
    <n v="0"/>
    <x v="27"/>
    <e v="#N/A"/>
    <s v="USD"/>
    <n v="850000000"/>
    <n v="1000000000"/>
    <n v="-115489292.47054446"/>
    <n v="90471784.076809883"/>
  </r>
  <r>
    <x v="6"/>
    <x v="5"/>
    <s v="Connection 07"/>
    <n v="800542089"/>
    <n v="783656647"/>
    <n v="906559700.74000001"/>
    <n v="907613703.16999996"/>
    <m/>
    <n v="0.84320066746427402"/>
    <n v="0"/>
    <n v="0"/>
    <n v="0"/>
    <x v="27"/>
    <e v="#N/A"/>
    <s v="USD"/>
    <n v="850000000"/>
    <n v="1000000000"/>
    <n v="-94968860.079702497"/>
    <n v="115589024.06959987"/>
  </r>
  <r>
    <x v="7"/>
    <x v="7"/>
    <s v="Connection 08"/>
    <n v="605163860"/>
    <n v="535389355"/>
    <n v="727581385.90400004"/>
    <n v="830254750.91999996"/>
    <m/>
    <n v="0.78653147152950553"/>
    <n v="0"/>
    <n v="0"/>
    <n v="0"/>
    <x v="27"/>
    <e v="#N/A"/>
    <s v="USD"/>
    <n v="400000000"/>
    <n v="700000000"/>
    <n v="-8159560.7357561681"/>
    <n v="86321811.7131892"/>
  </r>
  <r>
    <x v="8"/>
    <x v="9"/>
    <s v="Connection 09"/>
    <n v="432825600"/>
    <n v="404913378"/>
    <n v="497244116.56700003"/>
    <n v="573680255.13150001"/>
    <m/>
    <n v="0.68721675027762297"/>
    <n v="0"/>
    <n v="0"/>
    <n v="0"/>
    <x v="27"/>
    <e v="#N/A"/>
    <s v="USD"/>
    <n v="350000000"/>
    <n v="550000000"/>
    <n v="-28365587.962698635"/>
    <n v="45866180.941662081"/>
  </r>
  <r>
    <x v="9"/>
    <x v="11"/>
    <s v="Connection 12"/>
    <n v="364534323"/>
    <n v="394440686"/>
    <n v="436587007.02800006"/>
    <n v="433980360.31200004"/>
    <m/>
    <n v="0.78852108833594725"/>
    <n v="0"/>
    <n v="0"/>
    <n v="0"/>
    <x v="27"/>
    <e v="#N/A"/>
    <s v="USD"/>
    <n v="200000000"/>
    <n v="400000000"/>
    <n v="-29163291.879337836"/>
    <n v="35408039.502966188"/>
  </r>
  <r>
    <x v="10"/>
    <x v="10"/>
    <s v="Connection 11"/>
    <n v="338931925"/>
    <n v="357879928"/>
    <n v="427619275.54400003"/>
    <n v="380235573.96399999"/>
    <m/>
    <n v="0.65805149237343497"/>
    <n v="0"/>
    <n v="0"/>
    <n v="0"/>
    <x v="27"/>
    <e v="#N/A"/>
    <s v="USD"/>
    <n v="250000000"/>
    <n v="450000000"/>
    <n v="-53084719.338961788"/>
    <n v="50827159.88234815"/>
  </r>
  <r>
    <x v="11"/>
    <x v="8"/>
    <s v="Connection 10"/>
    <n v="189733534"/>
    <n v="324287665"/>
    <n v="378554835.81599998"/>
    <n v="421127983.42400002"/>
    <m/>
    <n v="0.57147689010122438"/>
    <n v="0"/>
    <n v="0"/>
    <n v="0"/>
    <x v="27"/>
    <e v="#N/A"/>
    <s v="USD"/>
    <n v="300000000"/>
    <n v="450000000"/>
    <n v="-70508835.586949915"/>
    <n v="11821523.192509245"/>
  </r>
  <r>
    <x v="12"/>
    <x v="14"/>
    <s v="Connection 14"/>
    <n v="255033226"/>
    <n v="200006652"/>
    <n v="243137175.91500002"/>
    <n v="263633292.6275"/>
    <m/>
    <n v="0.91009780335423407"/>
    <n v="0"/>
    <n v="0"/>
    <n v="0"/>
    <x v="27"/>
    <e v="#N/A"/>
    <s v="USD"/>
    <n v="150000000"/>
    <n v="250000000"/>
    <n v="-25071241.834003441"/>
    <n v="15097416.56031671"/>
  </r>
  <r>
    <x v="13"/>
    <x v="13"/>
    <s v="Connection 13"/>
    <n v="238516360"/>
    <n v="182532494"/>
    <n v="249264060.41999999"/>
    <n v="250353366.51249999"/>
    <m/>
    <n v="0.86978500951127125"/>
    <n v="0"/>
    <n v="0"/>
    <n v="0"/>
    <x v="27"/>
    <e v="#N/A"/>
    <s v="USD"/>
    <n v="150000000"/>
    <n v="250000000"/>
    <n v="-28480978.933520205"/>
    <n v="17156288.159276925"/>
  </r>
  <r>
    <x v="14"/>
    <x v="12"/>
    <s v="Connection 15"/>
    <n v="150050267"/>
    <n v="172850556"/>
    <n v="274921663.245"/>
    <n v="263316073.94500002"/>
    <m/>
    <n v="0.85449361501698839"/>
    <n v="0"/>
    <n v="0"/>
    <n v="0"/>
    <x v="27"/>
    <e v="#N/A"/>
    <s v="USD"/>
    <n v="150000000"/>
    <n v="250000000"/>
    <n v="-1331746.8309382587"/>
    <n v="23817465.745024551"/>
  </r>
  <r>
    <x v="0"/>
    <x v="0"/>
    <s v="Connection 01"/>
    <n v="2147837115"/>
    <n v="2367842890"/>
    <n v="4878074286.5"/>
    <n v="5209532278.1500006"/>
    <m/>
    <n v="0.45267594913130893"/>
    <n v="0"/>
    <n v="0"/>
    <n v="0"/>
    <x v="28"/>
    <e v="#N/A"/>
    <s v="USD"/>
    <n v="2000000000"/>
    <n v="2500000000"/>
    <n v="-13583323.030955393"/>
    <n v="318966623.62031996"/>
  </r>
  <r>
    <x v="1"/>
    <x v="1"/>
    <s v="Connection 02"/>
    <n v="1920065665"/>
    <n v="1914359100"/>
    <n v="2021302226.454"/>
    <n v="1995406918.533"/>
    <m/>
    <n v="0.938087314179889"/>
    <n v="0"/>
    <n v="0"/>
    <n v="0"/>
    <x v="28"/>
    <e v="#N/A"/>
    <s v="USD"/>
    <n v="1800000000"/>
    <n v="2000000000"/>
    <n v="-209274353.3646647"/>
    <n v="141879972.54791647"/>
  </r>
  <r>
    <x v="2"/>
    <x v="3"/>
    <s v="Connection 04"/>
    <n v="1377203889"/>
    <n v="1367749700"/>
    <n v="1604340722.73"/>
    <n v="1392837348.855"/>
    <m/>
    <n v="1.0179581946220311"/>
    <n v="0"/>
    <n v="0"/>
    <n v="0"/>
    <x v="28"/>
    <e v="#N/A"/>
    <s v="USD"/>
    <n v="1100000000"/>
    <n v="1300000000"/>
    <n v="-91488592.428483307"/>
    <n v="239487828.51632735"/>
  </r>
  <r>
    <x v="3"/>
    <x v="6"/>
    <s v="Connection 05"/>
    <n v="1230733230"/>
    <n v="1223312950"/>
    <n v="1515030768.2700002"/>
    <n v="1075073814.03"/>
    <m/>
    <n v="0.77589278587547406"/>
    <n v="0"/>
    <n v="0"/>
    <n v="0"/>
    <x v="28"/>
    <e v="#N/A"/>
    <s v="USD"/>
    <n v="900000000"/>
    <n v="1200000000"/>
    <n v="-189668312.66290939"/>
    <n v="16193298.119152108"/>
  </r>
  <r>
    <x v="4"/>
    <x v="2"/>
    <s v="Connection 03"/>
    <n v="905069887"/>
    <n v="1183741000"/>
    <n v="931325121.13999999"/>
    <n v="1516632473.0249999"/>
    <m/>
    <n v="1.0138157897209217"/>
    <n v="0"/>
    <n v="0"/>
    <n v="0"/>
    <x v="28"/>
    <e v="#N/A"/>
    <s v="USD"/>
    <n v="1300000000"/>
    <n v="1500000000"/>
    <n v="-23024605.559164234"/>
    <n v="63410578.853889912"/>
  </r>
  <r>
    <x v="5"/>
    <x v="4"/>
    <s v="Connection 06"/>
    <n v="864969135"/>
    <n v="1012786240"/>
    <n v="1060730952.4799999"/>
    <n v="1031151802.8100001"/>
    <m/>
    <n v="1.0001369382929537"/>
    <n v="0"/>
    <n v="0"/>
    <n v="0"/>
    <x v="28"/>
    <e v="#N/A"/>
    <s v="USD"/>
    <n v="850000000"/>
    <n v="1000000000"/>
    <n v="-66902144.89525681"/>
    <n v="32835502.199578751"/>
  </r>
  <r>
    <x v="6"/>
    <x v="5"/>
    <s v="Connection 07"/>
    <n v="1029534055"/>
    <n v="989772671"/>
    <n v="1020993804.4000001"/>
    <n v="928943054.92999995"/>
    <m/>
    <n v="0.78489434741561914"/>
    <n v="0"/>
    <n v="0"/>
    <n v="0"/>
    <x v="28"/>
    <e v="#N/A"/>
    <s v="USD"/>
    <n v="850000000"/>
    <n v="1000000000"/>
    <n v="-47540037.577168912"/>
    <n v="30993614.129048534"/>
  </r>
  <r>
    <x v="7"/>
    <x v="7"/>
    <s v="Connection 08"/>
    <n v="513931965"/>
    <n v="658008746"/>
    <n v="601701013.52349997"/>
    <n v="768379313.27200007"/>
    <m/>
    <n v="0.99719548185277296"/>
    <n v="0"/>
    <n v="0"/>
    <n v="0"/>
    <x v="28"/>
    <e v="#N/A"/>
    <s v="USD"/>
    <n v="400000000"/>
    <n v="700000000"/>
    <n v="-71190736.123017788"/>
    <n v="15660531.233864749"/>
  </r>
  <r>
    <x v="8"/>
    <x v="9"/>
    <s v="Connection 09"/>
    <n v="239674168"/>
    <n v="486762827"/>
    <n v="409998753.46000004"/>
    <n v="539701744.40049994"/>
    <m/>
    <n v="1.1107435942000676"/>
    <n v="0"/>
    <n v="0"/>
    <n v="0"/>
    <x v="28"/>
    <e v="#N/A"/>
    <s v="USD"/>
    <n v="350000000"/>
    <n v="550000000"/>
    <n v="-10538743.099615805"/>
    <n v="87790826.134721071"/>
  </r>
  <r>
    <x v="9"/>
    <x v="8"/>
    <s v="Connection 10"/>
    <n v="527731430"/>
    <n v="386787360"/>
    <n v="865956398.28799999"/>
    <n v="407958642.64400005"/>
    <m/>
    <n v="0.47539422519338248"/>
    <n v="0"/>
    <n v="0"/>
    <n v="0"/>
    <x v="28"/>
    <e v="#N/A"/>
    <s v="USD"/>
    <n v="300000000"/>
    <n v="450000000"/>
    <n v="-20479718.107110199"/>
    <n v="63121476.941964522"/>
  </r>
  <r>
    <x v="10"/>
    <x v="11"/>
    <s v="Connection 12"/>
    <n v="335868790"/>
    <n v="303662395"/>
    <n v="429918115"/>
    <n v="419228609.676"/>
    <m/>
    <n v="0.86895312319791385"/>
    <n v="0"/>
    <n v="0"/>
    <n v="0"/>
    <x v="28"/>
    <e v="#N/A"/>
    <s v="USD"/>
    <n v="200000000"/>
    <n v="400000000"/>
    <n v="-52575790.520780608"/>
    <n v="30981114.856291898"/>
  </r>
  <r>
    <x v="11"/>
    <x v="10"/>
    <s v="Connection 11"/>
    <n v="316685873"/>
    <n v="278635925"/>
    <n v="389329929.36800003"/>
    <n v="437313556.07599998"/>
    <m/>
    <n v="0.80165103355674661"/>
    <n v="0"/>
    <n v="0"/>
    <n v="0"/>
    <x v="28"/>
    <e v="#N/A"/>
    <s v="USD"/>
    <n v="250000000"/>
    <n v="450000000"/>
    <n v="-20639247.088743486"/>
    <n v="48077248.619307935"/>
  </r>
  <r>
    <x v="12"/>
    <x v="14"/>
    <s v="Connection 14"/>
    <n v="208526973"/>
    <n v="220132970"/>
    <n v="244350562.78"/>
    <n v="271151766.08499998"/>
    <m/>
    <n v="0.69969637105393401"/>
    <n v="0"/>
    <n v="0"/>
    <n v="0"/>
    <x v="28"/>
    <e v="#N/A"/>
    <s v="USD"/>
    <n v="150000000"/>
    <n v="250000000"/>
    <n v="-21242964.821489509"/>
    <n v="35426564.354609869"/>
  </r>
  <r>
    <x v="13"/>
    <x v="12"/>
    <s v="Connection 15"/>
    <n v="227767422"/>
    <n v="197959163"/>
    <n v="225426553.8075"/>
    <n v="259412381.14500001"/>
    <m/>
    <n v="0.75168055490253793"/>
    <n v="0"/>
    <n v="0"/>
    <n v="0"/>
    <x v="28"/>
    <e v="#N/A"/>
    <s v="USD"/>
    <n v="150000000"/>
    <n v="250000000"/>
    <n v="-9790352.4874310587"/>
    <n v="38527722.618653856"/>
  </r>
  <r>
    <x v="14"/>
    <x v="13"/>
    <s v="Connection 13"/>
    <n v="192130801"/>
    <n v="182238507"/>
    <n v="255846978.6225"/>
    <n v="237505203.20249999"/>
    <m/>
    <n v="0.63911360835873221"/>
    <n v="0"/>
    <n v="0"/>
    <n v="0"/>
    <x v="28"/>
    <e v="#N/A"/>
    <s v="USD"/>
    <n v="150000000"/>
    <n v="250000000"/>
    <n v="-24839543.189864453"/>
    <n v="30306561.626633734"/>
  </r>
  <r>
    <x v="0"/>
    <x v="0"/>
    <s v="Connection 01"/>
    <n v="2345342755"/>
    <n v="2333779393"/>
    <n v="5316982685.4000006"/>
    <n v="5023762174.3000002"/>
    <m/>
    <n v="0.51751901835963909"/>
    <n v="0"/>
    <n v="0"/>
    <n v="0"/>
    <x v="29"/>
    <e v="#N/A"/>
    <s v="USD"/>
    <n v="2000000000"/>
    <n v="2500000000"/>
    <n v="-247781624.31928059"/>
    <n v="92078559.832513556"/>
  </r>
  <r>
    <x v="1"/>
    <x v="1"/>
    <s v="Connection 02"/>
    <n v="1814063022"/>
    <n v="1972018025"/>
    <n v="2060587932.8789999"/>
    <n v="1936721005.0020001"/>
    <m/>
    <n v="0.87706951955879264"/>
    <n v="0"/>
    <n v="0"/>
    <n v="0"/>
    <x v="29"/>
    <e v="#N/A"/>
    <s v="USD"/>
    <n v="1800000000"/>
    <n v="2000000000"/>
    <n v="-339753110.53928"/>
    <n v="127063093.43056256"/>
  </r>
  <r>
    <x v="2"/>
    <x v="2"/>
    <s v="Connection 03"/>
    <n v="1371492415"/>
    <n v="1442834125"/>
    <n v="1386703615.395"/>
    <n v="1598225867.595"/>
    <m/>
    <n v="1.0099987021081798"/>
    <n v="0"/>
    <n v="0"/>
    <n v="0"/>
    <x v="29"/>
    <e v="#N/A"/>
    <s v="USD"/>
    <n v="1300000000"/>
    <n v="1500000000"/>
    <n v="-111468646.98811026"/>
    <n v="113534694.80326289"/>
  </r>
  <r>
    <x v="3"/>
    <x v="3"/>
    <s v="Connection 04"/>
    <n v="1143880232"/>
    <n v="1144623479"/>
    <n v="1461385484.115"/>
    <n v="1595027495.7449999"/>
    <m/>
    <n v="0.76661703420149085"/>
    <n v="0"/>
    <n v="0"/>
    <n v="0"/>
    <x v="29"/>
    <e v="#N/A"/>
    <s v="USD"/>
    <n v="1100000000"/>
    <n v="1300000000"/>
    <n v="-159839852.57470939"/>
    <n v="114151746.42685659"/>
  </r>
  <r>
    <x v="4"/>
    <x v="5"/>
    <s v="Connection 07"/>
    <n v="911148919"/>
    <n v="913286363"/>
    <n v="950978161.62999988"/>
    <n v="959282658.28000009"/>
    <m/>
    <n v="1.0934184991181786"/>
    <n v="0"/>
    <n v="0"/>
    <n v="0"/>
    <x v="29"/>
    <e v="#N/A"/>
    <s v="USD"/>
    <n v="850000000"/>
    <n v="1000000000"/>
    <n v="-86733854.903920218"/>
    <n v="27355449.869119722"/>
  </r>
  <r>
    <x v="5"/>
    <x v="4"/>
    <s v="Connection 06"/>
    <n v="859993999"/>
    <n v="882850263"/>
    <n v="984259776.77999997"/>
    <n v="1084062418.8899999"/>
    <m/>
    <n v="1.082928918771092"/>
    <n v="0"/>
    <n v="0"/>
    <n v="0"/>
    <x v="29"/>
    <e v="#N/A"/>
    <s v="USD"/>
    <n v="850000000"/>
    <n v="1000000000"/>
    <n v="-104173077.0434825"/>
    <n v="145847890.61608845"/>
  </r>
  <r>
    <x v="6"/>
    <x v="6"/>
    <s v="Connection 05"/>
    <n v="1084440123"/>
    <n v="788688814"/>
    <n v="972401859.11000001"/>
    <n v="998714325.89999998"/>
    <m/>
    <n v="0.85218313554080338"/>
    <n v="0"/>
    <n v="0"/>
    <n v="0"/>
    <x v="29"/>
    <e v="#N/A"/>
    <s v="USD"/>
    <n v="900000000"/>
    <n v="1200000000"/>
    <n v="-166423340.7838175"/>
    <n v="45952140.431630298"/>
  </r>
  <r>
    <x v="7"/>
    <x v="9"/>
    <s v="Connection 09"/>
    <n v="528609767"/>
    <n v="495308475"/>
    <n v="840420982.62400007"/>
    <n v="597591434.22549999"/>
    <m/>
    <n v="0.48672579468513893"/>
    <n v="0"/>
    <n v="0"/>
    <n v="0"/>
    <x v="29"/>
    <e v="#N/A"/>
    <s v="USD"/>
    <n v="350000000"/>
    <n v="550000000"/>
    <n v="-1630515.3417609818"/>
    <n v="58654521.509451449"/>
  </r>
  <r>
    <x v="8"/>
    <x v="11"/>
    <s v="Connection 12"/>
    <n v="362248257"/>
    <n v="406631486"/>
    <n v="439668425.60000002"/>
    <n v="409586934.89600003"/>
    <m/>
    <n v="0.95499116309433851"/>
    <n v="0"/>
    <n v="0"/>
    <n v="0"/>
    <x v="29"/>
    <e v="#N/A"/>
    <s v="USD"/>
    <n v="200000000"/>
    <n v="400000000"/>
    <n v="-4840074.6696627466"/>
    <n v="11809563.220749864"/>
  </r>
  <r>
    <x v="9"/>
    <x v="7"/>
    <s v="Connection 08"/>
    <n v="452559019"/>
    <n v="402182610"/>
    <n v="537530146.66999996"/>
    <n v="784944591.98400009"/>
    <m/>
    <n v="0.57507358589660762"/>
    <n v="0"/>
    <n v="0"/>
    <n v="0"/>
    <x v="29"/>
    <e v="#N/A"/>
    <s v="USD"/>
    <n v="400000000"/>
    <n v="700000000"/>
    <n v="-11579283.814429803"/>
    <n v="96111171.952779233"/>
  </r>
  <r>
    <x v="10"/>
    <x v="10"/>
    <s v="Connection 11"/>
    <n v="360567831"/>
    <n v="394340196"/>
    <n v="386711518.64000005"/>
    <n v="408617074.912"/>
    <m/>
    <n v="0.58760227346675742"/>
    <n v="0"/>
    <n v="0"/>
    <n v="0"/>
    <x v="29"/>
    <e v="#N/A"/>
    <s v="USD"/>
    <n v="250000000"/>
    <n v="450000000"/>
    <n v="-55179077.78714034"/>
    <n v="9633993.7385016046"/>
  </r>
  <r>
    <x v="11"/>
    <x v="8"/>
    <s v="Connection 10"/>
    <n v="239090256"/>
    <n v="385408951"/>
    <n v="267175851.34"/>
    <n v="404168667.91999996"/>
    <m/>
    <n v="0.96773202702894678"/>
    <n v="0"/>
    <n v="0"/>
    <n v="0"/>
    <x v="29"/>
    <e v="#N/A"/>
    <s v="USD"/>
    <n v="300000000"/>
    <n v="450000000"/>
    <n v="-37361998.679134451"/>
    <n v="17052462.381057385"/>
  </r>
  <r>
    <x v="12"/>
    <x v="12"/>
    <s v="Connection 15"/>
    <n v="181439932"/>
    <n v="206208346"/>
    <n v="252896670.73250002"/>
    <n v="229180245.88500002"/>
    <m/>
    <n v="0.71021223570676595"/>
    <n v="0"/>
    <n v="0"/>
    <n v="0"/>
    <x v="29"/>
    <e v="#N/A"/>
    <s v="USD"/>
    <n v="150000000"/>
    <n v="250000000"/>
    <n v="-29413038.251722783"/>
    <n v="39778467.535960376"/>
  </r>
  <r>
    <x v="13"/>
    <x v="14"/>
    <s v="Connection 14"/>
    <n v="288923770"/>
    <n v="185023691"/>
    <n v="396220769.57599998"/>
    <n v="249795065.91500002"/>
    <m/>
    <n v="0.44721752761343725"/>
    <n v="0"/>
    <n v="0"/>
    <n v="0"/>
    <x v="29"/>
    <e v="#N/A"/>
    <s v="USD"/>
    <n v="150000000"/>
    <n v="250000000"/>
    <n v="-4910876.5330471545"/>
    <n v="20880864.462038368"/>
  </r>
  <r>
    <x v="14"/>
    <x v="13"/>
    <s v="Connection 13"/>
    <n v="222286486"/>
    <n v="161032964"/>
    <n v="262938679.85999998"/>
    <n v="273884148.45499998"/>
    <m/>
    <n v="0.61047336908628191"/>
    <n v="0"/>
    <n v="0"/>
    <n v="0"/>
    <x v="29"/>
    <e v="#N/A"/>
    <s v="USD"/>
    <n v="150000000"/>
    <n v="250000000"/>
    <n v="-27317153.294974238"/>
    <n v="23217392.907321133"/>
  </r>
  <r>
    <x v="0"/>
    <x v="0"/>
    <s v="Connection 01"/>
    <n v="2010077662"/>
    <n v="2755885505"/>
    <n v="5428269323.8999996"/>
    <n v="4686458688.8500004"/>
    <m/>
    <n v="0.50604661905001758"/>
    <n v="0"/>
    <n v="0"/>
    <n v="0"/>
    <x v="30"/>
    <e v="#N/A"/>
    <s v="USD"/>
    <n v="2000000000"/>
    <n v="2500000000"/>
    <n v="-69041355.848769262"/>
    <n v="331252767.64745349"/>
  </r>
  <r>
    <x v="1"/>
    <x v="1"/>
    <s v="Connection 02"/>
    <n v="1829012869"/>
    <n v="1869641138"/>
    <n v="2213900097.0450001"/>
    <n v="2013413063.9490001"/>
    <m/>
    <n v="0.85793848859890498"/>
    <n v="0"/>
    <n v="0"/>
    <n v="0"/>
    <x v="30"/>
    <e v="#N/A"/>
    <s v="USD"/>
    <n v="1800000000"/>
    <n v="2000000000"/>
    <n v="-149104822.43724966"/>
    <n v="32667240.129465356"/>
  </r>
  <r>
    <x v="2"/>
    <x v="2"/>
    <s v="Connection 03"/>
    <n v="1153146628"/>
    <n v="1532563019"/>
    <n v="1468551097.71"/>
    <n v="1622303026.365"/>
    <m/>
    <n v="0.72505005961637625"/>
    <n v="0"/>
    <n v="0"/>
    <n v="0"/>
    <x v="30"/>
    <e v="#N/A"/>
    <s v="USD"/>
    <n v="1300000000"/>
    <n v="1500000000"/>
    <n v="-235690667.79602671"/>
    <n v="37459313.78269624"/>
  </r>
  <r>
    <x v="3"/>
    <x v="6"/>
    <s v="Connection 05"/>
    <n v="1447565360"/>
    <n v="1215659875"/>
    <n v="1626151826.9849999"/>
    <n v="1025653268.4299999"/>
    <m/>
    <n v="0.71943215804519145"/>
    <n v="0"/>
    <n v="0"/>
    <n v="0"/>
    <x v="30"/>
    <e v="#N/A"/>
    <s v="USD"/>
    <n v="900000000"/>
    <n v="1200000000"/>
    <n v="-20869780.785337251"/>
    <n v="191515311.09297565"/>
  </r>
  <r>
    <x v="4"/>
    <x v="3"/>
    <s v="Connection 04"/>
    <n v="928494562"/>
    <n v="1100680824"/>
    <n v="995909040.62"/>
    <n v="1369991837.085"/>
    <m/>
    <n v="1.1565919101858548"/>
    <n v="0"/>
    <n v="0"/>
    <n v="0"/>
    <x v="30"/>
    <e v="#N/A"/>
    <s v="USD"/>
    <n v="1100000000"/>
    <n v="1300000000"/>
    <n v="-52253748.782739982"/>
    <n v="27627682.282280553"/>
  </r>
  <r>
    <x v="5"/>
    <x v="5"/>
    <s v="Connection 07"/>
    <n v="822600321"/>
    <n v="1051994689"/>
    <n v="1025941847.3899999"/>
    <n v="1021014539.6200001"/>
    <m/>
    <n v="0.96954660187172637"/>
    <n v="0"/>
    <n v="0"/>
    <n v="0"/>
    <x v="30"/>
    <e v="#N/A"/>
    <s v="USD"/>
    <n v="850000000"/>
    <n v="1000000000"/>
    <n v="-106478468.93175559"/>
    <n v="4248274.9578089565"/>
  </r>
  <r>
    <x v="6"/>
    <x v="4"/>
    <s v="Connection 06"/>
    <n v="1017661841"/>
    <n v="986089427"/>
    <n v="964304605.67000008"/>
    <n v="1090236361.51"/>
    <m/>
    <n v="0.84910431090445737"/>
    <n v="0"/>
    <n v="0"/>
    <n v="0"/>
    <x v="30"/>
    <e v="#N/A"/>
    <s v="USD"/>
    <n v="850000000"/>
    <n v="1000000000"/>
    <n v="-112425572.81552489"/>
    <n v="108822569.03661898"/>
  </r>
  <r>
    <x v="7"/>
    <x v="9"/>
    <s v="Connection 09"/>
    <n v="572877316"/>
    <n v="500309792"/>
    <n v="855863543.80000007"/>
    <n v="507618193.06"/>
    <m/>
    <n v="0.74130259867580228"/>
    <n v="0"/>
    <n v="0"/>
    <n v="0"/>
    <x v="30"/>
    <e v="#N/A"/>
    <s v="USD"/>
    <n v="350000000"/>
    <n v="550000000"/>
    <n v="-63871614.426456906"/>
    <n v="4350424.6908579217"/>
  </r>
  <r>
    <x v="8"/>
    <x v="7"/>
    <s v="Connection 08"/>
    <n v="320703827"/>
    <n v="443854798"/>
    <n v="394093264.66400003"/>
    <n v="725219741.13599992"/>
    <m/>
    <n v="1.0452544023448562"/>
    <n v="0"/>
    <n v="0"/>
    <n v="0"/>
    <x v="30"/>
    <e v="#N/A"/>
    <s v="USD"/>
    <n v="400000000"/>
    <n v="700000000"/>
    <n v="-76596558.738767311"/>
    <n v="96998513.268131658"/>
  </r>
  <r>
    <x v="9"/>
    <x v="8"/>
    <s v="Connection 10"/>
    <n v="430925886"/>
    <n v="423681442"/>
    <n v="590592658.07300007"/>
    <n v="417627475.43599999"/>
    <m/>
    <n v="0.74673405761538192"/>
    <n v="0"/>
    <n v="0"/>
    <n v="0"/>
    <x v="30"/>
    <e v="#N/A"/>
    <s v="USD"/>
    <n v="300000000"/>
    <n v="450000000"/>
    <n v="-60964274.739840746"/>
    <n v="37230973.891363986"/>
  </r>
  <r>
    <x v="10"/>
    <x v="10"/>
    <s v="Connection 11"/>
    <n v="315513502"/>
    <n v="381297891"/>
    <n v="385180940.76800001"/>
    <n v="413670731.51200002"/>
    <m/>
    <n v="0.92076816583817234"/>
    <n v="0"/>
    <n v="0"/>
    <n v="0"/>
    <x v="30"/>
    <e v="#N/A"/>
    <s v="USD"/>
    <n v="250000000"/>
    <n v="450000000"/>
    <n v="-39573879.348913424"/>
    <n v="61143401.645240158"/>
  </r>
  <r>
    <x v="11"/>
    <x v="11"/>
    <s v="Connection 12"/>
    <n v="394101206"/>
    <n v="291176273"/>
    <n v="406543505.05599999"/>
    <n v="361849443.03600001"/>
    <m/>
    <n v="0.85879925846148741"/>
    <n v="0"/>
    <n v="0"/>
    <n v="0"/>
    <x v="30"/>
    <e v="#N/A"/>
    <s v="USD"/>
    <n v="200000000"/>
    <n v="400000000"/>
    <n v="-25543861.505714446"/>
    <n v="48682000.195261598"/>
  </r>
  <r>
    <x v="12"/>
    <x v="13"/>
    <s v="Connection 13"/>
    <n v="222052187"/>
    <n v="242969946"/>
    <n v="256287308.90249997"/>
    <n v="264547774.1925"/>
    <m/>
    <n v="0.96031852539937268"/>
    <n v="0"/>
    <n v="0"/>
    <n v="0"/>
    <x v="30"/>
    <e v="#N/A"/>
    <s v="USD"/>
    <n v="150000000"/>
    <n v="250000000"/>
    <n v="-1774073.0485651391"/>
    <n v="33099179.410424232"/>
  </r>
  <r>
    <x v="13"/>
    <x v="14"/>
    <s v="Connection 14"/>
    <n v="230478030"/>
    <n v="193610819"/>
    <n v="239942765.06750003"/>
    <n v="235641976.80000001"/>
    <m/>
    <n v="0.94478374189198977"/>
    <n v="0"/>
    <n v="0"/>
    <n v="0"/>
    <x v="30"/>
    <e v="#N/A"/>
    <s v="USD"/>
    <n v="150000000"/>
    <n v="250000000"/>
    <n v="-38672143.640824765"/>
    <n v="33854759.052661262"/>
  </r>
  <r>
    <x v="14"/>
    <x v="12"/>
    <s v="Connection 15"/>
    <n v="257226918"/>
    <n v="166593859"/>
    <n v="249491216.53"/>
    <n v="260601208.03"/>
    <m/>
    <n v="0.75202705865613406"/>
    <n v="0"/>
    <n v="0"/>
    <n v="0"/>
    <x v="30"/>
    <e v="#N/A"/>
    <s v="USD"/>
    <n v="150000000"/>
    <n v="250000000"/>
    <n v="-34821267.149780601"/>
    <n v="33659502.800717182"/>
  </r>
  <r>
    <x v="0"/>
    <x v="1"/>
    <s v="Connection 02"/>
    <n v="2460652663"/>
    <n v="2025881239"/>
    <n v="4857724839.3999996"/>
    <n v="2035451612.6490002"/>
    <m/>
    <n v="0.43316937479251266"/>
    <n v="0"/>
    <n v="0"/>
    <n v="0"/>
    <x v="31"/>
    <e v="#N/A"/>
    <s v="USD"/>
    <n v="1800000000"/>
    <n v="2000000000"/>
    <n v="-288312816.06815988"/>
    <n v="188112350.48183286"/>
  </r>
  <r>
    <x v="1"/>
    <x v="0"/>
    <s v="Connection 01"/>
    <n v="2017720533"/>
    <n v="1842865659"/>
    <n v="2182632869.5500002"/>
    <n v="4918829808.5500002"/>
    <m/>
    <n v="0.72576255517167598"/>
    <n v="0"/>
    <n v="0"/>
    <n v="0"/>
    <x v="31"/>
    <e v="#N/A"/>
    <s v="USD"/>
    <n v="2000000000"/>
    <n v="2500000000"/>
    <n v="-175384645.84707105"/>
    <n v="201130245.21759039"/>
  </r>
  <r>
    <x v="2"/>
    <x v="2"/>
    <s v="Connection 03"/>
    <n v="1510522467"/>
    <n v="1522817264"/>
    <n v="1437470501.9400001"/>
    <n v="1440171053.49"/>
    <m/>
    <n v="0.92325965027981804"/>
    <n v="0"/>
    <n v="0"/>
    <n v="0"/>
    <x v="31"/>
    <e v="#N/A"/>
    <s v="USD"/>
    <n v="1300000000"/>
    <n v="1500000000"/>
    <n v="-206943531.75211108"/>
    <n v="111436378.77916311"/>
  </r>
  <r>
    <x v="3"/>
    <x v="3"/>
    <s v="Connection 04"/>
    <n v="1172443596"/>
    <n v="1320898495"/>
    <n v="1387297165.6200001"/>
    <n v="1520302154.4749999"/>
    <m/>
    <n v="0.73272312506827075"/>
    <n v="0"/>
    <n v="0"/>
    <n v="0"/>
    <x v="31"/>
    <e v="#N/A"/>
    <s v="USD"/>
    <n v="1100000000"/>
    <n v="1300000000"/>
    <n v="-133338837.38743411"/>
    <n v="151098201.99219725"/>
  </r>
  <r>
    <x v="4"/>
    <x v="4"/>
    <s v="Connection 06"/>
    <n v="941097122"/>
    <n v="931786657"/>
    <n v="907000878.20000005"/>
    <n v="978121749.35000002"/>
    <m/>
    <n v="0.90594896824566584"/>
    <n v="0"/>
    <n v="0"/>
    <n v="0"/>
    <x v="31"/>
    <e v="#N/A"/>
    <s v="USD"/>
    <n v="850000000"/>
    <n v="1000000000"/>
    <n v="-118524543.53825779"/>
    <n v="94115203.818897456"/>
  </r>
  <r>
    <x v="5"/>
    <x v="5"/>
    <s v="Connection 07"/>
    <n v="1115133768"/>
    <n v="910041238"/>
    <n v="902231918.39999998"/>
    <n v="1025131819.4300001"/>
    <m/>
    <n v="0.98995902462154772"/>
    <n v="0"/>
    <n v="0"/>
    <n v="0"/>
    <x v="31"/>
    <e v="#N/A"/>
    <s v="USD"/>
    <n v="850000000"/>
    <n v="1000000000"/>
    <n v="-123012522.79295376"/>
    <n v="71802892.77449894"/>
  </r>
  <r>
    <x v="6"/>
    <x v="6"/>
    <s v="Connection 05"/>
    <n v="1007501244"/>
    <n v="881914580"/>
    <n v="1032443001.27"/>
    <n v="1068235241.97"/>
    <m/>
    <n v="0.74980843465334568"/>
    <n v="0"/>
    <n v="0"/>
    <n v="0"/>
    <x v="31"/>
    <e v="#N/A"/>
    <s v="USD"/>
    <n v="900000000"/>
    <n v="1200000000"/>
    <n v="-120513756.3525303"/>
    <n v="82892325.259122849"/>
  </r>
  <r>
    <x v="7"/>
    <x v="7"/>
    <s v="Connection 08"/>
    <n v="701195484"/>
    <n v="690151063"/>
    <n v="843511080.93600011"/>
    <n v="852806800.20799994"/>
    <m/>
    <n v="0.7674895816306142"/>
    <n v="0"/>
    <n v="0"/>
    <n v="0"/>
    <x v="31"/>
    <e v="#N/A"/>
    <s v="USD"/>
    <n v="400000000"/>
    <n v="700000000"/>
    <n v="-51070293.908031948"/>
    <n v="79071118.641474351"/>
  </r>
  <r>
    <x v="8"/>
    <x v="9"/>
    <s v="Connection 09"/>
    <n v="321487289"/>
    <n v="473376597"/>
    <n v="383794731.47600001"/>
    <n v="566059117.38199997"/>
    <m/>
    <n v="0.88549361688932882"/>
    <n v="0"/>
    <n v="0"/>
    <n v="0"/>
    <x v="31"/>
    <e v="#N/A"/>
    <s v="USD"/>
    <n v="350000000"/>
    <n v="550000000"/>
    <n v="-35989161.324652992"/>
    <n v="69128174.63952361"/>
  </r>
  <r>
    <x v="9"/>
    <x v="11"/>
    <s v="Connection 12"/>
    <n v="309050849"/>
    <n v="390761965"/>
    <n v="522522422.79050004"/>
    <n v="370790770.45200002"/>
    <m/>
    <n v="0.6267522192593209"/>
    <n v="0"/>
    <n v="0"/>
    <n v="0"/>
    <x v="31"/>
    <e v="#N/A"/>
    <s v="USD"/>
    <n v="200000000"/>
    <n v="400000000"/>
    <n v="-40223463.470547408"/>
    <n v="55285440.467763782"/>
  </r>
  <r>
    <x v="10"/>
    <x v="10"/>
    <s v="Connection 11"/>
    <n v="219596697"/>
    <n v="384694409"/>
    <n v="428344748.75199997"/>
    <n v="384569744.77999997"/>
    <m/>
    <n v="0.78429146123786342"/>
    <n v="0"/>
    <n v="0"/>
    <n v="0"/>
    <x v="31"/>
    <e v="#N/A"/>
    <s v="USD"/>
    <n v="250000000"/>
    <n v="450000000"/>
    <n v="-35441870.702635191"/>
    <n v="64757431.508214623"/>
  </r>
  <r>
    <x v="11"/>
    <x v="8"/>
    <s v="Connection 10"/>
    <n v="317539892"/>
    <n v="320447839"/>
    <n v="405716500.25999999"/>
    <n v="372554119.74000001"/>
    <m/>
    <n v="0.66431082819727738"/>
    <n v="0"/>
    <n v="0"/>
    <n v="0"/>
    <x v="31"/>
    <e v="#N/A"/>
    <s v="USD"/>
    <n v="300000000"/>
    <n v="450000000"/>
    <n v="-30699226.695531353"/>
    <n v="44959761.710381277"/>
  </r>
  <r>
    <x v="12"/>
    <x v="13"/>
    <s v="Connection 13"/>
    <n v="194797437"/>
    <n v="206503471"/>
    <n v="257407474.23750001"/>
    <n v="241137572.93000001"/>
    <m/>
    <n v="0.72706256397536539"/>
    <n v="0"/>
    <n v="0"/>
    <n v="0"/>
    <x v="31"/>
    <e v="#N/A"/>
    <s v="USD"/>
    <n v="150000000"/>
    <n v="250000000"/>
    <n v="-32383652.293106318"/>
    <n v="19431272.905154798"/>
  </r>
  <r>
    <x v="13"/>
    <x v="14"/>
    <s v="Connection 14"/>
    <n v="160508866"/>
    <n v="196743053"/>
    <n v="231320023.905"/>
    <n v="274688269.13"/>
    <m/>
    <n v="0.57768337411561543"/>
    <n v="0"/>
    <n v="0"/>
    <n v="0"/>
    <x v="31"/>
    <e v="#N/A"/>
    <s v="USD"/>
    <n v="150000000"/>
    <n v="250000000"/>
    <n v="-37338406.632256448"/>
    <n v="32593723.461908087"/>
  </r>
  <r>
    <x v="14"/>
    <x v="12"/>
    <s v="Connection 15"/>
    <n v="185261429"/>
    <n v="162039832"/>
    <n v="244029357.98000002"/>
    <n v="264528994.67000002"/>
    <m/>
    <n v="0.57968896135229286"/>
    <n v="0"/>
    <n v="0"/>
    <n v="0"/>
    <x v="31"/>
    <e v="#N/A"/>
    <s v="USD"/>
    <n v="150000000"/>
    <n v="250000000"/>
    <n v="-4996304.7622901956"/>
    <n v="35525116.789268784"/>
  </r>
  <r>
    <x v="0"/>
    <x v="0"/>
    <s v="Connection 01"/>
    <n v="2011516306"/>
    <n v="2356933314"/>
    <n v="4607406323.3500004"/>
    <n v="4548851122.8499994"/>
    <m/>
    <n v="0.47679663716174964"/>
    <n v="0"/>
    <n v="0"/>
    <n v="0"/>
    <x v="32"/>
    <e v="#N/A"/>
    <s v="USD"/>
    <n v="2000000000"/>
    <n v="2500000000"/>
    <n v="-222620124.12320167"/>
    <n v="194584546.74423409"/>
  </r>
  <r>
    <x v="1"/>
    <x v="1"/>
    <s v="Connection 02"/>
    <n v="1906765520"/>
    <n v="1902348323"/>
    <n v="1960964643.0150001"/>
    <n v="2103199620.3330002"/>
    <m/>
    <n v="0.91957444891299911"/>
    <n v="0"/>
    <n v="0"/>
    <n v="0"/>
    <x v="32"/>
    <e v="#N/A"/>
    <s v="USD"/>
    <n v="1800000000"/>
    <n v="2000000000"/>
    <n v="-200997289.22250009"/>
    <n v="161367220.23278624"/>
  </r>
  <r>
    <x v="2"/>
    <x v="3"/>
    <s v="Connection 04"/>
    <n v="1440652677"/>
    <n v="1309428299"/>
    <n v="1557540607.7549999"/>
    <n v="1536884139.5250001"/>
    <m/>
    <n v="0.85690710435402762"/>
    <n v="0"/>
    <n v="0"/>
    <n v="0"/>
    <x v="32"/>
    <e v="#N/A"/>
    <s v="USD"/>
    <n v="1100000000"/>
    <n v="1300000000"/>
    <n v="-150243197.00593525"/>
    <n v="198490727.36521658"/>
  </r>
  <r>
    <x v="3"/>
    <x v="2"/>
    <s v="Connection 03"/>
    <n v="1092656650"/>
    <n v="1146260089"/>
    <n v="1453553452.5150001"/>
    <n v="1442924170.7850001"/>
    <m/>
    <n v="0.75898951006610804"/>
    <n v="0"/>
    <n v="0"/>
    <n v="0"/>
    <x v="32"/>
    <e v="#N/A"/>
    <s v="USD"/>
    <n v="1300000000"/>
    <n v="1500000000"/>
    <n v="-141610389.94022247"/>
    <n v="146517904.28109846"/>
  </r>
  <r>
    <x v="4"/>
    <x v="5"/>
    <s v="Connection 07"/>
    <n v="957461188"/>
    <n v="1069986131"/>
    <n v="928258330.85000002"/>
    <n v="1095851846.75"/>
    <m/>
    <n v="1.0525995279466467"/>
    <n v="0"/>
    <n v="0"/>
    <n v="0"/>
    <x v="32"/>
    <e v="#N/A"/>
    <s v="USD"/>
    <n v="850000000"/>
    <n v="1000000000"/>
    <n v="-28526088.556999154"/>
    <n v="29464559.736484379"/>
  </r>
  <r>
    <x v="5"/>
    <x v="6"/>
    <s v="Connection 05"/>
    <n v="1025281142"/>
    <n v="995921173"/>
    <n v="964175424.95000005"/>
    <n v="913044162.69999993"/>
    <m/>
    <n v="0.97301975643215222"/>
    <n v="0"/>
    <n v="0"/>
    <n v="0"/>
    <x v="32"/>
    <e v="#N/A"/>
    <s v="USD"/>
    <n v="900000000"/>
    <n v="1200000000"/>
    <n v="-265554.34339840204"/>
    <n v="145777817.82991868"/>
  </r>
  <r>
    <x v="6"/>
    <x v="4"/>
    <s v="Connection 06"/>
    <n v="1188105642"/>
    <n v="758683590"/>
    <n v="977938429.35000002"/>
    <n v="1019435390.86"/>
    <m/>
    <n v="0.98216719387395679"/>
    <n v="0"/>
    <n v="0"/>
    <n v="0"/>
    <x v="32"/>
    <e v="#N/A"/>
    <s v="USD"/>
    <n v="850000000"/>
    <n v="1000000000"/>
    <n v="-175272842.92763081"/>
    <n v="93524607.797287822"/>
  </r>
  <r>
    <x v="7"/>
    <x v="7"/>
    <s v="Connection 08"/>
    <n v="541860865"/>
    <n v="758492994"/>
    <n v="721285820.19200003"/>
    <n v="780247545.57600009"/>
    <m/>
    <n v="0.82209326637239521"/>
    <n v="0"/>
    <n v="0"/>
    <n v="0"/>
    <x v="32"/>
    <e v="#N/A"/>
    <s v="USD"/>
    <n v="400000000"/>
    <n v="700000000"/>
    <n v="-101964404.22910994"/>
    <n v="19547714.030464459"/>
  </r>
  <r>
    <x v="8"/>
    <x v="8"/>
    <s v="Connection 10"/>
    <n v="455548220"/>
    <n v="455800127"/>
    <n v="518861760.18049997"/>
    <n v="394549453.40799999"/>
    <m/>
    <n v="0.9010001158368619"/>
    <n v="0"/>
    <n v="0"/>
    <n v="0"/>
    <x v="32"/>
    <e v="#N/A"/>
    <s v="USD"/>
    <n v="300000000"/>
    <n v="450000000"/>
    <n v="-21769414.36170974"/>
    <n v="60922006.714745834"/>
  </r>
  <r>
    <x v="9"/>
    <x v="10"/>
    <s v="Connection 11"/>
    <n v="373076436"/>
    <n v="400567882"/>
    <n v="412717505.51599997"/>
    <n v="375783641.764"/>
    <m/>
    <n v="1.0746124049682553"/>
    <n v="0"/>
    <n v="0"/>
    <n v="0"/>
    <x v="32"/>
    <e v="#N/A"/>
    <s v="USD"/>
    <n v="250000000"/>
    <n v="450000000"/>
    <n v="-5304315.5862506395"/>
    <n v="20282985.949036937"/>
  </r>
  <r>
    <x v="10"/>
    <x v="11"/>
    <s v="Connection 12"/>
    <n v="293053106"/>
    <n v="378766692"/>
    <n v="400965748.19599998"/>
    <n v="394938632.67199999"/>
    <m/>
    <n v="0.93811986037008932"/>
    <n v="0"/>
    <n v="0"/>
    <n v="0"/>
    <x v="32"/>
    <e v="#N/A"/>
    <s v="USD"/>
    <n v="200000000"/>
    <n v="400000000"/>
    <n v="-45436755.818608351"/>
    <n v="19124744.604286201"/>
  </r>
  <r>
    <x v="11"/>
    <x v="9"/>
    <s v="Connection 09"/>
    <n v="219136510"/>
    <n v="345168302"/>
    <n v="238805808.12000003"/>
    <n v="594722210.3405"/>
    <m/>
    <n v="0.97237768823714477"/>
    <n v="0"/>
    <n v="0"/>
    <n v="0"/>
    <x v="32"/>
    <e v="#N/A"/>
    <s v="USD"/>
    <n v="350000000"/>
    <n v="550000000"/>
    <n v="-73240425.699653581"/>
    <n v="13109464.44046112"/>
  </r>
  <r>
    <x v="12"/>
    <x v="12"/>
    <s v="Connection 15"/>
    <n v="139349230"/>
    <n v="231652640"/>
    <n v="237059747.9675"/>
    <n v="260650773.45000002"/>
    <m/>
    <n v="0.83413734213262236"/>
    <n v="0"/>
    <n v="0"/>
    <n v="0"/>
    <x v="32"/>
    <e v="#N/A"/>
    <s v="USD"/>
    <n v="150000000"/>
    <n v="250000000"/>
    <n v="-32095420.662667632"/>
    <n v="9596909.1919246148"/>
  </r>
  <r>
    <x v="13"/>
    <x v="14"/>
    <s v="Connection 14"/>
    <n v="258398848"/>
    <n v="225211803"/>
    <n v="421056158.35199994"/>
    <n v="231129340.065"/>
    <m/>
    <n v="0.55254683000956328"/>
    <n v="0"/>
    <n v="0"/>
    <n v="0"/>
    <x v="32"/>
    <e v="#N/A"/>
    <s v="USD"/>
    <n v="150000000"/>
    <n v="250000000"/>
    <n v="-15337408.839376509"/>
    <n v="19661735.162334133"/>
  </r>
  <r>
    <x v="14"/>
    <x v="13"/>
    <s v="Connection 13"/>
    <n v="183602349"/>
    <n v="184305524"/>
    <n v="243879661.19500002"/>
    <n v="237397049.2225"/>
    <m/>
    <n v="0.72378020742351046"/>
    <n v="0"/>
    <n v="0"/>
    <n v="0"/>
    <x v="32"/>
    <e v="#N/A"/>
    <s v="USD"/>
    <n v="150000000"/>
    <n v="250000000"/>
    <n v="-26065633.87036673"/>
    <n v="13055807.777464371"/>
  </r>
  <r>
    <x v="0"/>
    <x v="0"/>
    <s v="Connection 01"/>
    <n v="2215933362"/>
    <n v="2238694128"/>
    <n v="4598504056.3499994"/>
    <n v="5310744933.8000002"/>
    <m/>
    <n v="0.44186736816297195"/>
    <n v="0"/>
    <n v="0"/>
    <n v="0"/>
    <x v="33"/>
    <e v="#N/A"/>
    <s v="USD"/>
    <n v="2000000000"/>
    <n v="2500000000"/>
    <n v="-10800535.782159099"/>
    <n v="239069465.32434502"/>
  </r>
  <r>
    <x v="1"/>
    <x v="1"/>
    <s v="Connection 02"/>
    <n v="2112442454"/>
    <n v="1796451101"/>
    <n v="2263710762.8520002"/>
    <n v="1966065749.1090002"/>
    <m/>
    <n v="0.95877412836227127"/>
    <n v="0"/>
    <n v="0"/>
    <n v="0"/>
    <x v="33"/>
    <e v="#N/A"/>
    <s v="USD"/>
    <n v="1800000000"/>
    <n v="2000000000"/>
    <n v="-187988091.46248579"/>
    <n v="183460647.71147761"/>
  </r>
  <r>
    <x v="2"/>
    <x v="3"/>
    <s v="Connection 04"/>
    <n v="1486857590"/>
    <n v="1251618791"/>
    <n v="1451214927.51"/>
    <n v="1605500135.625"/>
    <m/>
    <n v="0.87623386262586289"/>
    <n v="0"/>
    <n v="0"/>
    <n v="0"/>
    <x v="33"/>
    <e v="#N/A"/>
    <s v="USD"/>
    <n v="1100000000"/>
    <n v="1300000000"/>
    <n v="-92080610.30845651"/>
    <n v="209806351.16241995"/>
  </r>
  <r>
    <x v="3"/>
    <x v="2"/>
    <s v="Connection 03"/>
    <n v="1166935612"/>
    <n v="1195135351"/>
    <n v="970309671.11000001"/>
    <n v="1635610430.9699998"/>
    <m/>
    <n v="1.2876181396852653"/>
    <n v="0"/>
    <n v="0"/>
    <n v="0"/>
    <x v="33"/>
    <e v="#N/A"/>
    <s v="USD"/>
    <n v="1300000000"/>
    <n v="1500000000"/>
    <n v="-4570377.6233775979"/>
    <n v="48038921.976100653"/>
  </r>
  <r>
    <x v="4"/>
    <x v="6"/>
    <s v="Connection 05"/>
    <n v="1081950987"/>
    <n v="979933813"/>
    <n v="1416038837.8199999"/>
    <n v="1017758309.23"/>
    <m/>
    <n v="0.75543237359915738"/>
    <n v="0"/>
    <n v="0"/>
    <n v="0"/>
    <x v="33"/>
    <e v="#N/A"/>
    <s v="USD"/>
    <n v="900000000"/>
    <n v="1200000000"/>
    <n v="-176185942.55039907"/>
    <n v="62108209.753200404"/>
  </r>
  <r>
    <x v="5"/>
    <x v="4"/>
    <s v="Connection 06"/>
    <n v="938975110"/>
    <n v="976500555"/>
    <n v="911344146.58999991"/>
    <n v="1069175320.2199999"/>
    <m/>
    <n v="1.0620372639302802"/>
    <n v="0"/>
    <n v="0"/>
    <n v="0"/>
    <x v="33"/>
    <e v="#N/A"/>
    <s v="USD"/>
    <n v="850000000"/>
    <n v="1000000000"/>
    <n v="-92184868.291244626"/>
    <n v="130345081.70078786"/>
  </r>
  <r>
    <x v="6"/>
    <x v="5"/>
    <s v="Connection 07"/>
    <n v="850853058"/>
    <n v="815914254"/>
    <n v="989937218.03999996"/>
    <n v="928634811.43000007"/>
    <m/>
    <n v="1.0718674384760225"/>
    <n v="0"/>
    <n v="0"/>
    <n v="0"/>
    <x v="33"/>
    <e v="#N/A"/>
    <s v="USD"/>
    <n v="850000000"/>
    <n v="1000000000"/>
    <n v="-162535658.01347482"/>
    <n v="15189146.867656857"/>
  </r>
  <r>
    <x v="7"/>
    <x v="7"/>
    <s v="Connection 08"/>
    <n v="498529066"/>
    <n v="444646642"/>
    <n v="537387856.06550002"/>
    <n v="721196685.68000007"/>
    <m/>
    <n v="0.87347152459317767"/>
    <n v="0"/>
    <n v="0"/>
    <n v="0"/>
    <x v="33"/>
    <e v="#N/A"/>
    <s v="USD"/>
    <n v="400000000"/>
    <n v="700000000"/>
    <n v="-56645873.284930661"/>
    <n v="21127337.434848964"/>
  </r>
  <r>
    <x v="8"/>
    <x v="8"/>
    <s v="Connection 10"/>
    <n v="617331714"/>
    <n v="393669837"/>
    <n v="828068844.55999994"/>
    <n v="399687491.99599999"/>
    <m/>
    <n v="0.45086410571955104"/>
    <n v="0"/>
    <n v="0"/>
    <n v="0"/>
    <x v="33"/>
    <e v="#N/A"/>
    <s v="USD"/>
    <n v="300000000"/>
    <n v="450000000"/>
    <n v="-65499100.722065538"/>
    <n v="16877158.174237911"/>
  </r>
  <r>
    <x v="9"/>
    <x v="9"/>
    <s v="Connection 09"/>
    <n v="321555450"/>
    <n v="360284466"/>
    <n v="381371793.44799995"/>
    <n v="559195867.21350002"/>
    <m/>
    <n v="0.86554865493211053"/>
    <n v="0"/>
    <n v="0"/>
    <n v="0"/>
    <x v="33"/>
    <e v="#N/A"/>
    <s v="USD"/>
    <n v="350000000"/>
    <n v="550000000"/>
    <n v="-21063641.326644618"/>
    <n v="60819507.367520012"/>
  </r>
  <r>
    <x v="10"/>
    <x v="10"/>
    <s v="Connection 11"/>
    <n v="397406473"/>
    <n v="355787584"/>
    <n v="403500375.912"/>
    <n v="376595987.96799999"/>
    <m/>
    <n v="0.85808823812510726"/>
    <n v="0"/>
    <n v="0"/>
    <n v="0"/>
    <x v="33"/>
    <e v="#N/A"/>
    <s v="USD"/>
    <n v="250000000"/>
    <n v="450000000"/>
    <n v="-12684453.250042634"/>
    <n v="60260136.444443822"/>
  </r>
  <r>
    <x v="11"/>
    <x v="11"/>
    <s v="Connection 12"/>
    <n v="184911164"/>
    <n v="333423277"/>
    <n v="258835014.785"/>
    <n v="397367425.64800006"/>
    <m/>
    <n v="1.0616851830174652"/>
    <n v="0"/>
    <n v="0"/>
    <n v="0"/>
    <x v="33"/>
    <e v="#N/A"/>
    <s v="USD"/>
    <n v="200000000"/>
    <n v="400000000"/>
    <n v="-37825848.168799512"/>
    <n v="21801840.377257202"/>
  </r>
  <r>
    <x v="12"/>
    <x v="14"/>
    <s v="Connection 14"/>
    <n v="372129847"/>
    <n v="231966659"/>
    <n v="376332235.49999994"/>
    <n v="239748689.89499998"/>
    <m/>
    <n v="0.53959590574162786"/>
    <n v="0"/>
    <n v="0"/>
    <n v="0"/>
    <x v="33"/>
    <e v="#N/A"/>
    <s v="USD"/>
    <n v="150000000"/>
    <n v="250000000"/>
    <n v="-38829620.596901529"/>
    <n v="13805161.485100685"/>
  </r>
  <r>
    <x v="13"/>
    <x v="13"/>
    <s v="Connection 13"/>
    <n v="216375691"/>
    <n v="185006559"/>
    <n v="235789216.095"/>
    <n v="262810724.5275"/>
    <m/>
    <n v="0.78467534696375729"/>
    <n v="0"/>
    <n v="0"/>
    <n v="0"/>
    <x v="33"/>
    <e v="#N/A"/>
    <s v="USD"/>
    <n v="150000000"/>
    <n v="250000000"/>
    <n v="-33039487.242902752"/>
    <n v="21880045.465238076"/>
  </r>
  <r>
    <x v="14"/>
    <x v="12"/>
    <s v="Connection 15"/>
    <n v="196567826"/>
    <n v="180729365"/>
    <n v="243975887.9325"/>
    <n v="253374452.1575"/>
    <m/>
    <n v="0.76490039180608516"/>
    <n v="0"/>
    <n v="0"/>
    <n v="0"/>
    <x v="33"/>
    <e v="#N/A"/>
    <s v="USD"/>
    <n v="150000000"/>
    <n v="250000000"/>
    <n v="-6383914.3877127133"/>
    <n v="38107264.457084991"/>
  </r>
  <r>
    <x v="0"/>
    <x v="0"/>
    <s v="Connection 01"/>
    <n v="2429581186"/>
    <n v="1967407795"/>
    <n v="5434496487.1499996"/>
    <n v="4893460279.25"/>
    <m/>
    <n v="0.43318524610109538"/>
    <n v="0"/>
    <n v="0"/>
    <n v="0"/>
    <x v="34"/>
    <e v="#N/A"/>
    <s v="USD"/>
    <n v="2000000000"/>
    <n v="2500000000"/>
    <n v="-245286826.89603534"/>
    <n v="6041340.2847718187"/>
  </r>
  <r>
    <x v="1"/>
    <x v="1"/>
    <s v="Connection 02"/>
    <n v="1931079890"/>
    <n v="1609819313"/>
    <n v="2092738195.4849999"/>
    <n v="1918193128.2149999"/>
    <m/>
    <n v="0.92574444966463987"/>
    <n v="0"/>
    <n v="0"/>
    <n v="0"/>
    <x v="34"/>
    <e v="#N/A"/>
    <s v="USD"/>
    <n v="1800000000"/>
    <n v="2000000000"/>
    <n v="-210147820.83333817"/>
    <n v="115902800.45719817"/>
  </r>
  <r>
    <x v="2"/>
    <x v="2"/>
    <s v="Connection 03"/>
    <n v="1347767063"/>
    <n v="1469019709"/>
    <n v="1528328230.9050002"/>
    <n v="1509327139.9650002"/>
    <m/>
    <n v="0.83269797915417509"/>
    <n v="0"/>
    <n v="0"/>
    <n v="0"/>
    <x v="34"/>
    <e v="#N/A"/>
    <s v="USD"/>
    <n v="1300000000"/>
    <n v="1500000000"/>
    <n v="-268438634.51933485"/>
    <n v="214443689.01657358"/>
  </r>
  <r>
    <x v="3"/>
    <x v="3"/>
    <s v="Connection 04"/>
    <n v="1281859273"/>
    <n v="1361462554"/>
    <n v="1491063526.6799998"/>
    <n v="1409566522.23"/>
    <m/>
    <n v="0.72216447252407301"/>
    <n v="0"/>
    <n v="0"/>
    <n v="0"/>
    <x v="34"/>
    <e v="#N/A"/>
    <s v="USD"/>
    <n v="1100000000"/>
    <n v="1300000000"/>
    <n v="-239234397.19457713"/>
    <n v="120702344.05843663"/>
  </r>
  <r>
    <x v="4"/>
    <x v="4"/>
    <s v="Connection 06"/>
    <n v="1128855101"/>
    <n v="1017411899"/>
    <n v="908604181.75999999"/>
    <n v="981400207.18999994"/>
    <m/>
    <n v="1.1293334953531986"/>
    <n v="0"/>
    <n v="0"/>
    <n v="0"/>
    <x v="34"/>
    <e v="#N/A"/>
    <s v="USD"/>
    <n v="850000000"/>
    <n v="1000000000"/>
    <n v="-117534218.23812318"/>
    <n v="150355459.44169816"/>
  </r>
  <r>
    <x v="5"/>
    <x v="5"/>
    <s v="Connection 07"/>
    <n v="1109508974"/>
    <n v="936555468"/>
    <n v="926981999.67000008"/>
    <n v="951030433.28999996"/>
    <m/>
    <n v="0.9375353722305082"/>
    <n v="0"/>
    <n v="0"/>
    <n v="0"/>
    <x v="34"/>
    <e v="#N/A"/>
    <s v="USD"/>
    <n v="850000000"/>
    <n v="1000000000"/>
    <n v="-172631085.23938021"/>
    <n v="152479208.74002913"/>
  </r>
  <r>
    <x v="6"/>
    <x v="6"/>
    <s v="Connection 05"/>
    <n v="866600645"/>
    <n v="882834922"/>
    <n v="955156568.63"/>
    <n v="1061134941.6700001"/>
    <m/>
    <n v="0.8621336512076383"/>
    <n v="0"/>
    <n v="0"/>
    <n v="0"/>
    <x v="34"/>
    <e v="#N/A"/>
    <s v="USD"/>
    <n v="900000000"/>
    <n v="1200000000"/>
    <n v="-141685313.44801244"/>
    <n v="147211323.3543309"/>
  </r>
  <r>
    <x v="7"/>
    <x v="7"/>
    <s v="Connection 08"/>
    <n v="591287171"/>
    <n v="619859872"/>
    <n v="819510249.472"/>
    <n v="773111970.43999994"/>
    <m/>
    <n v="0.90221242791036449"/>
    <n v="0"/>
    <n v="0"/>
    <n v="0"/>
    <x v="34"/>
    <e v="#N/A"/>
    <s v="USD"/>
    <n v="400000000"/>
    <n v="700000000"/>
    <n v="-86593696.804863647"/>
    <n v="43821206.886366576"/>
  </r>
  <r>
    <x v="8"/>
    <x v="11"/>
    <s v="Connection 12"/>
    <n v="306956280"/>
    <n v="410293219"/>
    <n v="392959959.43599999"/>
    <n v="419494607"/>
    <m/>
    <n v="1.1751464871706458"/>
    <n v="0"/>
    <n v="0"/>
    <n v="0"/>
    <x v="34"/>
    <e v="#N/A"/>
    <s v="USD"/>
    <n v="200000000"/>
    <n v="400000000"/>
    <n v="-47716606.073154479"/>
    <n v="12141621.584418766"/>
  </r>
  <r>
    <x v="9"/>
    <x v="10"/>
    <s v="Connection 11"/>
    <n v="424979243"/>
    <n v="394383787"/>
    <n v="567482121.62949991"/>
    <n v="394895806.12399995"/>
    <m/>
    <n v="0.74201465249114262"/>
    <n v="0"/>
    <n v="0"/>
    <n v="0"/>
    <x v="34"/>
    <e v="#N/A"/>
    <s v="USD"/>
    <n v="250000000"/>
    <n v="450000000"/>
    <n v="-2393325.0105476156"/>
    <n v="33345011.480331507"/>
  </r>
  <r>
    <x v="10"/>
    <x v="8"/>
    <s v="Connection 10"/>
    <n v="272429039"/>
    <n v="368453613"/>
    <n v="407412483.90000004"/>
    <n v="434835221.95599997"/>
    <m/>
    <n v="1.0155971137792783"/>
    <n v="0"/>
    <n v="0"/>
    <n v="0"/>
    <x v="34"/>
    <e v="#N/A"/>
    <s v="USD"/>
    <n v="300000000"/>
    <n v="450000000"/>
    <n v="-58358207.592182912"/>
    <n v="9840630.9936972409"/>
  </r>
  <r>
    <x v="11"/>
    <x v="9"/>
    <s v="Connection 09"/>
    <n v="407744995"/>
    <n v="349915026"/>
    <n v="377659041.27999997"/>
    <n v="505624106.17400002"/>
    <m/>
    <n v="0.71054102036675759"/>
    <n v="0"/>
    <n v="0"/>
    <n v="0"/>
    <x v="34"/>
    <e v="#N/A"/>
    <s v="USD"/>
    <n v="350000000"/>
    <n v="550000000"/>
    <n v="-88324026.569494903"/>
    <n v="23669763.992224548"/>
  </r>
  <r>
    <x v="12"/>
    <x v="13"/>
    <s v="Connection 13"/>
    <n v="254345546"/>
    <n v="212621350"/>
    <n v="248318663.935"/>
    <n v="241874414.03749999"/>
    <m/>
    <n v="0.91363575157805532"/>
    <n v="0"/>
    <n v="0"/>
    <n v="0"/>
    <x v="34"/>
    <e v="#N/A"/>
    <s v="USD"/>
    <n v="150000000"/>
    <n v="250000000"/>
    <n v="-33553777.128276154"/>
    <n v="5456906.8176539931"/>
  </r>
  <r>
    <x v="13"/>
    <x v="14"/>
    <s v="Connection 14"/>
    <n v="208654231"/>
    <n v="205899183"/>
    <n v="226434501.26749998"/>
    <n v="261574943.22500002"/>
    <m/>
    <n v="0.85113498107838881"/>
    <n v="0"/>
    <n v="0"/>
    <n v="0"/>
    <x v="34"/>
    <e v="#N/A"/>
    <s v="USD"/>
    <n v="150000000"/>
    <n v="250000000"/>
    <n v="-22373419.277975313"/>
    <n v="37691888.428080738"/>
  </r>
  <r>
    <x v="14"/>
    <x v="12"/>
    <s v="Connection 15"/>
    <n v="182136453"/>
    <n v="195495971"/>
    <n v="239973729.05250001"/>
    <n v="237052338.94999999"/>
    <m/>
    <n v="0.86846076369009295"/>
    <n v="0"/>
    <n v="0"/>
    <n v="0"/>
    <x v="34"/>
    <e v="#N/A"/>
    <s v="USD"/>
    <n v="150000000"/>
    <n v="250000000"/>
    <n v="-29598622.939215597"/>
    <n v="450936.14929405227"/>
  </r>
  <r>
    <x v="0"/>
    <x v="0"/>
    <s v="Connection 01"/>
    <n v="1722901382"/>
    <n v="2102342241"/>
    <n v="2042406909.8790002"/>
    <n v="4958351010.9499998"/>
    <m/>
    <n v="0.99634538929043592"/>
    <n v="0"/>
    <n v="0"/>
    <n v="0"/>
    <x v="35"/>
    <e v="#N/A"/>
    <s v="USD"/>
    <n v="2000000000"/>
    <n v="2500000000"/>
    <n v="-406957393.55442905"/>
    <n v="272036147.78549939"/>
  </r>
  <r>
    <x v="1"/>
    <x v="1"/>
    <s v="Connection 02"/>
    <n v="2315794566"/>
    <n v="1917039842"/>
    <n v="4752849377.3000002"/>
    <n v="2063556093.8370001"/>
    <m/>
    <n v="0.39461610844460715"/>
    <n v="0"/>
    <n v="0"/>
    <n v="0"/>
    <x v="35"/>
    <e v="#N/A"/>
    <s v="USD"/>
    <n v="1800000000"/>
    <n v="2000000000"/>
    <n v="-18940562.454764739"/>
    <n v="108087722.02068172"/>
  </r>
  <r>
    <x v="2"/>
    <x v="2"/>
    <s v="Connection 03"/>
    <n v="1280436716"/>
    <n v="1484820963"/>
    <n v="1543474138.2299998"/>
    <n v="1450209683.4000001"/>
    <m/>
    <n v="0.90049182110760806"/>
    <n v="0"/>
    <n v="0"/>
    <n v="0"/>
    <x v="35"/>
    <e v="#N/A"/>
    <s v="USD"/>
    <n v="1300000000"/>
    <n v="1500000000"/>
    <n v="-44569200.539222851"/>
    <n v="28599236.089399055"/>
  </r>
  <r>
    <x v="3"/>
    <x v="3"/>
    <s v="Connection 04"/>
    <n v="1343778102"/>
    <n v="1378812171"/>
    <n v="1351165845.585"/>
    <n v="1534931204.2950001"/>
    <m/>
    <n v="0.77574855496262896"/>
    <n v="0"/>
    <n v="0"/>
    <n v="0"/>
    <x v="35"/>
    <e v="#N/A"/>
    <s v="USD"/>
    <n v="1100000000"/>
    <n v="1300000000"/>
    <n v="-52843588.928650849"/>
    <n v="228749319.90982524"/>
  </r>
  <r>
    <x v="4"/>
    <x v="4"/>
    <s v="Connection 06"/>
    <n v="1019605549"/>
    <n v="994440240"/>
    <n v="998020167.53000009"/>
    <n v="903209012.63999987"/>
    <m/>
    <n v="0.99174607724720121"/>
    <n v="0"/>
    <n v="0"/>
    <n v="0"/>
    <x v="35"/>
    <e v="#N/A"/>
    <s v="USD"/>
    <n v="850000000"/>
    <n v="1000000000"/>
    <n v="-136045597.22396538"/>
    <n v="90640314.202973962"/>
  </r>
  <r>
    <x v="5"/>
    <x v="6"/>
    <s v="Connection 05"/>
    <n v="890989635"/>
    <n v="962147542"/>
    <n v="1019387738.52"/>
    <n v="1021753369.45"/>
    <m/>
    <n v="0.85512668258165625"/>
    <n v="0"/>
    <n v="0"/>
    <n v="0"/>
    <x v="35"/>
    <e v="#N/A"/>
    <s v="USD"/>
    <n v="900000000"/>
    <n v="1200000000"/>
    <n v="-144577686.67132506"/>
    <n v="7294211.0172618376"/>
  </r>
  <r>
    <x v="6"/>
    <x v="5"/>
    <s v="Connection 07"/>
    <n v="1053771725"/>
    <n v="884737241"/>
    <n v="1048158045.87"/>
    <n v="1085521964.8"/>
    <m/>
    <n v="0.88525845087488642"/>
    <n v="0"/>
    <n v="0"/>
    <n v="0"/>
    <x v="35"/>
    <e v="#N/A"/>
    <s v="USD"/>
    <n v="850000000"/>
    <n v="1000000000"/>
    <n v="-56634438.377042033"/>
    <n v="43035342.925168119"/>
  </r>
  <r>
    <x v="7"/>
    <x v="7"/>
    <s v="Connection 08"/>
    <n v="447583642"/>
    <n v="713535173"/>
    <n v="833955159.97600007"/>
    <n v="815800696.27199996"/>
    <m/>
    <n v="0.53183737576740164"/>
    <n v="0"/>
    <n v="0"/>
    <n v="0"/>
    <x v="35"/>
    <e v="#N/A"/>
    <s v="USD"/>
    <n v="400000000"/>
    <n v="700000000"/>
    <n v="-46126916.259917676"/>
    <n v="68620063.549271211"/>
  </r>
  <r>
    <x v="8"/>
    <x v="9"/>
    <s v="Connection 09"/>
    <n v="403769644"/>
    <n v="436139460"/>
    <n v="532522344.63999999"/>
    <n v="595439156.07550001"/>
    <m/>
    <n v="0.82030774954942243"/>
    <n v="0"/>
    <n v="0"/>
    <n v="0"/>
    <x v="35"/>
    <e v="#N/A"/>
    <s v="USD"/>
    <n v="350000000"/>
    <n v="550000000"/>
    <n v="-56262665.976589002"/>
    <n v="88398424.819806695"/>
  </r>
  <r>
    <x v="9"/>
    <x v="8"/>
    <s v="Connection 10"/>
    <n v="305492675"/>
    <n v="351702976"/>
    <n v="424513946.57599998"/>
    <n v="404736563.65999997"/>
    <m/>
    <n v="1.0751745692039969"/>
    <n v="0"/>
    <n v="0"/>
    <n v="0"/>
    <x v="35"/>
    <e v="#N/A"/>
    <s v="USD"/>
    <n v="300000000"/>
    <n v="450000000"/>
    <n v="-22509316.595398162"/>
    <n v="16878028.127410211"/>
  </r>
  <r>
    <x v="10"/>
    <x v="11"/>
    <s v="Connection 12"/>
    <n v="295078913"/>
    <n v="333145976"/>
    <n v="419996555.90799999"/>
    <n v="410560928.95600003"/>
    <m/>
    <n v="0.69236072601009802"/>
    <n v="0"/>
    <n v="0"/>
    <n v="0"/>
    <x v="35"/>
    <e v="#N/A"/>
    <s v="USD"/>
    <n v="200000000"/>
    <n v="400000000"/>
    <n v="-46104625.433466196"/>
    <n v="2057630.2351488017"/>
  </r>
  <r>
    <x v="11"/>
    <x v="10"/>
    <s v="Connection 11"/>
    <n v="376145989"/>
    <n v="311396301"/>
    <n v="436781150.68400002"/>
    <n v="398540979.59999996"/>
    <m/>
    <n v="0.61887549881546522"/>
    <n v="0"/>
    <n v="0"/>
    <n v="0"/>
    <x v="35"/>
    <e v="#N/A"/>
    <s v="USD"/>
    <n v="250000000"/>
    <n v="450000000"/>
    <n v="-57804344.349553935"/>
    <n v="41476193.555035636"/>
  </r>
  <r>
    <x v="12"/>
    <x v="12"/>
    <s v="Connection 15"/>
    <n v="216249217"/>
    <n v="200489461"/>
    <n v="240981700.5675"/>
    <n v="235497139.5675"/>
    <m/>
    <n v="0.92173470694090354"/>
    <n v="0"/>
    <n v="0"/>
    <n v="0"/>
    <x v="35"/>
    <e v="#N/A"/>
    <s v="USD"/>
    <n v="150000000"/>
    <n v="250000000"/>
    <n v="-22840773.026252687"/>
    <n v="32277295.403663296"/>
  </r>
  <r>
    <x v="13"/>
    <x v="13"/>
    <s v="Connection 13"/>
    <n v="196592003"/>
    <n v="197823227"/>
    <n v="228680617.45000002"/>
    <n v="258881214.93000001"/>
    <m/>
    <n v="0.6385187704780998"/>
    <n v="0"/>
    <n v="0"/>
    <n v="0"/>
    <x v="35"/>
    <e v="#N/A"/>
    <s v="USD"/>
    <n v="150000000"/>
    <n v="250000000"/>
    <n v="-38180385.135747634"/>
    <n v="25192849.516989782"/>
  </r>
  <r>
    <x v="14"/>
    <x v="14"/>
    <s v="Connection 14"/>
    <n v="259680230"/>
    <n v="194855494"/>
    <n v="254351700.49250001"/>
    <n v="263292707.245"/>
    <m/>
    <n v="0.54978255399640752"/>
    <n v="0"/>
    <n v="0"/>
    <n v="0"/>
    <x v="35"/>
    <e v="#N/A"/>
    <s v="USD"/>
    <n v="150000000"/>
    <n v="250000000"/>
    <n v="-11191979.023202237"/>
    <n v="28519264.198177382"/>
  </r>
  <r>
    <x v="0"/>
    <x v="0"/>
    <s v="Connection 01"/>
    <n v="2239063051"/>
    <n v="2023822109"/>
    <n v="4547107221.25"/>
    <n v="4883289210.5500002"/>
    <m/>
    <n v="0.497668953057606"/>
    <n v="0"/>
    <n v="0"/>
    <n v="0"/>
    <x v="36"/>
    <e v="#N/A"/>
    <s v="USD"/>
    <n v="2000000000"/>
    <n v="2500000000"/>
    <n v="-90635080.45198518"/>
    <n v="175558793.11731943"/>
  </r>
  <r>
    <x v="1"/>
    <x v="1"/>
    <s v="Connection 02"/>
    <n v="2150539499"/>
    <n v="1702047907"/>
    <n v="1949594200.638"/>
    <n v="1941581018.832"/>
    <m/>
    <n v="0.97992540863243949"/>
    <n v="0"/>
    <n v="0"/>
    <n v="0"/>
    <x v="36"/>
    <e v="#N/A"/>
    <s v="USD"/>
    <n v="1800000000"/>
    <n v="2000000000"/>
    <n v="-352271811.45248896"/>
    <n v="371466018.66360915"/>
  </r>
  <r>
    <x v="2"/>
    <x v="2"/>
    <s v="Connection 03"/>
    <n v="1288455802"/>
    <n v="1465577965"/>
    <n v="1649845656.4200001"/>
    <n v="1644035223.9750001"/>
    <m/>
    <n v="0.88250255872745897"/>
    <n v="0"/>
    <n v="0"/>
    <n v="0"/>
    <x v="36"/>
    <e v="#N/A"/>
    <s v="USD"/>
    <n v="1300000000"/>
    <n v="1500000000"/>
    <n v="-46763458.901020393"/>
    <n v="13280233.09578169"/>
  </r>
  <r>
    <x v="3"/>
    <x v="3"/>
    <s v="Connection 04"/>
    <n v="1070183187"/>
    <n v="1090126018"/>
    <n v="1593875538.615"/>
    <n v="1353032342.2349999"/>
    <m/>
    <n v="0.79684269931580232"/>
    <n v="0"/>
    <n v="0"/>
    <n v="0"/>
    <x v="36"/>
    <e v="#N/A"/>
    <s v="USD"/>
    <n v="1100000000"/>
    <n v="1300000000"/>
    <n v="-58161000.760857403"/>
    <n v="125062841.82397719"/>
  </r>
  <r>
    <x v="4"/>
    <x v="6"/>
    <s v="Connection 05"/>
    <n v="1130236648"/>
    <n v="1017428271"/>
    <n v="923260031.67999995"/>
    <n v="912448221.63999999"/>
    <m/>
    <n v="1.060875767146866"/>
    <n v="0"/>
    <n v="0"/>
    <n v="0"/>
    <x v="36"/>
    <e v="#N/A"/>
    <s v="USD"/>
    <n v="900000000"/>
    <n v="1200000000"/>
    <n v="-113095724.0096336"/>
    <n v="170409877.39152229"/>
  </r>
  <r>
    <x v="5"/>
    <x v="4"/>
    <s v="Connection 06"/>
    <n v="736891219"/>
    <n v="981386471"/>
    <n v="968434462.56000006"/>
    <n v="1059040041.0000001"/>
    <m/>
    <n v="0.98305368178368258"/>
    <n v="0"/>
    <n v="0"/>
    <n v="0"/>
    <x v="36"/>
    <e v="#N/A"/>
    <s v="USD"/>
    <n v="850000000"/>
    <n v="1000000000"/>
    <n v="-166798132.6732924"/>
    <n v="163707162.33416653"/>
  </r>
  <r>
    <x v="6"/>
    <x v="5"/>
    <s v="Connection 07"/>
    <n v="1045173303"/>
    <n v="874727432"/>
    <n v="941673743.53000009"/>
    <n v="1028219650.1799999"/>
    <m/>
    <n v="0.92253227010532834"/>
    <n v="0"/>
    <n v="0"/>
    <n v="0"/>
    <x v="36"/>
    <e v="#N/A"/>
    <s v="USD"/>
    <n v="850000000"/>
    <n v="1000000000"/>
    <n v="-80545979.043999344"/>
    <n v="118823772.3215965"/>
  </r>
  <r>
    <x v="7"/>
    <x v="7"/>
    <s v="Connection 08"/>
    <n v="429205885"/>
    <n v="519538981"/>
    <n v="590738477.82950008"/>
    <n v="830218619.31200004"/>
    <m/>
    <n v="0.94475214065051194"/>
    <n v="0"/>
    <n v="0"/>
    <n v="0"/>
    <x v="36"/>
    <e v="#N/A"/>
    <s v="USD"/>
    <n v="400000000"/>
    <n v="700000000"/>
    <n v="-21937000.929572076"/>
    <n v="27721747.727860238"/>
  </r>
  <r>
    <x v="8"/>
    <x v="8"/>
    <s v="Connection 10"/>
    <n v="558272637"/>
    <n v="391245221"/>
    <n v="790718031.296"/>
    <n v="425656433.17200005"/>
    <m/>
    <n v="0.5973927269901198"/>
    <n v="0"/>
    <n v="0"/>
    <n v="0"/>
    <x v="36"/>
    <e v="#N/A"/>
    <s v="USD"/>
    <n v="300000000"/>
    <n v="450000000"/>
    <n v="-35529003.541166894"/>
    <n v="24260370.833067209"/>
  </r>
  <r>
    <x v="9"/>
    <x v="11"/>
    <s v="Connection 12"/>
    <n v="339199099"/>
    <n v="379259706"/>
    <n v="419300653.39600003"/>
    <n v="372324302.88"/>
    <m/>
    <n v="0.74923309237968105"/>
    <n v="0"/>
    <n v="0"/>
    <n v="0"/>
    <x v="36"/>
    <e v="#N/A"/>
    <s v="USD"/>
    <n v="200000000"/>
    <n v="400000000"/>
    <n v="-29471182.984851129"/>
    <n v="13147649.313576864"/>
  </r>
  <r>
    <x v="10"/>
    <x v="9"/>
    <s v="Connection 09"/>
    <n v="286026214"/>
    <n v="357893207"/>
    <n v="423435800.29999995"/>
    <n v="521159427.91549999"/>
    <m/>
    <n v="0.76335464961953969"/>
    <n v="0"/>
    <n v="0"/>
    <n v="0"/>
    <x v="36"/>
    <e v="#N/A"/>
    <s v="USD"/>
    <n v="350000000"/>
    <n v="550000000"/>
    <n v="-35625251.523456141"/>
    <n v="57698809.91047094"/>
  </r>
  <r>
    <x v="11"/>
    <x v="10"/>
    <s v="Connection 11"/>
    <n v="351371201"/>
    <n v="311942682"/>
    <n v="396224271.09600002"/>
    <n v="400777172.28799999"/>
    <m/>
    <n v="0.68221760555924282"/>
    <n v="0"/>
    <n v="0"/>
    <n v="0"/>
    <x v="36"/>
    <e v="#N/A"/>
    <s v="USD"/>
    <n v="250000000"/>
    <n v="450000000"/>
    <n v="-50113027.991063148"/>
    <n v="1567100.9858436559"/>
  </r>
  <r>
    <x v="12"/>
    <x v="13"/>
    <s v="Connection 13"/>
    <n v="201483833"/>
    <n v="227700543"/>
    <n v="261159366.685"/>
    <n v="272095523.95499998"/>
    <m/>
    <n v="0.89111883925358115"/>
    <n v="0"/>
    <n v="0"/>
    <n v="0"/>
    <x v="36"/>
    <e v="#N/A"/>
    <s v="USD"/>
    <n v="150000000"/>
    <n v="250000000"/>
    <n v="-32392270.12356152"/>
    <n v="193649.27020223634"/>
  </r>
  <r>
    <x v="13"/>
    <x v="12"/>
    <s v="Connection 15"/>
    <n v="206140570"/>
    <n v="179057418"/>
    <n v="250519207.39749998"/>
    <n v="274358572.6275"/>
    <m/>
    <n v="0.94778013351742785"/>
    <n v="0"/>
    <n v="0"/>
    <n v="0"/>
    <x v="36"/>
    <e v="#N/A"/>
    <s v="USD"/>
    <n v="150000000"/>
    <n v="250000000"/>
    <n v="-3140660.0549271293"/>
    <n v="6196176.5339033017"/>
  </r>
  <r>
    <x v="14"/>
    <x v="14"/>
    <s v="Connection 14"/>
    <n v="219245645"/>
    <n v="144418439"/>
    <n v="251773549.5675"/>
    <n v="229646007.61750001"/>
    <m/>
    <n v="0.76813159006967346"/>
    <n v="0"/>
    <n v="0"/>
    <n v="0"/>
    <x v="36"/>
    <e v="#N/A"/>
    <s v="USD"/>
    <n v="150000000"/>
    <n v="250000000"/>
    <n v="-2699252.9275415847"/>
    <n v="22525363.793345481"/>
  </r>
  <r>
    <x v="0"/>
    <x v="0"/>
    <s v="Connection 01"/>
    <n v="2755223082"/>
    <n v="2483952364"/>
    <n v="5227555163.6000004"/>
    <n v="5495773174.3000002"/>
    <m/>
    <n v="0.50017768342794422"/>
    <n v="0"/>
    <n v="0"/>
    <n v="0"/>
    <x v="37"/>
    <e v="#N/A"/>
    <s v="USD"/>
    <n v="2000000000"/>
    <n v="2500000000"/>
    <n v="-390531811.35772693"/>
    <n v="23771430.370605059"/>
  </r>
  <r>
    <x v="1"/>
    <x v="1"/>
    <s v="Connection 02"/>
    <n v="2126795028"/>
    <n v="1976948487"/>
    <n v="2092099399.95"/>
    <n v="2277635273.5710001"/>
    <m/>
    <n v="0.95237193834082978"/>
    <n v="0"/>
    <n v="0"/>
    <n v="0"/>
    <x v="37"/>
    <e v="#N/A"/>
    <s v="USD"/>
    <n v="1800000000"/>
    <n v="2000000000"/>
    <n v="-106482234.86034656"/>
    <n v="309728443.86277997"/>
  </r>
  <r>
    <x v="2"/>
    <x v="2"/>
    <s v="Connection 03"/>
    <n v="1325461842"/>
    <n v="1547126043"/>
    <n v="1439530141.71"/>
    <n v="1488045027.6149998"/>
    <m/>
    <n v="0.99293290240542731"/>
    <n v="0"/>
    <n v="0"/>
    <n v="0"/>
    <x v="37"/>
    <e v="#N/A"/>
    <s v="USD"/>
    <n v="1300000000"/>
    <n v="1500000000"/>
    <n v="-128090837.8251725"/>
    <n v="164951066.22760582"/>
  </r>
  <r>
    <x v="3"/>
    <x v="6"/>
    <s v="Connection 05"/>
    <n v="1197246297"/>
    <n v="1214779212"/>
    <n v="1386560261.79"/>
    <n v="936582379.52999997"/>
    <m/>
    <n v="0.68533244097416757"/>
    <n v="0"/>
    <n v="0"/>
    <n v="0"/>
    <x v="37"/>
    <e v="#N/A"/>
    <s v="USD"/>
    <n v="900000000"/>
    <n v="1200000000"/>
    <n v="-122664771.97626804"/>
    <n v="65887928.143812038"/>
  </r>
  <r>
    <x v="4"/>
    <x v="5"/>
    <s v="Connection 07"/>
    <n v="984916089"/>
    <n v="1002114133"/>
    <n v="920897139.30000007"/>
    <n v="971617189.04000008"/>
    <m/>
    <n v="1.1753293752586147"/>
    <n v="0"/>
    <n v="0"/>
    <n v="0"/>
    <x v="37"/>
    <e v="#N/A"/>
    <s v="USD"/>
    <n v="850000000"/>
    <n v="1000000000"/>
    <n v="-35742489.560506009"/>
    <n v="145081594.56390241"/>
  </r>
  <r>
    <x v="5"/>
    <x v="3"/>
    <s v="Connection 04"/>
    <n v="932780092"/>
    <n v="995587026"/>
    <n v="948491575.19999993"/>
    <n v="1649645515.74"/>
    <m/>
    <n v="1.0437387747412108"/>
    <n v="0"/>
    <n v="0"/>
    <n v="0"/>
    <x v="37"/>
    <e v="#N/A"/>
    <s v="USD"/>
    <n v="1100000000"/>
    <n v="1300000000"/>
    <n v="-101430799.04451372"/>
    <n v="64684250.680384949"/>
  </r>
  <r>
    <x v="6"/>
    <x v="4"/>
    <s v="Connection 06"/>
    <n v="1039845277"/>
    <n v="866781608"/>
    <n v="1018770388.86"/>
    <n v="915210730.83999991"/>
    <m/>
    <n v="0.96698809313820011"/>
    <n v="0"/>
    <n v="0"/>
    <n v="0"/>
    <x v="37"/>
    <e v="#N/A"/>
    <s v="USD"/>
    <n v="850000000"/>
    <n v="1000000000"/>
    <n v="-155122577.90730813"/>
    <n v="172352001.77006209"/>
  </r>
  <r>
    <x v="7"/>
    <x v="7"/>
    <s v="Connection 08"/>
    <n v="452568450"/>
    <n v="574613713"/>
    <n v="830076821.704"/>
    <n v="758792834.15200007"/>
    <m/>
    <n v="0.77467490464146438"/>
    <n v="0"/>
    <n v="0"/>
    <n v="0"/>
    <x v="37"/>
    <e v="#N/A"/>
    <s v="USD"/>
    <n v="400000000"/>
    <n v="700000000"/>
    <n v="-88303808.692939997"/>
    <n v="14844743.963698857"/>
  </r>
  <r>
    <x v="8"/>
    <x v="8"/>
    <s v="Connection 10"/>
    <n v="469466197"/>
    <n v="415720188"/>
    <n v="504154011.77899998"/>
    <n v="395998262.15999997"/>
    <m/>
    <n v="0.91109318348761648"/>
    <n v="0"/>
    <n v="0"/>
    <n v="0"/>
    <x v="37"/>
    <e v="#N/A"/>
    <s v="USD"/>
    <n v="300000000"/>
    <n v="450000000"/>
    <n v="-68020877.680069596"/>
    <n v="68136235.450437084"/>
  </r>
  <r>
    <x v="9"/>
    <x v="9"/>
    <s v="Connection 09"/>
    <n v="362389694"/>
    <n v="377455023"/>
    <n v="405256973.00399995"/>
    <n v="576382022.88699996"/>
    <m/>
    <n v="1.0101339870872135"/>
    <n v="0"/>
    <n v="0"/>
    <n v="0"/>
    <x v="37"/>
    <e v="#N/A"/>
    <s v="USD"/>
    <n v="350000000"/>
    <n v="550000000"/>
    <n v="-67160292.480114922"/>
    <n v="67091279.302059829"/>
  </r>
  <r>
    <x v="10"/>
    <x v="10"/>
    <s v="Connection 11"/>
    <n v="402847251"/>
    <n v="323851884"/>
    <n v="402202150.47999996"/>
    <n v="426223080.31599998"/>
    <m/>
    <n v="0.90783733981912473"/>
    <n v="0"/>
    <n v="0"/>
    <n v="0"/>
    <x v="37"/>
    <e v="#N/A"/>
    <s v="USD"/>
    <n v="250000000"/>
    <n v="450000000"/>
    <n v="-15643567.848845158"/>
    <n v="1990494.8241210131"/>
  </r>
  <r>
    <x v="11"/>
    <x v="11"/>
    <s v="Connection 12"/>
    <n v="244837222"/>
    <n v="298391023"/>
    <n v="248571354.97749999"/>
    <n v="387096003.95200002"/>
    <m/>
    <n v="0.94978489932362642"/>
    <n v="0"/>
    <n v="0"/>
    <n v="0"/>
    <x v="37"/>
    <e v="#N/A"/>
    <s v="USD"/>
    <n v="200000000"/>
    <n v="400000000"/>
    <n v="-42120230.609925881"/>
    <n v="8982722.462544946"/>
  </r>
  <r>
    <x v="12"/>
    <x v="12"/>
    <s v="Connection 15"/>
    <n v="375403818"/>
    <n v="231783566"/>
    <n v="424248923.55199999"/>
    <n v="225897886.7225"/>
    <m/>
    <n v="0.60124900574564388"/>
    <n v="0"/>
    <n v="0"/>
    <n v="0"/>
    <x v="37"/>
    <e v="#N/A"/>
    <s v="USD"/>
    <n v="150000000"/>
    <n v="250000000"/>
    <n v="-14972216.49938526"/>
    <n v="5963817.0054143164"/>
  </r>
  <r>
    <x v="13"/>
    <x v="14"/>
    <s v="Connection 14"/>
    <n v="186365646"/>
    <n v="192942551"/>
    <n v="249050208.1575"/>
    <n v="253592034.89000002"/>
    <m/>
    <n v="0.85174068995966856"/>
    <n v="0"/>
    <n v="0"/>
    <n v="0"/>
    <x v="37"/>
    <e v="#N/A"/>
    <s v="USD"/>
    <n v="150000000"/>
    <n v="250000000"/>
    <n v="-4590298.4937401256"/>
    <n v="31197777.428017654"/>
  </r>
  <r>
    <x v="14"/>
    <x v="13"/>
    <s v="Connection 13"/>
    <n v="179428236"/>
    <n v="175417632"/>
    <n v="251317632.21750003"/>
    <n v="241015933.64500001"/>
    <m/>
    <n v="0.62919231868713932"/>
    <n v="0"/>
    <n v="0"/>
    <n v="0"/>
    <x v="37"/>
    <e v="#N/A"/>
    <s v="USD"/>
    <n v="150000000"/>
    <n v="250000000"/>
    <n v="-6916278.3630680563"/>
    <n v="34876291.800669074"/>
  </r>
  <r>
    <x v="0"/>
    <x v="0"/>
    <s v="Connection 01"/>
    <n v="2111846139"/>
    <n v="2269319791"/>
    <n v="5182593801.1499996"/>
    <n v="4759132008.9499998"/>
    <m/>
    <n v="0.38351085094364751"/>
    <n v="0"/>
    <n v="0"/>
    <n v="0"/>
    <x v="38"/>
    <e v="#N/A"/>
    <s v="USD"/>
    <n v="2000000000"/>
    <n v="2500000000"/>
    <n v="-122212611.38762897"/>
    <n v="244106429.73430273"/>
  </r>
  <r>
    <x v="1"/>
    <x v="1"/>
    <s v="Connection 02"/>
    <n v="1779505081"/>
    <n v="1992225986"/>
    <n v="2284778100.5700002"/>
    <n v="2086331632.119"/>
    <m/>
    <n v="0.84473866331971303"/>
    <n v="0"/>
    <n v="0"/>
    <n v="0"/>
    <x v="38"/>
    <e v="#N/A"/>
    <s v="USD"/>
    <n v="1800000000"/>
    <n v="2000000000"/>
    <n v="-101608086.92430399"/>
    <n v="377939207.50965333"/>
  </r>
  <r>
    <x v="2"/>
    <x v="2"/>
    <s v="Connection 03"/>
    <n v="1523803171"/>
    <n v="1501061163"/>
    <n v="1598890196.835"/>
    <n v="1536143244.21"/>
    <m/>
    <n v="0.93185394415287082"/>
    <n v="0"/>
    <n v="0"/>
    <n v="0"/>
    <x v="38"/>
    <e v="#N/A"/>
    <s v="USD"/>
    <n v="1300000000"/>
    <n v="1500000000"/>
    <n v="-102469961.27110964"/>
    <n v="22834788.07070715"/>
  </r>
  <r>
    <x v="3"/>
    <x v="3"/>
    <s v="Connection 04"/>
    <n v="1204996657"/>
    <n v="1206163820"/>
    <n v="1464822762.2850001"/>
    <n v="1385404907.9400001"/>
    <m/>
    <n v="0.93608055445615224"/>
    <n v="0"/>
    <n v="0"/>
    <n v="0"/>
    <x v="38"/>
    <e v="#N/A"/>
    <s v="USD"/>
    <n v="1100000000"/>
    <n v="1300000000"/>
    <n v="-204068760.12843144"/>
    <n v="182108281.77974331"/>
  </r>
  <r>
    <x v="4"/>
    <x v="4"/>
    <s v="Connection 06"/>
    <n v="1085856884"/>
    <n v="955072224"/>
    <n v="1075588166.02"/>
    <n v="999155983.53000009"/>
    <m/>
    <n v="1.0997262301072444"/>
    <n v="0"/>
    <n v="0"/>
    <n v="0"/>
    <x v="38"/>
    <e v="#N/A"/>
    <s v="USD"/>
    <n v="850000000"/>
    <n v="1000000000"/>
    <n v="-10919363.352637183"/>
    <n v="104980699.36428718"/>
  </r>
  <r>
    <x v="5"/>
    <x v="6"/>
    <s v="Connection 05"/>
    <n v="814009059"/>
    <n v="927374207"/>
    <n v="1040414005.76"/>
    <n v="900325579.5999999"/>
    <m/>
    <n v="1.0415565134021738"/>
    <n v="0"/>
    <n v="0"/>
    <n v="0"/>
    <x v="38"/>
    <e v="#N/A"/>
    <s v="USD"/>
    <n v="900000000"/>
    <n v="1200000000"/>
    <n v="-93108293.325969189"/>
    <n v="142712299.45058441"/>
  </r>
  <r>
    <x v="6"/>
    <x v="5"/>
    <s v="Connection 07"/>
    <n v="965901933"/>
    <n v="807013782"/>
    <n v="934182716.15999997"/>
    <n v="987551979.5"/>
    <m/>
    <n v="0.9962200513069368"/>
    <n v="0"/>
    <n v="0"/>
    <n v="0"/>
    <x v="38"/>
    <e v="#N/A"/>
    <s v="USD"/>
    <n v="850000000"/>
    <n v="1000000000"/>
    <n v="-136157460.48880517"/>
    <n v="97749954.844266012"/>
  </r>
  <r>
    <x v="7"/>
    <x v="7"/>
    <s v="Connection 08"/>
    <n v="591388133"/>
    <n v="501521191"/>
    <n v="800686235.46399999"/>
    <n v="833421014.17599988"/>
    <m/>
    <n v="0.75200154869351044"/>
    <n v="0"/>
    <n v="0"/>
    <n v="0"/>
    <x v="38"/>
    <e v="#N/A"/>
    <s v="USD"/>
    <n v="400000000"/>
    <n v="700000000"/>
    <n v="-30285452.126182288"/>
    <n v="88207777.689163804"/>
  </r>
  <r>
    <x v="8"/>
    <x v="9"/>
    <s v="Connection 09"/>
    <n v="506566421"/>
    <n v="493955027"/>
    <n v="563567419.37099993"/>
    <n v="603150450.16600001"/>
    <m/>
    <n v="0.95473413122315376"/>
    <n v="0"/>
    <n v="0"/>
    <n v="0"/>
    <x v="38"/>
    <e v="#N/A"/>
    <s v="USD"/>
    <n v="350000000"/>
    <n v="550000000"/>
    <n v="-47818409.540777624"/>
    <n v="16110921.381193826"/>
  </r>
  <r>
    <x v="9"/>
    <x v="8"/>
    <s v="Connection 10"/>
    <n v="243432232"/>
    <n v="411931944"/>
    <n v="378639936.00400001"/>
    <n v="406828089.06799996"/>
    <m/>
    <n v="0.79577221781205421"/>
    <n v="0"/>
    <n v="0"/>
    <n v="0"/>
    <x v="38"/>
    <e v="#N/A"/>
    <s v="USD"/>
    <n v="300000000"/>
    <n v="450000000"/>
    <n v="-67452707.986289293"/>
    <n v="26648414.85686418"/>
  </r>
  <r>
    <x v="10"/>
    <x v="10"/>
    <s v="Connection 11"/>
    <n v="344634417"/>
    <n v="392840453"/>
    <n v="374429185.12"/>
    <n v="432459531.90000004"/>
    <m/>
    <n v="0.67459735257621145"/>
    <n v="0"/>
    <n v="0"/>
    <n v="0"/>
    <x v="38"/>
    <e v="#N/A"/>
    <s v="USD"/>
    <n v="250000000"/>
    <n v="450000000"/>
    <n v="-60369438.120820552"/>
    <n v="26043737.58521571"/>
  </r>
  <r>
    <x v="11"/>
    <x v="12"/>
    <s v="Connection 15"/>
    <n v="396295064"/>
    <n v="211567009"/>
    <n v="421255938.31199998"/>
    <n v="261045767.53"/>
    <m/>
    <n v="0.62802510517223342"/>
    <n v="0"/>
    <n v="0"/>
    <n v="0"/>
    <x v="38"/>
    <e v="#N/A"/>
    <s v="USD"/>
    <n v="150000000"/>
    <n v="250000000"/>
    <n v="-19068012.632246576"/>
    <n v="16452.307297960546"/>
  </r>
  <r>
    <x v="12"/>
    <x v="11"/>
    <s v="Connection 12"/>
    <n v="157053971"/>
    <n v="202302712"/>
    <n v="234674171.80250001"/>
    <n v="378436329.12400001"/>
    <m/>
    <n v="0.9155043789419588"/>
    <n v="0"/>
    <n v="0"/>
    <n v="0"/>
    <x v="38"/>
    <e v="#N/A"/>
    <s v="USD"/>
    <n v="200000000"/>
    <n v="400000000"/>
    <n v="-22689090.621591363"/>
    <n v="35371738.356941789"/>
  </r>
  <r>
    <x v="13"/>
    <x v="14"/>
    <s v="Connection 14"/>
    <n v="219918692"/>
    <n v="155102325"/>
    <n v="250156458.93000001"/>
    <n v="239660203.08250001"/>
    <m/>
    <n v="0.90153527612165829"/>
    <n v="0"/>
    <n v="0"/>
    <n v="0"/>
    <x v="38"/>
    <e v="#N/A"/>
    <s v="USD"/>
    <n v="150000000"/>
    <n v="250000000"/>
    <n v="-24321597.668573603"/>
    <n v="39095301.494989082"/>
  </r>
  <r>
    <x v="14"/>
    <x v="13"/>
    <s v="Connection 13"/>
    <n v="181311322"/>
    <n v="144034442"/>
    <n v="227467984.27250001"/>
    <n v="270059195.19999999"/>
    <m/>
    <n v="0.75714478259047391"/>
    <n v="0"/>
    <n v="0"/>
    <n v="0"/>
    <x v="38"/>
    <e v="#N/A"/>
    <s v="USD"/>
    <n v="150000000"/>
    <n v="250000000"/>
    <n v="-26821618.407302521"/>
    <n v="24882217.222023018"/>
  </r>
  <r>
    <x v="0"/>
    <x v="0"/>
    <s v="Connection 01"/>
    <n v="2145794042"/>
    <n v="2358282368"/>
    <n v="5029251560.6000004"/>
    <n v="5443633555.0500002"/>
    <m/>
    <n v="0.43989978487398423"/>
    <n v="0"/>
    <n v="0"/>
    <n v="0"/>
    <x v="39"/>
    <e v="#N/A"/>
    <s v="USD"/>
    <n v="2000000000"/>
    <n v="2500000000"/>
    <n v="-109046724.52151024"/>
    <n v="377282006.89478779"/>
  </r>
  <r>
    <x v="1"/>
    <x v="1"/>
    <s v="Connection 02"/>
    <n v="2166110011"/>
    <n v="1777393529"/>
    <n v="2249627522.3729997"/>
    <n v="1991016713.3639998"/>
    <m/>
    <n v="0.94847822558280559"/>
    <n v="0"/>
    <n v="0"/>
    <n v="0"/>
    <x v="39"/>
    <e v="#N/A"/>
    <s v="USD"/>
    <n v="1800000000"/>
    <n v="2000000000"/>
    <n v="-312181483.46125692"/>
    <n v="86952609.817863002"/>
  </r>
  <r>
    <x v="2"/>
    <x v="3"/>
    <s v="Connection 04"/>
    <n v="1396755713"/>
    <n v="1261514725"/>
    <n v="1523743983.9899998"/>
    <n v="1505702728.6499999"/>
    <m/>
    <n v="1.0867362602739694"/>
    <n v="0"/>
    <n v="0"/>
    <n v="0"/>
    <x v="39"/>
    <e v="#N/A"/>
    <s v="USD"/>
    <n v="1100000000"/>
    <n v="1300000000"/>
    <n v="-213436099.48133549"/>
    <n v="158094032.55484584"/>
  </r>
  <r>
    <x v="3"/>
    <x v="2"/>
    <s v="Connection 03"/>
    <n v="1277107521"/>
    <n v="1173787687"/>
    <n v="1535610732.9599998"/>
    <n v="1515047256.4349999"/>
    <m/>
    <n v="0.68221134537490224"/>
    <n v="0"/>
    <n v="0"/>
    <n v="0"/>
    <x v="39"/>
    <e v="#N/A"/>
    <s v="USD"/>
    <n v="1300000000"/>
    <n v="1500000000"/>
    <n v="-20442561.659278803"/>
    <n v="255423726.62262428"/>
  </r>
  <r>
    <x v="4"/>
    <x v="6"/>
    <s v="Connection 05"/>
    <n v="1117505050"/>
    <n v="940004455"/>
    <n v="1067925343.99"/>
    <n v="1011618798.52"/>
    <m/>
    <n v="0.99226923934283906"/>
    <n v="0"/>
    <n v="0"/>
    <n v="0"/>
    <x v="39"/>
    <e v="#N/A"/>
    <s v="USD"/>
    <n v="900000000"/>
    <n v="1200000000"/>
    <n v="-147973917.42441556"/>
    <n v="6201643.2243875973"/>
  </r>
  <r>
    <x v="5"/>
    <x v="5"/>
    <s v="Connection 07"/>
    <n v="815627938"/>
    <n v="924650559"/>
    <n v="1047866497.73"/>
    <n v="1031627693.4699999"/>
    <m/>
    <n v="0.95052864829642525"/>
    <n v="0"/>
    <n v="0"/>
    <n v="0"/>
    <x v="39"/>
    <e v="#N/A"/>
    <s v="USD"/>
    <n v="850000000"/>
    <n v="1000000000"/>
    <n v="-75301722.74411644"/>
    <n v="109146220.06607631"/>
  </r>
  <r>
    <x v="6"/>
    <x v="4"/>
    <s v="Connection 06"/>
    <n v="794663318"/>
    <n v="875183702"/>
    <n v="1044770562.9"/>
    <n v="1076627247.78"/>
    <m/>
    <n v="0.76987735521910405"/>
    <n v="0"/>
    <n v="0"/>
    <n v="0"/>
    <x v="39"/>
    <e v="#N/A"/>
    <s v="USD"/>
    <n v="850000000"/>
    <n v="1000000000"/>
    <n v="-110031044.01092282"/>
    <n v="111671477.49371284"/>
  </r>
  <r>
    <x v="7"/>
    <x v="7"/>
    <s v="Connection 08"/>
    <n v="622600068"/>
    <n v="542974433"/>
    <n v="728776045.39199996"/>
    <n v="770218716.71200001"/>
    <m/>
    <n v="0.60235131206853054"/>
    <n v="0"/>
    <n v="0"/>
    <n v="0"/>
    <x v="39"/>
    <e v="#N/A"/>
    <s v="USD"/>
    <n v="400000000"/>
    <n v="700000000"/>
    <n v="-79479154.898015246"/>
    <n v="69623355.212014958"/>
  </r>
  <r>
    <x v="8"/>
    <x v="9"/>
    <s v="Connection 09"/>
    <n v="395935695"/>
    <n v="519437477"/>
    <n v="528154729.48699999"/>
    <n v="543700181.73899996"/>
    <m/>
    <n v="0.74642356938752774"/>
    <n v="0"/>
    <n v="0"/>
    <n v="0"/>
    <x v="39"/>
    <e v="#N/A"/>
    <s v="USD"/>
    <n v="350000000"/>
    <n v="550000000"/>
    <n v="-52594593.003474623"/>
    <n v="34778436.627966143"/>
  </r>
  <r>
    <x v="9"/>
    <x v="8"/>
    <s v="Connection 10"/>
    <n v="390330274"/>
    <n v="367870200"/>
    <n v="397295945.20400006"/>
    <n v="413598228.46400005"/>
    <m/>
    <n v="0.95134400325004564"/>
    <n v="0"/>
    <n v="0"/>
    <n v="0"/>
    <x v="39"/>
    <e v="#N/A"/>
    <s v="USD"/>
    <n v="300000000"/>
    <n v="450000000"/>
    <n v="-21097086.387951955"/>
    <n v="18921920.881199092"/>
  </r>
  <r>
    <x v="10"/>
    <x v="10"/>
    <s v="Connection 11"/>
    <n v="383402270"/>
    <n v="316271634"/>
    <n v="378431703.07599998"/>
    <n v="378187750.88"/>
    <m/>
    <n v="0.85883271506918712"/>
    <n v="0"/>
    <n v="0"/>
    <n v="0"/>
    <x v="39"/>
    <e v="#N/A"/>
    <s v="USD"/>
    <n v="250000000"/>
    <n v="450000000"/>
    <n v="-4586867.7276673717"/>
    <n v="22891227.808571115"/>
  </r>
  <r>
    <x v="11"/>
    <x v="11"/>
    <s v="Connection 12"/>
    <n v="300805565"/>
    <n v="251339012"/>
    <n v="388827659.42799997"/>
    <n v="406993600.24400002"/>
    <m/>
    <n v="0.51938272903755223"/>
    <n v="0"/>
    <n v="0"/>
    <n v="0"/>
    <x v="39"/>
    <e v="#N/A"/>
    <s v="USD"/>
    <n v="200000000"/>
    <n v="400000000"/>
    <n v="-44984564.788120359"/>
    <n v="25638921.618888568"/>
  </r>
  <r>
    <x v="12"/>
    <x v="12"/>
    <s v="Connection 15"/>
    <n v="201282756"/>
    <n v="206615964"/>
    <n v="232178937.06"/>
    <n v="271416395.9375"/>
    <m/>
    <n v="0.90175895383472848"/>
    <n v="0"/>
    <n v="0"/>
    <n v="0"/>
    <x v="39"/>
    <e v="#N/A"/>
    <s v="USD"/>
    <n v="150000000"/>
    <n v="250000000"/>
    <n v="-38166446.985967495"/>
    <n v="23257920.148369398"/>
  </r>
  <r>
    <x v="13"/>
    <x v="13"/>
    <s v="Connection 13"/>
    <n v="170610685"/>
    <n v="188857369"/>
    <n v="259811274.095"/>
    <n v="232275292.52250001"/>
    <m/>
    <n v="0.74281082922569752"/>
    <n v="0"/>
    <n v="0"/>
    <n v="0"/>
    <x v="39"/>
    <e v="#N/A"/>
    <s v="USD"/>
    <n v="150000000"/>
    <n v="250000000"/>
    <n v="-9856325.1557430178"/>
    <n v="23381110.592919651"/>
  </r>
  <r>
    <x v="14"/>
    <x v="14"/>
    <s v="Connection 14"/>
    <n v="241519285"/>
    <n v="177004782"/>
    <n v="247403031.45000002"/>
    <n v="252614289.52000001"/>
    <m/>
    <n v="0.70742360530681359"/>
    <n v="0"/>
    <n v="0"/>
    <n v="0"/>
    <x v="39"/>
    <e v="#N/A"/>
    <s v="USD"/>
    <n v="150000000"/>
    <n v="250000000"/>
    <n v="-39643945.426446132"/>
    <n v="30062124.573220786"/>
  </r>
  <r>
    <x v="0"/>
    <x v="0"/>
    <s v="Connection 01"/>
    <e v="#VALUE!"/>
    <n v="2400745539"/>
    <e v="#VALUE!"/>
    <n v="5340899580.6000004"/>
    <m/>
    <e v="#VALUE!"/>
    <n v="0"/>
    <n v="0"/>
    <n v="0"/>
    <x v="40"/>
    <e v="#VALUE!"/>
    <s v="USD"/>
    <n v="2000000000"/>
    <n v="2500000000"/>
    <n v="-147690023.15484717"/>
    <n v="227674729.71742898"/>
  </r>
  <r>
    <x v="1"/>
    <x v="1"/>
    <s v="Connection 02"/>
    <e v="#VALUE!"/>
    <n v="1818102208"/>
    <e v="#VALUE!"/>
    <n v="2149115746.7220001"/>
    <m/>
    <e v="#VALUE!"/>
    <n v="0"/>
    <n v="0"/>
    <n v="0"/>
    <x v="40"/>
    <e v="#VALUE!"/>
    <s v="USD"/>
    <n v="1800000000"/>
    <n v="2000000000"/>
    <n v="-69096330.333248422"/>
    <n v="21404728.026053715"/>
  </r>
  <r>
    <x v="2"/>
    <x v="2"/>
    <s v="Connection 03"/>
    <e v="#VALUE!"/>
    <n v="1756926276"/>
    <e v="#VALUE!"/>
    <n v="1548964755.7800002"/>
    <m/>
    <e v="#VALUE!"/>
    <n v="0"/>
    <n v="0"/>
    <n v="0"/>
    <x v="40"/>
    <e v="#VALUE!"/>
    <s v="USD"/>
    <n v="1300000000"/>
    <n v="1500000000"/>
    <n v="-235319305.6008257"/>
    <n v="21498084.100160442"/>
  </r>
  <r>
    <x v="3"/>
    <x v="6"/>
    <s v="Connection 05"/>
    <e v="#VALUE!"/>
    <n v="1137931213"/>
    <e v="#VALUE!"/>
    <n v="1083328764.25"/>
    <m/>
    <e v="#VALUE!"/>
    <n v="0"/>
    <n v="0"/>
    <n v="0"/>
    <x v="40"/>
    <e v="#VALUE!"/>
    <s v="USD"/>
    <n v="900000000"/>
    <n v="1200000000"/>
    <n v="-135382772.27418706"/>
    <n v="197737735.48191404"/>
  </r>
  <r>
    <x v="4"/>
    <x v="3"/>
    <s v="Connection 04"/>
    <e v="#VALUE!"/>
    <n v="1035907433"/>
    <e v="#VALUE!"/>
    <n v="1365464506.4549999"/>
    <m/>
    <e v="#VALUE!"/>
    <n v="0"/>
    <n v="0"/>
    <n v="0"/>
    <x v="40"/>
    <e v="#VALUE!"/>
    <s v="USD"/>
    <n v="1100000000"/>
    <n v="1300000000"/>
    <n v="-11213468.217994906"/>
    <n v="150473423.34688765"/>
  </r>
  <r>
    <x v="5"/>
    <x v="5"/>
    <s v="Connection 07"/>
    <e v="#VALUE!"/>
    <n v="826898262"/>
    <e v="#VALUE!"/>
    <n v="1042641082.86"/>
    <m/>
    <e v="#VALUE!"/>
    <n v="0"/>
    <n v="0"/>
    <n v="0"/>
    <x v="40"/>
    <e v="#VALUE!"/>
    <s v="USD"/>
    <n v="850000000"/>
    <n v="1000000000"/>
    <n v="-160707491.74373823"/>
    <n v="7503910.6387116536"/>
  </r>
  <r>
    <x v="6"/>
    <x v="4"/>
    <s v="Connection 06"/>
    <e v="#VALUE!"/>
    <n v="821207907"/>
    <e v="#VALUE!"/>
    <n v="1057173164.62"/>
    <m/>
    <e v="#VALUE!"/>
    <n v="0"/>
    <n v="0"/>
    <n v="0"/>
    <x v="40"/>
    <e v="#VALUE!"/>
    <s v="USD"/>
    <n v="850000000"/>
    <n v="1000000000"/>
    <n v="-39725640.817082942"/>
    <n v="153996227.75675926"/>
  </r>
  <r>
    <x v="7"/>
    <x v="7"/>
    <s v="Connection 08"/>
    <e v="#VALUE!"/>
    <n v="429283154"/>
    <e v="#VALUE!"/>
    <n v="786822030.76000011"/>
    <m/>
    <e v="#VALUE!"/>
    <n v="0"/>
    <n v="0"/>
    <n v="0"/>
    <x v="40"/>
    <e v="#VALUE!"/>
    <s v="USD"/>
    <n v="400000000"/>
    <n v="700000000"/>
    <n v="-77715349.14478375"/>
    <n v="109886438.17696911"/>
  </r>
  <r>
    <x v="8"/>
    <x v="9"/>
    <s v="Connection 09"/>
    <e v="#VALUE!"/>
    <n v="385963052"/>
    <e v="#VALUE!"/>
    <n v="604048082.52249992"/>
    <m/>
    <e v="#VALUE!"/>
    <n v="0"/>
    <n v="0"/>
    <n v="0"/>
    <x v="40"/>
    <e v="#VALUE!"/>
    <s v="USD"/>
    <n v="350000000"/>
    <n v="550000000"/>
    <n v="-89644439.738599777"/>
    <n v="3371012.4923466588"/>
  </r>
  <r>
    <x v="9"/>
    <x v="8"/>
    <s v="Connection 10"/>
    <e v="#VALUE!"/>
    <n v="367283900"/>
    <e v="#VALUE!"/>
    <n v="373636900.27200001"/>
    <m/>
    <e v="#VALUE!"/>
    <n v="0"/>
    <n v="0"/>
    <n v="0"/>
    <x v="40"/>
    <e v="#VALUE!"/>
    <s v="USD"/>
    <n v="300000000"/>
    <n v="450000000"/>
    <n v="-71604878.932379588"/>
    <n v="15958160.236216716"/>
  </r>
  <r>
    <x v="10"/>
    <x v="10"/>
    <s v="Connection 11"/>
    <e v="#VALUE!"/>
    <n v="283683326"/>
    <e v="#VALUE!"/>
    <n v="413554555.91599995"/>
    <m/>
    <e v="#VALUE!"/>
    <n v="0"/>
    <n v="0"/>
    <n v="0"/>
    <x v="40"/>
    <e v="#VALUE!"/>
    <s v="USD"/>
    <n v="250000000"/>
    <n v="450000000"/>
    <n v="-29581070.392227955"/>
    <n v="48572396.61346972"/>
  </r>
  <r>
    <x v="11"/>
    <x v="13"/>
    <s v="Connection 13"/>
    <e v="#VALUE!"/>
    <n v="263565752"/>
    <e v="#VALUE!"/>
    <n v="228024831.965"/>
    <m/>
    <e v="#VALUE!"/>
    <n v="0"/>
    <n v="0"/>
    <n v="0"/>
    <x v="40"/>
    <e v="#VALUE!"/>
    <s v="USD"/>
    <n v="150000000"/>
    <n v="250000000"/>
    <n v="-37737155.250834651"/>
    <n v="5067442.5470606368"/>
  </r>
  <r>
    <x v="12"/>
    <x v="11"/>
    <s v="Connection 12"/>
    <e v="#VALUE!"/>
    <n v="237735942"/>
    <e v="#VALUE!"/>
    <n v="390350593.15999997"/>
    <m/>
    <e v="#VALUE!"/>
    <n v="0"/>
    <n v="0"/>
    <n v="0"/>
    <x v="40"/>
    <e v="#VALUE!"/>
    <s v="USD"/>
    <n v="200000000"/>
    <n v="400000000"/>
    <n v="-23395337.08894074"/>
    <n v="52260049.531334803"/>
  </r>
  <r>
    <x v="13"/>
    <x v="14"/>
    <s v="Connection 14"/>
    <e v="#VALUE!"/>
    <n v="201307567"/>
    <e v="#VALUE!"/>
    <n v="237310056.00749999"/>
    <m/>
    <e v="#VALUE!"/>
    <n v="0"/>
    <n v="0"/>
    <n v="0"/>
    <x v="40"/>
    <e v="#VALUE!"/>
    <s v="USD"/>
    <n v="150000000"/>
    <n v="250000000"/>
    <n v="-9821014.9015900735"/>
    <n v="16897151.737202536"/>
  </r>
  <r>
    <x v="14"/>
    <x v="12"/>
    <s v="Connection 15"/>
    <e v="#VALUE!"/>
    <n v="169566102"/>
    <e v="#VALUE!"/>
    <n v="227645499.95749998"/>
    <m/>
    <e v="#VALUE!"/>
    <n v="0"/>
    <n v="0"/>
    <n v="0"/>
    <x v="40"/>
    <e v="#VALUE!"/>
    <s v="USD"/>
    <n v="150000000"/>
    <n v="250000000"/>
    <n v="-30124135.797029689"/>
    <n v="22477317.564846456"/>
  </r>
  <r>
    <x v="0"/>
    <x v="0"/>
    <s v="Connection 01"/>
    <e v="#VALUE!"/>
    <n v="2238972736"/>
    <e v="#VALUE!"/>
    <n v="5345857485.5500002"/>
    <m/>
    <e v="#VALUE!"/>
    <n v="0"/>
    <n v="0"/>
    <n v="0"/>
    <x v="41"/>
    <e v="#VALUE!"/>
    <s v="USD"/>
    <n v="2000000000"/>
    <n v="2500000000"/>
    <n v="-8757974.5930071119"/>
    <n v="145116887.5836288"/>
  </r>
  <r>
    <x v="1"/>
    <x v="1"/>
    <s v="Connection 02"/>
    <e v="#VALUE!"/>
    <n v="1883900085"/>
    <e v="#VALUE!"/>
    <n v="1995773292.0929999"/>
    <m/>
    <e v="#VALUE!"/>
    <n v="0"/>
    <n v="0"/>
    <n v="0"/>
    <x v="41"/>
    <e v="#VALUE!"/>
    <s v="USD"/>
    <n v="1800000000"/>
    <n v="2000000000"/>
    <n v="-126841873.6993995"/>
    <n v="60762424.691256203"/>
  </r>
  <r>
    <x v="2"/>
    <x v="2"/>
    <s v="Connection 03"/>
    <e v="#VALUE!"/>
    <n v="1369694011"/>
    <e v="#VALUE!"/>
    <n v="1615110898.5900002"/>
    <m/>
    <e v="#VALUE!"/>
    <n v="0"/>
    <n v="0"/>
    <n v="0"/>
    <x v="41"/>
    <e v="#VALUE!"/>
    <s v="USD"/>
    <n v="1300000000"/>
    <n v="1500000000"/>
    <n v="-47166918.845827714"/>
    <n v="276702982.33912969"/>
  </r>
  <r>
    <x v="3"/>
    <x v="3"/>
    <s v="Connection 04"/>
    <e v="#VALUE!"/>
    <n v="1277236685"/>
    <e v="#VALUE!"/>
    <n v="1609007840.1599998"/>
    <m/>
    <e v="#VALUE!"/>
    <n v="0"/>
    <n v="0"/>
    <n v="0"/>
    <x v="41"/>
    <e v="#VALUE!"/>
    <s v="USD"/>
    <n v="1100000000"/>
    <n v="1300000000"/>
    <n v="-226636446.46791899"/>
    <n v="163076279.67516336"/>
  </r>
  <r>
    <x v="4"/>
    <x v="6"/>
    <s v="Connection 05"/>
    <e v="#VALUE!"/>
    <n v="1055690411"/>
    <e v="#VALUE!"/>
    <n v="921613721.44000006"/>
    <m/>
    <e v="#VALUE!"/>
    <n v="0"/>
    <n v="0"/>
    <n v="0"/>
    <x v="41"/>
    <e v="#VALUE!"/>
    <s v="USD"/>
    <n v="900000000"/>
    <n v="1200000000"/>
    <n v="-144322969.47608837"/>
    <n v="145952721.80835408"/>
  </r>
  <r>
    <x v="5"/>
    <x v="4"/>
    <s v="Connection 06"/>
    <e v="#VALUE!"/>
    <n v="889303166"/>
    <e v="#VALUE!"/>
    <n v="903559978.39999998"/>
    <m/>
    <e v="#VALUE!"/>
    <n v="0"/>
    <n v="0"/>
    <n v="0"/>
    <x v="41"/>
    <e v="#VALUE!"/>
    <s v="USD"/>
    <n v="850000000"/>
    <n v="1000000000"/>
    <n v="-170579074.53632593"/>
    <n v="57273836.989198267"/>
  </r>
  <r>
    <x v="6"/>
    <x v="5"/>
    <s v="Connection 07"/>
    <e v="#VALUE!"/>
    <n v="812991655"/>
    <e v="#VALUE!"/>
    <n v="1063917467.5"/>
    <m/>
    <e v="#VALUE!"/>
    <n v="0"/>
    <n v="0"/>
    <n v="0"/>
    <x v="41"/>
    <e v="#VALUE!"/>
    <s v="USD"/>
    <n v="850000000"/>
    <n v="1000000000"/>
    <n v="-4461965.4829734592"/>
    <n v="85235376.433145896"/>
  </r>
  <r>
    <x v="7"/>
    <x v="7"/>
    <s v="Connection 08"/>
    <e v="#VALUE!"/>
    <n v="597933046"/>
    <e v="#VALUE!"/>
    <n v="779363106.92000008"/>
    <m/>
    <e v="#VALUE!"/>
    <n v="0"/>
    <n v="0"/>
    <n v="0"/>
    <x v="41"/>
    <e v="#VALUE!"/>
    <s v="USD"/>
    <n v="400000000"/>
    <n v="700000000"/>
    <n v="-64831384.497488491"/>
    <n v="57890327.755441062"/>
  </r>
  <r>
    <x v="8"/>
    <x v="9"/>
    <s v="Connection 09"/>
    <e v="#VALUE!"/>
    <n v="475563891"/>
    <e v="#VALUE!"/>
    <n v="602811969.34200001"/>
    <m/>
    <e v="#VALUE!"/>
    <n v="0"/>
    <n v="0"/>
    <n v="0"/>
    <x v="41"/>
    <e v="#VALUE!"/>
    <s v="USD"/>
    <n v="350000000"/>
    <n v="550000000"/>
    <n v="-18894391.759692434"/>
    <n v="50033920.867256045"/>
  </r>
  <r>
    <x v="9"/>
    <x v="8"/>
    <s v="Connection 10"/>
    <e v="#VALUE!"/>
    <n v="349497400"/>
    <e v="#VALUE!"/>
    <n v="401717057.25199997"/>
    <m/>
    <e v="#VALUE!"/>
    <n v="0"/>
    <n v="0"/>
    <n v="0"/>
    <x v="41"/>
    <e v="#VALUE!"/>
    <s v="USD"/>
    <n v="300000000"/>
    <n v="450000000"/>
    <n v="-12397224.808828225"/>
    <n v="24661091.142012261"/>
  </r>
  <r>
    <x v="10"/>
    <x v="10"/>
    <s v="Connection 11"/>
    <e v="#VALUE!"/>
    <n v="319476628"/>
    <e v="#VALUE!"/>
    <n v="408900483.31200004"/>
    <m/>
    <e v="#VALUE!"/>
    <n v="0"/>
    <n v="0"/>
    <n v="0"/>
    <x v="41"/>
    <e v="#VALUE!"/>
    <s v="USD"/>
    <n v="250000000"/>
    <n v="450000000"/>
    <n v="-18601126.984595705"/>
    <n v="9859137.3355639726"/>
  </r>
  <r>
    <x v="11"/>
    <x v="11"/>
    <s v="Connection 12"/>
    <e v="#VALUE!"/>
    <n v="313514683"/>
    <e v="#VALUE!"/>
    <n v="367651364.34799999"/>
    <m/>
    <e v="#VALUE!"/>
    <n v="0"/>
    <n v="0"/>
    <n v="0"/>
    <x v="41"/>
    <e v="#VALUE!"/>
    <s v="USD"/>
    <n v="200000000"/>
    <n v="400000000"/>
    <n v="-4191956.348399071"/>
    <n v="32547099.950188179"/>
  </r>
  <r>
    <x v="12"/>
    <x v="12"/>
    <s v="Connection 15"/>
    <e v="#VALUE!"/>
    <n v="257430848"/>
    <e v="#VALUE!"/>
    <n v="264269787.14500001"/>
    <m/>
    <e v="#VALUE!"/>
    <n v="0"/>
    <n v="0"/>
    <n v="0"/>
    <x v="41"/>
    <e v="#VALUE!"/>
    <s v="USD"/>
    <n v="150000000"/>
    <n v="250000000"/>
    <n v="-11835515.876670688"/>
    <n v="26940212.301381614"/>
  </r>
  <r>
    <x v="13"/>
    <x v="14"/>
    <s v="Connection 14"/>
    <e v="#VALUE!"/>
    <n v="184697370"/>
    <e v="#VALUE!"/>
    <n v="264748445.9675"/>
    <m/>
    <e v="#VALUE!"/>
    <n v="0"/>
    <n v="0"/>
    <n v="0"/>
    <x v="41"/>
    <e v="#VALUE!"/>
    <s v="USD"/>
    <n v="150000000"/>
    <n v="250000000"/>
    <n v="-24233417.56309827"/>
    <n v="27739557.965138502"/>
  </r>
  <r>
    <x v="14"/>
    <x v="13"/>
    <s v="Connection 13"/>
    <e v="#VALUE!"/>
    <n v="165215317"/>
    <e v="#VALUE!"/>
    <n v="225279417.40000001"/>
    <m/>
    <e v="#VALUE!"/>
    <n v="0"/>
    <n v="0"/>
    <n v="0"/>
    <x v="41"/>
    <e v="#VALUE!"/>
    <s v="USD"/>
    <n v="150000000"/>
    <n v="250000000"/>
    <n v="-12824886.770216808"/>
    <n v="22860408.52271764"/>
  </r>
  <r>
    <x v="0"/>
    <x v="0"/>
    <s v="Connection 01"/>
    <e v="#VALUE!"/>
    <n v="2376520683"/>
    <e v="#VALUE!"/>
    <n v="4729475311.8000002"/>
    <m/>
    <e v="#VALUE!"/>
    <n v="0"/>
    <n v="0"/>
    <n v="0"/>
    <x v="42"/>
    <e v="#VALUE!"/>
    <s v="USD"/>
    <n v="2000000000"/>
    <n v="2500000000"/>
    <n v="-118977142.74441035"/>
    <n v="52218884.110300988"/>
  </r>
  <r>
    <x v="1"/>
    <x v="1"/>
    <s v="Connection 02"/>
    <e v="#VALUE!"/>
    <n v="1725258812"/>
    <e v="#VALUE!"/>
    <n v="2295813573.4169998"/>
    <m/>
    <e v="#VALUE!"/>
    <n v="0"/>
    <n v="0"/>
    <n v="0"/>
    <x v="42"/>
    <e v="#VALUE!"/>
    <s v="USD"/>
    <n v="1800000000"/>
    <n v="2000000000"/>
    <n v="-10763775.51321017"/>
    <n v="268897908.75045359"/>
  </r>
  <r>
    <x v="2"/>
    <x v="2"/>
    <s v="Connection 03"/>
    <e v="#VALUE!"/>
    <n v="1335960076"/>
    <e v="#VALUE!"/>
    <n v="1376937812.115"/>
    <m/>
    <e v="#VALUE!"/>
    <n v="0"/>
    <n v="0"/>
    <n v="0"/>
    <x v="42"/>
    <e v="#VALUE!"/>
    <s v="USD"/>
    <n v="1300000000"/>
    <n v="1500000000"/>
    <n v="-23154292.079631299"/>
    <n v="104965414.36574887"/>
  </r>
  <r>
    <x v="3"/>
    <x v="3"/>
    <s v="Connection 04"/>
    <e v="#VALUE!"/>
    <n v="1219428575"/>
    <e v="#VALUE!"/>
    <n v="1449665417.2350001"/>
    <m/>
    <e v="#VALUE!"/>
    <n v="0"/>
    <n v="0"/>
    <n v="0"/>
    <x v="42"/>
    <e v="#VALUE!"/>
    <s v="USD"/>
    <n v="1100000000"/>
    <n v="1300000000"/>
    <n v="-157089858.54392344"/>
    <n v="8376086.6772756074"/>
  </r>
  <r>
    <x v="4"/>
    <x v="6"/>
    <s v="Connection 05"/>
    <e v="#VALUE!"/>
    <n v="1071058050"/>
    <e v="#VALUE!"/>
    <n v="1063619357.5899999"/>
    <m/>
    <e v="#VALUE!"/>
    <n v="0"/>
    <n v="0"/>
    <n v="0"/>
    <x v="42"/>
    <e v="#VALUE!"/>
    <s v="USD"/>
    <n v="900000000"/>
    <n v="1200000000"/>
    <n v="-75177382.251634762"/>
    <n v="41097827.188661166"/>
  </r>
  <r>
    <x v="5"/>
    <x v="5"/>
    <s v="Connection 07"/>
    <e v="#VALUE!"/>
    <n v="875598442"/>
    <e v="#VALUE!"/>
    <n v="964468929.13000011"/>
    <m/>
    <e v="#VALUE!"/>
    <n v="0"/>
    <n v="0"/>
    <n v="0"/>
    <x v="42"/>
    <e v="#VALUE!"/>
    <s v="USD"/>
    <n v="850000000"/>
    <n v="1000000000"/>
    <n v="-173101410.52248657"/>
    <n v="138279496.43372229"/>
  </r>
  <r>
    <x v="6"/>
    <x v="4"/>
    <s v="Connection 06"/>
    <e v="#VALUE!"/>
    <n v="787182780"/>
    <e v="#VALUE!"/>
    <n v="996689253.69000006"/>
    <m/>
    <e v="#VALUE!"/>
    <n v="0"/>
    <n v="0"/>
    <n v="0"/>
    <x v="42"/>
    <e v="#VALUE!"/>
    <s v="USD"/>
    <n v="850000000"/>
    <n v="1000000000"/>
    <n v="-100172850.64190349"/>
    <n v="95596299.789436057"/>
  </r>
  <r>
    <x v="7"/>
    <x v="8"/>
    <s v="Connection 10"/>
    <e v="#VALUE!"/>
    <n v="378984371"/>
    <e v="#VALUE!"/>
    <n v="361142861.87199998"/>
    <m/>
    <e v="#VALUE!"/>
    <n v="0"/>
    <n v="0"/>
    <n v="0"/>
    <x v="42"/>
    <e v="#VALUE!"/>
    <s v="USD"/>
    <n v="300000000"/>
    <n v="450000000"/>
    <n v="-46680055.283691183"/>
    <n v="22486981.539963186"/>
  </r>
  <r>
    <x v="8"/>
    <x v="9"/>
    <s v="Connection 09"/>
    <e v="#VALUE!"/>
    <n v="362376587"/>
    <e v="#VALUE!"/>
    <n v="507539245.38899994"/>
    <m/>
    <e v="#VALUE!"/>
    <n v="0"/>
    <n v="0"/>
    <n v="0"/>
    <x v="42"/>
    <e v="#VALUE!"/>
    <s v="USD"/>
    <n v="350000000"/>
    <n v="550000000"/>
    <n v="-67196145.571467519"/>
    <n v="22890094.507127862"/>
  </r>
  <r>
    <x v="9"/>
    <x v="7"/>
    <s v="Connection 08"/>
    <e v="#VALUE!"/>
    <n v="344478291"/>
    <e v="#VALUE!"/>
    <n v="779848417.09599996"/>
    <m/>
    <e v="#VALUE!"/>
    <n v="0"/>
    <n v="0"/>
    <n v="0"/>
    <x v="42"/>
    <e v="#VALUE!"/>
    <s v="USD"/>
    <n v="400000000"/>
    <n v="700000000"/>
    <n v="-109746676.18196726"/>
    <n v="25247401.342880163"/>
  </r>
  <r>
    <x v="10"/>
    <x v="11"/>
    <s v="Connection 12"/>
    <e v="#VALUE!"/>
    <n v="328297647"/>
    <e v="#VALUE!"/>
    <n v="409719420.42399997"/>
    <m/>
    <e v="#VALUE!"/>
    <n v="0"/>
    <n v="0"/>
    <n v="0"/>
    <x v="42"/>
    <e v="#VALUE!"/>
    <s v="USD"/>
    <n v="200000000"/>
    <n v="400000000"/>
    <n v="-26170502.597833335"/>
    <n v="52383729.562339"/>
  </r>
  <r>
    <x v="11"/>
    <x v="10"/>
    <s v="Connection 11"/>
    <e v="#VALUE!"/>
    <n v="249364547"/>
    <e v="#VALUE!"/>
    <n v="391922895.03200001"/>
    <m/>
    <e v="#VALUE!"/>
    <n v="0"/>
    <n v="0"/>
    <n v="0"/>
    <x v="42"/>
    <e v="#VALUE!"/>
    <s v="USD"/>
    <n v="250000000"/>
    <n v="450000000"/>
    <n v="-8076370.8399884738"/>
    <n v="24506971.422505975"/>
  </r>
  <r>
    <x v="12"/>
    <x v="13"/>
    <s v="Connection 13"/>
    <e v="#VALUE!"/>
    <n v="209560024"/>
    <e v="#VALUE!"/>
    <n v="252966882.33750001"/>
    <m/>
    <e v="#VALUE!"/>
    <n v="0"/>
    <n v="0"/>
    <n v="0"/>
    <x v="42"/>
    <e v="#VALUE!"/>
    <s v="USD"/>
    <n v="150000000"/>
    <n v="250000000"/>
    <n v="-35990960.110538065"/>
    <n v="27927850.062998112"/>
  </r>
  <r>
    <x v="13"/>
    <x v="12"/>
    <s v="Connection 15"/>
    <e v="#VALUE!"/>
    <n v="171495856"/>
    <e v="#VALUE!"/>
    <n v="233717136.86999997"/>
    <m/>
    <e v="#VALUE!"/>
    <n v="0"/>
    <n v="0"/>
    <n v="0"/>
    <x v="42"/>
    <e v="#VALUE!"/>
    <s v="USD"/>
    <n v="150000000"/>
    <n v="250000000"/>
    <n v="-13206951.305343231"/>
    <n v="2909022.6527137463"/>
  </r>
  <r>
    <x v="14"/>
    <x v="14"/>
    <s v="Connection 14"/>
    <e v="#VALUE!"/>
    <n v="149814371"/>
    <e v="#VALUE!"/>
    <n v="231536383.0925"/>
    <m/>
    <e v="#VALUE!"/>
    <n v="0"/>
    <n v="0"/>
    <n v="0"/>
    <x v="42"/>
    <e v="#VALUE!"/>
    <s v="USD"/>
    <n v="150000000"/>
    <n v="250000000"/>
    <n v="-31122074.954721536"/>
    <n v="13253641.257447861"/>
  </r>
  <r>
    <x v="0"/>
    <x v="0"/>
    <s v="Connection 01"/>
    <e v="#VALUE!"/>
    <n v="2109447014"/>
    <e v="#VALUE!"/>
    <n v="4955532353.1999998"/>
    <m/>
    <e v="#VALUE!"/>
    <n v="0"/>
    <n v="0"/>
    <n v="0"/>
    <x v="43"/>
    <e v="#VALUE!"/>
    <s v="USD"/>
    <n v="2000000000"/>
    <n v="2500000000"/>
    <n v="-2182820.2836992214"/>
    <n v="339664348.86255246"/>
  </r>
  <r>
    <x v="1"/>
    <x v="1"/>
    <s v="Connection 02"/>
    <e v="#VALUE!"/>
    <n v="1768265992"/>
    <e v="#VALUE!"/>
    <n v="2271403466.1570001"/>
    <m/>
    <e v="#VALUE!"/>
    <n v="0"/>
    <n v="0"/>
    <n v="0"/>
    <x v="43"/>
    <e v="#VALUE!"/>
    <s v="USD"/>
    <n v="1800000000"/>
    <n v="2000000000"/>
    <n v="-90908048.69803232"/>
    <n v="33826499.352617338"/>
  </r>
  <r>
    <x v="2"/>
    <x v="2"/>
    <s v="Connection 03"/>
    <e v="#VALUE!"/>
    <n v="1403373080"/>
    <e v="#VALUE!"/>
    <n v="1594065884.28"/>
    <m/>
    <e v="#VALUE!"/>
    <n v="0"/>
    <n v="0"/>
    <n v="0"/>
    <x v="43"/>
    <e v="#VALUE!"/>
    <s v="USD"/>
    <n v="1300000000"/>
    <n v="1500000000"/>
    <n v="-57334491.14135322"/>
    <n v="31346298.232092902"/>
  </r>
  <r>
    <x v="3"/>
    <x v="6"/>
    <s v="Connection 05"/>
    <e v="#VALUE!"/>
    <n v="1135401824"/>
    <e v="#VALUE!"/>
    <n v="924913976.36000001"/>
    <m/>
    <e v="#VALUE!"/>
    <n v="0"/>
    <n v="0"/>
    <n v="0"/>
    <x v="43"/>
    <e v="#VALUE!"/>
    <s v="USD"/>
    <n v="900000000"/>
    <n v="1200000000"/>
    <n v="-10229661.27425798"/>
    <n v="192580104.18075839"/>
  </r>
  <r>
    <x v="4"/>
    <x v="3"/>
    <s v="Connection 04"/>
    <e v="#VALUE!"/>
    <n v="1129747937"/>
    <e v="#VALUE!"/>
    <n v="1463498409.6600001"/>
    <m/>
    <e v="#VALUE!"/>
    <n v="0"/>
    <n v="0"/>
    <n v="0"/>
    <x v="43"/>
    <e v="#VALUE!"/>
    <s v="USD"/>
    <n v="1100000000"/>
    <n v="1300000000"/>
    <n v="-155344006.69494665"/>
    <n v="101155058.2504795"/>
  </r>
  <r>
    <x v="5"/>
    <x v="4"/>
    <s v="Connection 06"/>
    <e v="#VALUE!"/>
    <n v="954647373"/>
    <e v="#VALUE!"/>
    <n v="1038684004.0100001"/>
    <m/>
    <e v="#VALUE!"/>
    <n v="0"/>
    <n v="0"/>
    <n v="0"/>
    <x v="43"/>
    <e v="#VALUE!"/>
    <s v="USD"/>
    <n v="850000000"/>
    <n v="1000000000"/>
    <n v="-167600281.56891915"/>
    <n v="30125272.486210216"/>
  </r>
  <r>
    <x v="6"/>
    <x v="5"/>
    <s v="Connection 07"/>
    <e v="#VALUE!"/>
    <n v="857906908"/>
    <e v="#VALUE!"/>
    <n v="950696154.10000002"/>
    <m/>
    <e v="#VALUE!"/>
    <n v="0"/>
    <n v="0"/>
    <n v="0"/>
    <x v="43"/>
    <e v="#VALUE!"/>
    <s v="USD"/>
    <n v="850000000"/>
    <n v="1000000000"/>
    <n v="-77250401.568286225"/>
    <n v="9791815.0514949169"/>
  </r>
  <r>
    <x v="7"/>
    <x v="10"/>
    <s v="Connection 11"/>
    <e v="#VALUE!"/>
    <n v="471507230"/>
    <e v="#VALUE!"/>
    <n v="397537590.32000005"/>
    <m/>
    <e v="#VALUE!"/>
    <n v="0"/>
    <n v="0"/>
    <n v="0"/>
    <x v="43"/>
    <e v="#VALUE!"/>
    <s v="USD"/>
    <n v="250000000"/>
    <n v="450000000"/>
    <n v="-45403824.989033572"/>
    <n v="28102694.432555422"/>
  </r>
  <r>
    <x v="8"/>
    <x v="7"/>
    <s v="Connection 08"/>
    <e v="#VALUE!"/>
    <n v="431128948"/>
    <e v="#VALUE!"/>
    <n v="868321898.27199996"/>
    <m/>
    <e v="#VALUE!"/>
    <n v="0"/>
    <n v="0"/>
    <n v="0"/>
    <x v="43"/>
    <e v="#VALUE!"/>
    <s v="USD"/>
    <n v="400000000"/>
    <n v="700000000"/>
    <n v="-30168589.335122272"/>
    <n v="44671068.500228308"/>
  </r>
  <r>
    <x v="9"/>
    <x v="8"/>
    <s v="Connection 10"/>
    <e v="#VALUE!"/>
    <n v="390438726"/>
    <e v="#VALUE!"/>
    <n v="391644532.29999995"/>
    <m/>
    <e v="#VALUE!"/>
    <n v="0"/>
    <n v="0"/>
    <n v="0"/>
    <x v="43"/>
    <e v="#VALUE!"/>
    <s v="USD"/>
    <n v="300000000"/>
    <n v="450000000"/>
    <n v="-24237698.56888593"/>
    <n v="57990510.891586214"/>
  </r>
  <r>
    <x v="10"/>
    <x v="11"/>
    <s v="Connection 12"/>
    <e v="#VALUE!"/>
    <n v="380483192"/>
    <e v="#VALUE!"/>
    <n v="371789841.16399997"/>
    <m/>
    <e v="#VALUE!"/>
    <n v="0"/>
    <n v="0"/>
    <n v="0"/>
    <x v="43"/>
    <e v="#VALUE!"/>
    <s v="USD"/>
    <n v="200000000"/>
    <n v="400000000"/>
    <n v="-19636279.100935545"/>
    <n v="39052425.712337814"/>
  </r>
  <r>
    <x v="11"/>
    <x v="9"/>
    <s v="Connection 09"/>
    <e v="#VALUE!"/>
    <n v="341196554"/>
    <e v="#VALUE!"/>
    <n v="580019465.597"/>
    <m/>
    <e v="#VALUE!"/>
    <n v="0"/>
    <n v="0"/>
    <n v="0"/>
    <x v="43"/>
    <e v="#VALUE!"/>
    <s v="USD"/>
    <n v="350000000"/>
    <n v="550000000"/>
    <n v="-31327462.759354103"/>
    <n v="79385321.47416757"/>
  </r>
  <r>
    <x v="12"/>
    <x v="12"/>
    <s v="Connection 15"/>
    <e v="#VALUE!"/>
    <n v="244905478"/>
    <e v="#VALUE!"/>
    <n v="254255378.17250001"/>
    <m/>
    <e v="#VALUE!"/>
    <n v="0"/>
    <n v="0"/>
    <n v="0"/>
    <x v="43"/>
    <e v="#VALUE!"/>
    <s v="USD"/>
    <n v="150000000"/>
    <n v="250000000"/>
    <n v="-39534944.771509461"/>
    <n v="4212986.2783201281"/>
  </r>
  <r>
    <x v="13"/>
    <x v="14"/>
    <s v="Connection 14"/>
    <e v="#VALUE!"/>
    <n v="206880165"/>
    <e v="#VALUE!"/>
    <n v="232874501.32750002"/>
    <m/>
    <e v="#VALUE!"/>
    <n v="0"/>
    <n v="0"/>
    <n v="0"/>
    <x v="43"/>
    <e v="#VALUE!"/>
    <s v="USD"/>
    <n v="150000000"/>
    <n v="250000000"/>
    <n v="-37633762.592251532"/>
    <n v="33609078.549897119"/>
  </r>
  <r>
    <x v="14"/>
    <x v="13"/>
    <s v="Connection 13"/>
    <e v="#VALUE!"/>
    <n v="193900715"/>
    <e v="#VALUE!"/>
    <n v="255233290.4025"/>
    <m/>
    <e v="#VALUE!"/>
    <n v="0"/>
    <n v="0"/>
    <n v="0"/>
    <x v="43"/>
    <e v="#VALUE!"/>
    <s v="USD"/>
    <n v="150000000"/>
    <n v="250000000"/>
    <n v="-2968198.0776880002"/>
    <n v="13893486.795510916"/>
  </r>
  <r>
    <x v="0"/>
    <x v="0"/>
    <s v="Connection 01"/>
    <e v="#VALUE!"/>
    <n v="2422586807"/>
    <e v="#VALUE!"/>
    <n v="5173101740.6999998"/>
    <m/>
    <e v="#VALUE!"/>
    <n v="0"/>
    <n v="0"/>
    <n v="0"/>
    <x v="44"/>
    <e v="#VALUE!"/>
    <s v="USD"/>
    <n v="2000000000"/>
    <n v="2500000000"/>
    <n v="-213439861.90267795"/>
    <n v="199424056.11380303"/>
  </r>
  <r>
    <x v="1"/>
    <x v="1"/>
    <s v="Connection 02"/>
    <e v="#VALUE!"/>
    <n v="1968592079"/>
    <e v="#VALUE!"/>
    <n v="2271103559.0040002"/>
    <m/>
    <e v="#VALUE!"/>
    <n v="0"/>
    <n v="0"/>
    <n v="0"/>
    <x v="44"/>
    <e v="#VALUE!"/>
    <s v="USD"/>
    <n v="1800000000"/>
    <n v="2000000000"/>
    <n v="-267469639.8603065"/>
    <n v="277061633.15979099"/>
  </r>
  <r>
    <x v="2"/>
    <x v="2"/>
    <s v="Connection 03"/>
    <e v="#VALUE!"/>
    <n v="1408125074"/>
    <e v="#VALUE!"/>
    <n v="1370973769.47"/>
    <m/>
    <e v="#VALUE!"/>
    <n v="0"/>
    <n v="0"/>
    <n v="0"/>
    <x v="44"/>
    <e v="#VALUE!"/>
    <s v="USD"/>
    <n v="1300000000"/>
    <n v="1500000000"/>
    <n v="-86503965.432353377"/>
    <n v="169855216.35155833"/>
  </r>
  <r>
    <x v="3"/>
    <x v="6"/>
    <s v="Connection 05"/>
    <e v="#VALUE!"/>
    <n v="1161396693"/>
    <e v="#VALUE!"/>
    <n v="1069366615.48"/>
    <m/>
    <e v="#VALUE!"/>
    <n v="0"/>
    <n v="0"/>
    <n v="0"/>
    <x v="44"/>
    <e v="#VALUE!"/>
    <s v="USD"/>
    <n v="900000000"/>
    <n v="1200000000"/>
    <n v="-150546963.32949206"/>
    <n v="184781586.23047641"/>
  </r>
  <r>
    <x v="4"/>
    <x v="3"/>
    <s v="Connection 04"/>
    <e v="#VALUE!"/>
    <n v="1126604555"/>
    <e v="#VALUE!"/>
    <n v="1596151775.76"/>
    <m/>
    <e v="#VALUE!"/>
    <n v="0"/>
    <n v="0"/>
    <n v="0"/>
    <x v="44"/>
    <e v="#VALUE!"/>
    <s v="USD"/>
    <n v="1100000000"/>
    <n v="1300000000"/>
    <n v="-106624561.35904099"/>
    <n v="103085523.34961754"/>
  </r>
  <r>
    <x v="5"/>
    <x v="5"/>
    <s v="Connection 07"/>
    <e v="#VALUE!"/>
    <n v="929249605"/>
    <e v="#VALUE!"/>
    <n v="1087234282.52"/>
    <m/>
    <e v="#VALUE!"/>
    <n v="0"/>
    <n v="0"/>
    <n v="0"/>
    <x v="44"/>
    <e v="#VALUE!"/>
    <s v="USD"/>
    <n v="850000000"/>
    <n v="1000000000"/>
    <n v="-70569929.090447605"/>
    <n v="40954048.031610705"/>
  </r>
  <r>
    <x v="6"/>
    <x v="4"/>
    <s v="Connection 06"/>
    <e v="#VALUE!"/>
    <n v="868846759"/>
    <e v="#VALUE!"/>
    <n v="971260041.5200001"/>
    <m/>
    <e v="#VALUE!"/>
    <n v="0"/>
    <n v="0"/>
    <n v="0"/>
    <x v="44"/>
    <e v="#VALUE!"/>
    <s v="USD"/>
    <n v="850000000"/>
    <n v="1000000000"/>
    <n v="-71364614.477598608"/>
    <n v="82021506.067896679"/>
  </r>
  <r>
    <x v="7"/>
    <x v="7"/>
    <s v="Connection 08"/>
    <e v="#VALUE!"/>
    <n v="583398194"/>
    <e v="#VALUE!"/>
    <n v="749127638.61599994"/>
    <m/>
    <e v="#VALUE!"/>
    <n v="0"/>
    <n v="0"/>
    <n v="0"/>
    <x v="44"/>
    <e v="#VALUE!"/>
    <s v="USD"/>
    <n v="400000000"/>
    <n v="700000000"/>
    <n v="-61895447.101447381"/>
    <n v="103438695.75751722"/>
  </r>
  <r>
    <x v="8"/>
    <x v="9"/>
    <s v="Connection 09"/>
    <e v="#VALUE!"/>
    <n v="442050511"/>
    <e v="#VALUE!"/>
    <n v="555325005.49349999"/>
    <m/>
    <e v="#VALUE!"/>
    <n v="0"/>
    <n v="0"/>
    <n v="0"/>
    <x v="44"/>
    <e v="#VALUE!"/>
    <s v="USD"/>
    <n v="350000000"/>
    <n v="550000000"/>
    <n v="-15226534.30709333"/>
    <n v="38961893.304119483"/>
  </r>
  <r>
    <x v="9"/>
    <x v="8"/>
    <s v="Connection 10"/>
    <e v="#VALUE!"/>
    <n v="353211210"/>
    <e v="#VALUE!"/>
    <n v="362761013.28799999"/>
    <m/>
    <e v="#VALUE!"/>
    <n v="0"/>
    <n v="0"/>
    <n v="0"/>
    <x v="44"/>
    <e v="#VALUE!"/>
    <s v="USD"/>
    <n v="300000000"/>
    <n v="450000000"/>
    <n v="-54399082.834722035"/>
    <n v="15504296.074913654"/>
  </r>
  <r>
    <x v="10"/>
    <x v="10"/>
    <s v="Connection 11"/>
    <e v="#VALUE!"/>
    <n v="344464959"/>
    <e v="#VALUE!"/>
    <n v="420237945.93199998"/>
    <m/>
    <e v="#VALUE!"/>
    <n v="0"/>
    <n v="0"/>
    <n v="0"/>
    <x v="44"/>
    <e v="#VALUE!"/>
    <s v="USD"/>
    <n v="250000000"/>
    <n v="450000000"/>
    <n v="-64188506.379091732"/>
    <n v="60676511.193783917"/>
  </r>
  <r>
    <x v="11"/>
    <x v="14"/>
    <s v="Connection 14"/>
    <e v="#VALUE!"/>
    <n v="242096944"/>
    <e v="#VALUE!"/>
    <n v="265652630.34249997"/>
    <m/>
    <e v="#VALUE!"/>
    <n v="0"/>
    <n v="0"/>
    <n v="0"/>
    <x v="44"/>
    <e v="#VALUE!"/>
    <s v="USD"/>
    <n v="150000000"/>
    <n v="250000000"/>
    <n v="-690900.05084477831"/>
    <n v="4641485.7491853703"/>
  </r>
  <r>
    <x v="12"/>
    <x v="12"/>
    <s v="Connection 15"/>
    <e v="#VALUE!"/>
    <n v="206370691"/>
    <e v="#VALUE!"/>
    <n v="271830159.27250004"/>
    <m/>
    <e v="#VALUE!"/>
    <n v="0"/>
    <n v="0"/>
    <n v="0"/>
    <x v="44"/>
    <e v="#VALUE!"/>
    <s v="USD"/>
    <n v="150000000"/>
    <n v="250000000"/>
    <n v="-33988616.50482779"/>
    <n v="7204945.4440762298"/>
  </r>
  <r>
    <x v="13"/>
    <x v="11"/>
    <s v="Connection 12"/>
    <e v="#VALUE!"/>
    <n v="202515681"/>
    <e v="#VALUE!"/>
    <n v="386900233.63599998"/>
    <m/>
    <e v="#VALUE!"/>
    <n v="0"/>
    <n v="0"/>
    <n v="0"/>
    <x v="44"/>
    <e v="#VALUE!"/>
    <s v="USD"/>
    <n v="200000000"/>
    <n v="400000000"/>
    <n v="-58417211.70897314"/>
    <n v="30193642.401395738"/>
  </r>
  <r>
    <x v="14"/>
    <x v="13"/>
    <s v="Connection 13"/>
    <e v="#VALUE!"/>
    <n v="177216903"/>
    <e v="#VALUE!"/>
    <n v="244717007.47749999"/>
    <m/>
    <e v="#VALUE!"/>
    <n v="0"/>
    <n v="0"/>
    <n v="0"/>
    <x v="44"/>
    <e v="#VALUE!"/>
    <s v="USD"/>
    <n v="150000000"/>
    <n v="250000000"/>
    <n v="-5737863.2721890593"/>
    <n v="22984517.784079805"/>
  </r>
  <r>
    <x v="0"/>
    <x v="0"/>
    <s v="Connection 01"/>
    <e v="#VALUE!"/>
    <n v="2349904065"/>
    <e v="#VALUE!"/>
    <n v="5324131629.8000002"/>
    <m/>
    <e v="#VALUE!"/>
    <n v="0"/>
    <n v="0"/>
    <n v="0"/>
    <x v="45"/>
    <e v="#VALUE!"/>
    <s v="USD"/>
    <n v="2000000000"/>
    <n v="2500000000"/>
    <n v="-43233820.773164891"/>
    <n v="200441580.35044044"/>
  </r>
  <r>
    <x v="1"/>
    <x v="1"/>
    <s v="Connection 02"/>
    <e v="#VALUE!"/>
    <n v="1940373382"/>
    <e v="#VALUE!"/>
    <n v="2165083805.9969997"/>
    <m/>
    <e v="#VALUE!"/>
    <n v="0"/>
    <n v="0"/>
    <n v="0"/>
    <x v="45"/>
    <e v="#VALUE!"/>
    <s v="USD"/>
    <n v="1800000000"/>
    <n v="2000000000"/>
    <n v="-224599861.81788316"/>
    <n v="56951145.212640673"/>
  </r>
  <r>
    <x v="2"/>
    <x v="3"/>
    <s v="Connection 04"/>
    <e v="#VALUE!"/>
    <n v="1331438409"/>
    <e v="#VALUE!"/>
    <n v="1570507693.5749998"/>
    <m/>
    <e v="#VALUE!"/>
    <n v="0"/>
    <n v="0"/>
    <n v="0"/>
    <x v="45"/>
    <e v="#VALUE!"/>
    <s v="USD"/>
    <n v="1100000000"/>
    <n v="1300000000"/>
    <n v="-89880003.953199983"/>
    <n v="16322378.855290689"/>
  </r>
  <r>
    <x v="3"/>
    <x v="2"/>
    <s v="Connection 03"/>
    <e v="#VALUE!"/>
    <n v="1296306644"/>
    <e v="#VALUE!"/>
    <n v="1403534282.9550002"/>
    <m/>
    <e v="#VALUE!"/>
    <n v="0"/>
    <n v="0"/>
    <n v="0"/>
    <x v="45"/>
    <e v="#VALUE!"/>
    <s v="USD"/>
    <n v="1300000000"/>
    <n v="1500000000"/>
    <n v="-216562421.8825936"/>
    <n v="174911283.47614396"/>
  </r>
  <r>
    <x v="4"/>
    <x v="6"/>
    <s v="Connection 05"/>
    <e v="#VALUE!"/>
    <n v="957568247"/>
    <e v="#VALUE!"/>
    <n v="1098497339.8"/>
    <m/>
    <e v="#VALUE!"/>
    <n v="0"/>
    <n v="0"/>
    <n v="0"/>
    <x v="45"/>
    <e v="#VALUE!"/>
    <s v="USD"/>
    <n v="900000000"/>
    <n v="1200000000"/>
    <n v="-84881895.234636292"/>
    <n v="133678833.69643533"/>
  </r>
  <r>
    <x v="5"/>
    <x v="4"/>
    <s v="Connection 06"/>
    <e v="#VALUE!"/>
    <n v="902164658"/>
    <e v="#VALUE!"/>
    <n v="1028209893.7099999"/>
    <m/>
    <e v="#VALUE!"/>
    <n v="0"/>
    <n v="0"/>
    <n v="0"/>
    <x v="45"/>
    <e v="#VALUE!"/>
    <s v="USD"/>
    <n v="850000000"/>
    <n v="1000000000"/>
    <n v="-148534538.30130467"/>
    <n v="121593031.3522688"/>
  </r>
  <r>
    <x v="6"/>
    <x v="5"/>
    <s v="Connection 07"/>
    <e v="#VALUE!"/>
    <n v="794554997"/>
    <e v="#VALUE!"/>
    <n v="915549933.67000008"/>
    <m/>
    <e v="#VALUE!"/>
    <n v="0"/>
    <n v="0"/>
    <n v="0"/>
    <x v="45"/>
    <e v="#VALUE!"/>
    <s v="USD"/>
    <n v="850000000"/>
    <n v="1000000000"/>
    <n v="-54237372.700546026"/>
    <n v="39849215.557040513"/>
  </r>
  <r>
    <x v="7"/>
    <x v="9"/>
    <s v="Connection 09"/>
    <e v="#VALUE!"/>
    <n v="492705922"/>
    <e v="#VALUE!"/>
    <n v="545136876.6415"/>
    <m/>
    <e v="#VALUE!"/>
    <n v="0"/>
    <n v="0"/>
    <n v="0"/>
    <x v="45"/>
    <e v="#VALUE!"/>
    <s v="USD"/>
    <n v="350000000"/>
    <n v="550000000"/>
    <n v="-53686475.290987074"/>
    <n v="6597594.7327898294"/>
  </r>
  <r>
    <x v="8"/>
    <x v="8"/>
    <s v="Connection 10"/>
    <e v="#VALUE!"/>
    <n v="439259979"/>
    <e v="#VALUE!"/>
    <n v="390925742.71200001"/>
    <m/>
    <e v="#VALUE!"/>
    <n v="0"/>
    <n v="0"/>
    <n v="0"/>
    <x v="45"/>
    <e v="#VALUE!"/>
    <s v="USD"/>
    <n v="300000000"/>
    <n v="450000000"/>
    <n v="-73712038.784952641"/>
    <n v="882329.25389393198"/>
  </r>
  <r>
    <x v="9"/>
    <x v="7"/>
    <s v="Connection 08"/>
    <e v="#VALUE!"/>
    <n v="431778852"/>
    <e v="#VALUE!"/>
    <n v="776417195.36000013"/>
    <m/>
    <e v="#VALUE!"/>
    <n v="0"/>
    <n v="0"/>
    <n v="0"/>
    <x v="45"/>
    <e v="#VALUE!"/>
    <s v="USD"/>
    <n v="400000000"/>
    <n v="700000000"/>
    <n v="-28947620.218061019"/>
    <n v="80967445.244539142"/>
  </r>
  <r>
    <x v="10"/>
    <x v="10"/>
    <s v="Connection 11"/>
    <e v="#VALUE!"/>
    <n v="299736569"/>
    <e v="#VALUE!"/>
    <n v="405883259.15600002"/>
    <m/>
    <e v="#VALUE!"/>
    <n v="0"/>
    <n v="0"/>
    <n v="0"/>
    <x v="45"/>
    <e v="#VALUE!"/>
    <s v="USD"/>
    <n v="250000000"/>
    <n v="450000000"/>
    <n v="-57162276.763122022"/>
    <n v="35577031.625237651"/>
  </r>
  <r>
    <x v="11"/>
    <x v="14"/>
    <s v="Connection 14"/>
    <e v="#VALUE!"/>
    <n v="245010441"/>
    <e v="#VALUE!"/>
    <n v="246209919.74250001"/>
    <m/>
    <e v="#VALUE!"/>
    <n v="0"/>
    <n v="0"/>
    <n v="0"/>
    <x v="45"/>
    <e v="#VALUE!"/>
    <s v="USD"/>
    <n v="150000000"/>
    <n v="250000000"/>
    <n v="-8112820.6972190235"/>
    <n v="961375.09141840832"/>
  </r>
  <r>
    <x v="12"/>
    <x v="11"/>
    <s v="Connection 12"/>
    <e v="#VALUE!"/>
    <n v="235184878"/>
    <e v="#VALUE!"/>
    <n v="367709507.54400003"/>
    <m/>
    <e v="#VALUE!"/>
    <n v="0"/>
    <n v="0"/>
    <n v="0"/>
    <x v="45"/>
    <e v="#VALUE!"/>
    <s v="USD"/>
    <n v="200000000"/>
    <n v="400000000"/>
    <n v="-48259891.088449538"/>
    <n v="1351187.9065357158"/>
  </r>
  <r>
    <x v="13"/>
    <x v="13"/>
    <s v="Connection 13"/>
    <e v="#VALUE!"/>
    <n v="209012320"/>
    <e v="#VALUE!"/>
    <n v="252926983.74000001"/>
    <m/>
    <e v="#VALUE!"/>
    <n v="0"/>
    <n v="0"/>
    <n v="0"/>
    <x v="45"/>
    <e v="#VALUE!"/>
    <s v="USD"/>
    <n v="150000000"/>
    <n v="250000000"/>
    <n v="-6968680.101023837"/>
    <n v="23865948.375932924"/>
  </r>
  <r>
    <x v="14"/>
    <x v="12"/>
    <s v="Connection 15"/>
    <e v="#VALUE!"/>
    <n v="185956960"/>
    <e v="#VALUE!"/>
    <n v="232972597.71749997"/>
    <m/>
    <e v="#VALUE!"/>
    <n v="0"/>
    <n v="0"/>
    <n v="0"/>
    <x v="45"/>
    <e v="#VALUE!"/>
    <s v="USD"/>
    <n v="150000000"/>
    <n v="250000000"/>
    <n v="-8163732.9882968552"/>
    <n v="29042753.943613842"/>
  </r>
  <r>
    <x v="0"/>
    <x v="0"/>
    <s v="Connection 01"/>
    <e v="#VALUE!"/>
    <n v="2572003216"/>
    <e v="#VALUE!"/>
    <n v="4823153848.3000002"/>
    <m/>
    <e v="#VALUE!"/>
    <n v="0"/>
    <n v="0"/>
    <n v="0"/>
    <x v="46"/>
    <e v="#VALUE!"/>
    <s v="USD"/>
    <n v="2000000000"/>
    <n v="2500000000"/>
    <n v="-344457634.51100254"/>
    <n v="48635539.063720942"/>
  </r>
  <r>
    <x v="1"/>
    <x v="1"/>
    <s v="Connection 02"/>
    <e v="#VALUE!"/>
    <n v="2096247260"/>
    <e v="#VALUE!"/>
    <n v="2191784691.8519998"/>
    <m/>
    <e v="#VALUE!"/>
    <n v="0"/>
    <n v="0"/>
    <n v="0"/>
    <x v="46"/>
    <e v="#VALUE!"/>
    <s v="USD"/>
    <n v="1800000000"/>
    <n v="2000000000"/>
    <n v="-278873290.30899364"/>
    <n v="32411544.76106685"/>
  </r>
  <r>
    <x v="2"/>
    <x v="6"/>
    <s v="Connection 05"/>
    <e v="#VALUE!"/>
    <n v="1284335178"/>
    <e v="#VALUE!"/>
    <n v="924130420.60000002"/>
    <m/>
    <e v="#VALUE!"/>
    <n v="0"/>
    <n v="0"/>
    <n v="0"/>
    <x v="46"/>
    <e v="#VALUE!"/>
    <s v="USD"/>
    <n v="900000000"/>
    <n v="1200000000"/>
    <n v="-186419388.7043083"/>
    <n v="190510421.76144853"/>
  </r>
  <r>
    <x v="3"/>
    <x v="2"/>
    <s v="Connection 03"/>
    <e v="#VALUE!"/>
    <n v="1226861935"/>
    <e v="#VALUE!"/>
    <n v="1450628066.7149999"/>
    <m/>
    <e v="#VALUE!"/>
    <n v="0"/>
    <n v="0"/>
    <n v="0"/>
    <x v="46"/>
    <e v="#VALUE!"/>
    <s v="USD"/>
    <n v="1300000000"/>
    <n v="1500000000"/>
    <n v="-16016036.380465783"/>
    <n v="113484106.94230421"/>
  </r>
  <r>
    <x v="4"/>
    <x v="3"/>
    <s v="Connection 04"/>
    <e v="#VALUE!"/>
    <n v="1092191459"/>
    <e v="#VALUE!"/>
    <n v="1407453819.0599999"/>
    <m/>
    <e v="#VALUE!"/>
    <n v="0"/>
    <n v="0"/>
    <n v="0"/>
    <x v="46"/>
    <e v="#VALUE!"/>
    <s v="USD"/>
    <n v="1100000000"/>
    <n v="1300000000"/>
    <n v="-69693025.886212006"/>
    <n v="41650252.384965844"/>
  </r>
  <r>
    <x v="5"/>
    <x v="5"/>
    <s v="Connection 07"/>
    <e v="#VALUE!"/>
    <n v="999623601"/>
    <e v="#VALUE!"/>
    <n v="904945375.75999999"/>
    <m/>
    <e v="#VALUE!"/>
    <n v="0"/>
    <n v="0"/>
    <n v="0"/>
    <x v="46"/>
    <e v="#VALUE!"/>
    <s v="USD"/>
    <n v="850000000"/>
    <n v="1000000000"/>
    <n v="-148498405.36935169"/>
    <n v="97151793.832003951"/>
  </r>
  <r>
    <x v="6"/>
    <x v="4"/>
    <s v="Connection 06"/>
    <e v="#VALUE!"/>
    <n v="923600686"/>
    <e v="#VALUE!"/>
    <n v="928486976.87000012"/>
    <m/>
    <e v="#VALUE!"/>
    <n v="0"/>
    <n v="0"/>
    <n v="0"/>
    <x v="46"/>
    <e v="#VALUE!"/>
    <s v="USD"/>
    <n v="850000000"/>
    <n v="1000000000"/>
    <n v="-135440215.68786749"/>
    <n v="178930403.69267201"/>
  </r>
  <r>
    <x v="7"/>
    <x v="7"/>
    <s v="Connection 08"/>
    <e v="#VALUE!"/>
    <n v="542914686"/>
    <e v="#VALUE!"/>
    <n v="725355146.91199994"/>
    <m/>
    <e v="#VALUE!"/>
    <n v="0"/>
    <n v="0"/>
    <n v="0"/>
    <x v="46"/>
    <e v="#VALUE!"/>
    <s v="USD"/>
    <n v="400000000"/>
    <n v="700000000"/>
    <n v="-41943398.29976631"/>
    <n v="47987065.705720507"/>
  </r>
  <r>
    <x v="8"/>
    <x v="9"/>
    <s v="Connection 09"/>
    <e v="#VALUE!"/>
    <n v="454007305"/>
    <e v="#VALUE!"/>
    <n v="533616249.41350001"/>
    <m/>
    <e v="#VALUE!"/>
    <n v="0"/>
    <n v="0"/>
    <n v="0"/>
    <x v="46"/>
    <e v="#VALUE!"/>
    <s v="USD"/>
    <n v="350000000"/>
    <n v="550000000"/>
    <n v="-17320672.293207332"/>
    <n v="6315924.935550075"/>
  </r>
  <r>
    <x v="9"/>
    <x v="8"/>
    <s v="Connection 10"/>
    <e v="#VALUE!"/>
    <n v="375876336"/>
    <e v="#VALUE!"/>
    <n v="395767107.87599999"/>
    <m/>
    <e v="#VALUE!"/>
    <n v="0"/>
    <n v="0"/>
    <n v="0"/>
    <x v="46"/>
    <e v="#VALUE!"/>
    <s v="USD"/>
    <n v="300000000"/>
    <n v="450000000"/>
    <n v="-16959289.527998548"/>
    <n v="33676860.989565842"/>
  </r>
  <r>
    <x v="10"/>
    <x v="10"/>
    <s v="Connection 11"/>
    <e v="#VALUE!"/>
    <n v="347778857"/>
    <e v="#VALUE!"/>
    <n v="374909795.39999998"/>
    <m/>
    <e v="#VALUE!"/>
    <n v="0"/>
    <n v="0"/>
    <n v="0"/>
    <x v="46"/>
    <e v="#VALUE!"/>
    <s v="USD"/>
    <n v="250000000"/>
    <n v="450000000"/>
    <n v="-9715104.0362563375"/>
    <n v="67874295.515285775"/>
  </r>
  <r>
    <x v="11"/>
    <x v="13"/>
    <s v="Connection 13"/>
    <e v="#VALUE!"/>
    <n v="258409875"/>
    <e v="#VALUE!"/>
    <n v="228066268.43000001"/>
    <m/>
    <e v="#VALUE!"/>
    <n v="0"/>
    <n v="0"/>
    <n v="0"/>
    <x v="46"/>
    <e v="#VALUE!"/>
    <s v="USD"/>
    <n v="150000000"/>
    <n v="250000000"/>
    <n v="-27987392.322820067"/>
    <n v="22718057.566981826"/>
  </r>
  <r>
    <x v="12"/>
    <x v="11"/>
    <s v="Connection 12"/>
    <e v="#VALUE!"/>
    <n v="241312007"/>
    <e v="#VALUE!"/>
    <n v="375244412.87199998"/>
    <m/>
    <e v="#VALUE!"/>
    <n v="0"/>
    <n v="0"/>
    <n v="0"/>
    <x v="46"/>
    <e v="#VALUE!"/>
    <s v="USD"/>
    <n v="200000000"/>
    <n v="400000000"/>
    <n v="-24795308.141380854"/>
    <n v="11442656.951181941"/>
  </r>
  <r>
    <x v="13"/>
    <x v="12"/>
    <s v="Connection 15"/>
    <e v="#VALUE!"/>
    <n v="234599534"/>
    <e v="#VALUE!"/>
    <n v="243241447.565"/>
    <m/>
    <e v="#VALUE!"/>
    <n v="0"/>
    <n v="0"/>
    <n v="0"/>
    <x v="46"/>
    <e v="#VALUE!"/>
    <s v="USD"/>
    <n v="150000000"/>
    <n v="250000000"/>
    <n v="-22617025.742473908"/>
    <n v="2592654.7493650578"/>
  </r>
  <r>
    <x v="14"/>
    <x v="14"/>
    <s v="Connection 14"/>
    <e v="#VALUE!"/>
    <n v="192418008"/>
    <e v="#VALUE!"/>
    <n v="268974950.67500001"/>
    <m/>
    <e v="#VALUE!"/>
    <n v="0"/>
    <n v="0"/>
    <n v="0"/>
    <x v="46"/>
    <e v="#VALUE!"/>
    <s v="USD"/>
    <n v="150000000"/>
    <n v="250000000"/>
    <n v="-13368815.5002119"/>
    <n v="13628.477862370761"/>
  </r>
  <r>
    <x v="0"/>
    <x v="0"/>
    <s v="Connection 01"/>
    <e v="#VALUE!"/>
    <n v="2156535178"/>
    <e v="#VALUE!"/>
    <n v="4924108827.6999998"/>
    <m/>
    <e v="#VALUE!"/>
    <n v="0"/>
    <n v="0"/>
    <n v="0"/>
    <x v="47"/>
    <e v="#VALUE!"/>
    <s v="USD"/>
    <n v="2000000000"/>
    <n v="2500000000"/>
    <n v="-114097011.86771408"/>
    <n v="287712290.55731171"/>
  </r>
  <r>
    <x v="1"/>
    <x v="1"/>
    <s v="Connection 02"/>
    <e v="#VALUE!"/>
    <n v="2096967347"/>
    <e v="#VALUE!"/>
    <n v="2172516586.3800001"/>
    <m/>
    <e v="#VALUE!"/>
    <n v="0"/>
    <n v="0"/>
    <n v="0"/>
    <x v="47"/>
    <e v="#VALUE!"/>
    <s v="USD"/>
    <n v="1800000000"/>
    <n v="2000000000"/>
    <n v="-71648781.719614282"/>
    <n v="226854194.86045557"/>
  </r>
  <r>
    <x v="2"/>
    <x v="3"/>
    <s v="Connection 04"/>
    <e v="#VALUE!"/>
    <n v="1476842287"/>
    <e v="#VALUE!"/>
    <n v="1463420971.5149999"/>
    <m/>
    <e v="#VALUE!"/>
    <n v="0"/>
    <n v="0"/>
    <n v="0"/>
    <x v="47"/>
    <e v="#VALUE!"/>
    <s v="USD"/>
    <n v="1100000000"/>
    <n v="1300000000"/>
    <n v="-94692884.43034634"/>
    <n v="59672349.804656506"/>
  </r>
  <r>
    <x v="3"/>
    <x v="2"/>
    <s v="Connection 03"/>
    <e v="#VALUE!"/>
    <n v="1348461937"/>
    <e v="#VALUE!"/>
    <n v="1454507084.9849999"/>
    <m/>
    <e v="#VALUE!"/>
    <n v="0"/>
    <n v="0"/>
    <n v="0"/>
    <x v="47"/>
    <e v="#VALUE!"/>
    <s v="USD"/>
    <n v="1300000000"/>
    <n v="1500000000"/>
    <n v="-108145183.79030958"/>
    <n v="224024825.74781057"/>
  </r>
  <r>
    <x v="4"/>
    <x v="6"/>
    <s v="Connection 05"/>
    <e v="#VALUE!"/>
    <n v="1184812104"/>
    <e v="#VALUE!"/>
    <n v="1071157193.72"/>
    <m/>
    <e v="#VALUE!"/>
    <n v="0"/>
    <n v="0"/>
    <n v="0"/>
    <x v="47"/>
    <e v="#VALUE!"/>
    <s v="USD"/>
    <n v="900000000"/>
    <n v="1200000000"/>
    <n v="-147421300.16433823"/>
    <n v="50238902.079355121"/>
  </r>
  <r>
    <x v="5"/>
    <x v="4"/>
    <s v="Connection 06"/>
    <e v="#VALUE!"/>
    <n v="1108108079"/>
    <e v="#VALUE!"/>
    <n v="1008330980.34"/>
    <m/>
    <e v="#VALUE!"/>
    <n v="0"/>
    <n v="0"/>
    <n v="0"/>
    <x v="47"/>
    <e v="#VALUE!"/>
    <s v="USD"/>
    <n v="850000000"/>
    <n v="1000000000"/>
    <n v="-130174470.77057481"/>
    <n v="44116407.141281925"/>
  </r>
  <r>
    <x v="6"/>
    <x v="5"/>
    <s v="Connection 07"/>
    <e v="#VALUE!"/>
    <n v="858687908"/>
    <e v="#VALUE!"/>
    <n v="1018367206.21"/>
    <m/>
    <e v="#VALUE!"/>
    <n v="0"/>
    <n v="0"/>
    <n v="0"/>
    <x v="47"/>
    <e v="#VALUE!"/>
    <s v="USD"/>
    <n v="850000000"/>
    <n v="1000000000"/>
    <n v="-82222380.33938624"/>
    <n v="64050044.421066284"/>
  </r>
  <r>
    <x v="7"/>
    <x v="7"/>
    <s v="Connection 08"/>
    <e v="#VALUE!"/>
    <n v="592513732"/>
    <e v="#VALUE!"/>
    <n v="753324887.11199999"/>
    <m/>
    <e v="#VALUE!"/>
    <n v="0"/>
    <n v="0"/>
    <n v="0"/>
    <x v="47"/>
    <e v="#VALUE!"/>
    <s v="USD"/>
    <n v="400000000"/>
    <n v="700000000"/>
    <n v="-46112476.610346653"/>
    <n v="16981739.085935451"/>
  </r>
  <r>
    <x v="8"/>
    <x v="9"/>
    <s v="Connection 09"/>
    <e v="#VALUE!"/>
    <n v="412818631"/>
    <e v="#VALUE!"/>
    <n v="600710955.94400001"/>
    <m/>
    <e v="#VALUE!"/>
    <n v="0"/>
    <n v="0"/>
    <n v="0"/>
    <x v="47"/>
    <e v="#VALUE!"/>
    <s v="USD"/>
    <n v="350000000"/>
    <n v="550000000"/>
    <n v="-9006950.2554478664"/>
    <n v="24683338.39804443"/>
  </r>
  <r>
    <x v="9"/>
    <x v="8"/>
    <s v="Connection 10"/>
    <e v="#VALUE!"/>
    <n v="292684542"/>
    <e v="#VALUE!"/>
    <n v="371181628.91200006"/>
    <m/>
    <e v="#VALUE!"/>
    <n v="0"/>
    <n v="0"/>
    <n v="0"/>
    <x v="47"/>
    <e v="#VALUE!"/>
    <s v="USD"/>
    <n v="300000000"/>
    <n v="450000000"/>
    <n v="-66196233.585181326"/>
    <n v="42387402.376620695"/>
  </r>
  <r>
    <x v="10"/>
    <x v="10"/>
    <s v="Connection 11"/>
    <e v="#VALUE!"/>
    <n v="265207223"/>
    <e v="#VALUE!"/>
    <n v="403018952.27600002"/>
    <m/>
    <e v="#VALUE!"/>
    <n v="0"/>
    <n v="0"/>
    <n v="0"/>
    <x v="47"/>
    <e v="#VALUE!"/>
    <s v="USD"/>
    <n v="250000000"/>
    <n v="450000000"/>
    <n v="-51691503.471836463"/>
    <n v="59813000.246338584"/>
  </r>
  <r>
    <x v="11"/>
    <x v="11"/>
    <s v="Connection 12"/>
    <e v="#VALUE!"/>
    <n v="221666931"/>
    <e v="#VALUE!"/>
    <n v="387884330.65200001"/>
    <m/>
    <e v="#VALUE!"/>
    <n v="0"/>
    <n v="0"/>
    <n v="0"/>
    <x v="47"/>
    <e v="#VALUE!"/>
    <s v="USD"/>
    <n v="200000000"/>
    <n v="400000000"/>
    <n v="-15281719.689921234"/>
    <n v="53988400.927804649"/>
  </r>
  <r>
    <x v="12"/>
    <x v="14"/>
    <s v="Connection 14"/>
    <e v="#VALUE!"/>
    <n v="214095212"/>
    <e v="#VALUE!"/>
    <n v="235244180.58249998"/>
    <m/>
    <e v="#VALUE!"/>
    <n v="0"/>
    <n v="0"/>
    <n v="0"/>
    <x v="47"/>
    <e v="#VALUE!"/>
    <s v="USD"/>
    <n v="150000000"/>
    <n v="250000000"/>
    <n v="-30368487.023853775"/>
    <n v="35402098.054045707"/>
  </r>
  <r>
    <x v="13"/>
    <x v="12"/>
    <s v="Connection 15"/>
    <e v="#VALUE!"/>
    <n v="209812238"/>
    <e v="#VALUE!"/>
    <n v="241223101.92249998"/>
    <m/>
    <e v="#VALUE!"/>
    <n v="0"/>
    <n v="0"/>
    <n v="0"/>
    <x v="47"/>
    <e v="#VALUE!"/>
    <s v="USD"/>
    <n v="150000000"/>
    <n v="250000000"/>
    <n v="-1855211.7036927743"/>
    <n v="22724246.964260899"/>
  </r>
  <r>
    <x v="14"/>
    <x v="13"/>
    <s v="Connection 13"/>
    <e v="#VALUE!"/>
    <n v="193195018"/>
    <e v="#VALUE!"/>
    <n v="226092991.92499998"/>
    <m/>
    <e v="#VALUE!"/>
    <n v="0"/>
    <n v="0"/>
    <n v="0"/>
    <x v="47"/>
    <e v="#VALUE!"/>
    <s v="USD"/>
    <n v="150000000"/>
    <n v="250000000"/>
    <n v="-29982854.331693765"/>
    <n v="33750418.426060997"/>
  </r>
  <r>
    <x v="0"/>
    <x v="0"/>
    <s v="Connection 01"/>
    <e v="#VALUE!"/>
    <n v="2487812389"/>
    <e v="#VALUE!"/>
    <n v="5495790959.9000006"/>
    <m/>
    <e v="#VALUE!"/>
    <n v="0"/>
    <n v="0"/>
    <n v="0"/>
    <x v="48"/>
    <e v="#VALUE!"/>
    <s v="USD"/>
    <n v="2000000000"/>
    <n v="2500000000"/>
    <n v="-367366341.06072903"/>
    <n v="113198282.95677355"/>
  </r>
  <r>
    <x v="1"/>
    <x v="1"/>
    <s v="Connection 02"/>
    <e v="#VALUE!"/>
    <n v="2046793982"/>
    <e v="#VALUE!"/>
    <n v="2181880035.1110001"/>
    <m/>
    <e v="#VALUE!"/>
    <n v="0"/>
    <n v="0"/>
    <n v="0"/>
    <x v="48"/>
    <e v="#VALUE!"/>
    <s v="USD"/>
    <n v="1800000000"/>
    <n v="2000000000"/>
    <n v="-327859416.12856865"/>
    <n v="221945986.91815335"/>
  </r>
  <r>
    <x v="2"/>
    <x v="2"/>
    <s v="Connection 03"/>
    <e v="#VALUE!"/>
    <n v="1457281042"/>
    <e v="#VALUE!"/>
    <n v="1431572582.9399998"/>
    <m/>
    <e v="#VALUE!"/>
    <n v="0"/>
    <n v="0"/>
    <n v="0"/>
    <x v="48"/>
    <e v="#VALUE!"/>
    <s v="USD"/>
    <n v="1300000000"/>
    <n v="1500000000"/>
    <n v="-210947387.62421176"/>
    <n v="35102875.080274723"/>
  </r>
  <r>
    <x v="3"/>
    <x v="3"/>
    <s v="Connection 04"/>
    <e v="#VALUE!"/>
    <n v="1104163582"/>
    <e v="#VALUE!"/>
    <n v="1423087831.335"/>
    <m/>
    <e v="#VALUE!"/>
    <n v="0"/>
    <n v="0"/>
    <n v="0"/>
    <x v="48"/>
    <e v="#VALUE!"/>
    <s v="USD"/>
    <n v="1100000000"/>
    <n v="1300000000"/>
    <n v="-73198141.948306307"/>
    <n v="156896921.69186053"/>
  </r>
  <r>
    <x v="4"/>
    <x v="6"/>
    <s v="Connection 05"/>
    <e v="#VALUE!"/>
    <n v="1029244208"/>
    <e v="#VALUE!"/>
    <n v="1015218167.2800001"/>
    <m/>
    <e v="#VALUE!"/>
    <n v="0"/>
    <n v="0"/>
    <n v="0"/>
    <x v="48"/>
    <e v="#VALUE!"/>
    <s v="USD"/>
    <n v="900000000"/>
    <n v="1200000000"/>
    <n v="-193510617.87032416"/>
    <n v="159665432.03843457"/>
  </r>
  <r>
    <x v="5"/>
    <x v="4"/>
    <s v="Connection 06"/>
    <e v="#VALUE!"/>
    <n v="943911050"/>
    <e v="#VALUE!"/>
    <n v="943781810.13"/>
    <m/>
    <e v="#VALUE!"/>
    <n v="0"/>
    <n v="0"/>
    <n v="0"/>
    <x v="48"/>
    <e v="#VALUE!"/>
    <s v="USD"/>
    <n v="850000000"/>
    <n v="1000000000"/>
    <n v="-180961587.60858211"/>
    <n v="9917183.6396044455"/>
  </r>
  <r>
    <x v="6"/>
    <x v="5"/>
    <s v="Connection 07"/>
    <e v="#VALUE!"/>
    <n v="828992937"/>
    <e v="#VALUE!"/>
    <n v="1056184109.02"/>
    <m/>
    <e v="#VALUE!"/>
    <n v="0"/>
    <n v="0"/>
    <n v="0"/>
    <x v="48"/>
    <e v="#VALUE!"/>
    <s v="USD"/>
    <n v="850000000"/>
    <n v="1000000000"/>
    <n v="-136698823.72527477"/>
    <n v="118306718.44578713"/>
  </r>
  <r>
    <x v="7"/>
    <x v="9"/>
    <s v="Connection 09"/>
    <e v="#VALUE!"/>
    <n v="505554168"/>
    <e v="#VALUE!"/>
    <n v="506975991.36799997"/>
    <m/>
    <e v="#VALUE!"/>
    <n v="0"/>
    <n v="0"/>
    <n v="0"/>
    <x v="48"/>
    <e v="#VALUE!"/>
    <s v="USD"/>
    <n v="350000000"/>
    <n v="550000000"/>
    <n v="-8162420.4552359506"/>
    <n v="24946484.879144564"/>
  </r>
  <r>
    <x v="8"/>
    <x v="10"/>
    <s v="Connection 11"/>
    <e v="#VALUE!"/>
    <n v="413887010"/>
    <e v="#VALUE!"/>
    <n v="372621559.25200003"/>
    <m/>
    <e v="#VALUE!"/>
    <n v="0"/>
    <n v="0"/>
    <n v="0"/>
    <x v="48"/>
    <e v="#VALUE!"/>
    <s v="USD"/>
    <n v="250000000"/>
    <n v="450000000"/>
    <n v="-24807367.558960937"/>
    <n v="41365634.390025482"/>
  </r>
  <r>
    <x v="9"/>
    <x v="7"/>
    <s v="Connection 08"/>
    <e v="#VALUE!"/>
    <n v="404447324"/>
    <e v="#VALUE!"/>
    <n v="850761962.52799988"/>
    <m/>
    <e v="#VALUE!"/>
    <n v="0"/>
    <n v="0"/>
    <n v="0"/>
    <x v="48"/>
    <e v="#VALUE!"/>
    <s v="USD"/>
    <n v="400000000"/>
    <n v="700000000"/>
    <n v="-32362238.884691525"/>
    <n v="87272784.549951881"/>
  </r>
  <r>
    <x v="10"/>
    <x v="8"/>
    <s v="Connection 10"/>
    <e v="#VALUE!"/>
    <n v="375427621"/>
    <e v="#VALUE!"/>
    <n v="432045884.84399998"/>
    <m/>
    <e v="#VALUE!"/>
    <n v="0"/>
    <n v="0"/>
    <n v="0"/>
    <x v="48"/>
    <e v="#VALUE!"/>
    <s v="USD"/>
    <n v="300000000"/>
    <n v="450000000"/>
    <n v="-45126165.056290209"/>
    <n v="39285103.460659914"/>
  </r>
  <r>
    <x v="11"/>
    <x v="11"/>
    <s v="Connection 12"/>
    <e v="#VALUE!"/>
    <n v="340966582"/>
    <e v="#VALUE!"/>
    <n v="425330433.97600001"/>
    <m/>
    <e v="#VALUE!"/>
    <n v="0"/>
    <n v="0"/>
    <n v="0"/>
    <x v="48"/>
    <e v="#VALUE!"/>
    <s v="USD"/>
    <n v="200000000"/>
    <n v="400000000"/>
    <n v="-57906347.259227708"/>
    <n v="49593445.485904105"/>
  </r>
  <r>
    <x v="12"/>
    <x v="14"/>
    <s v="Connection 14"/>
    <e v="#VALUE!"/>
    <n v="191752323"/>
    <e v="#VALUE!"/>
    <n v="274050761.0625"/>
    <m/>
    <e v="#VALUE!"/>
    <n v="0"/>
    <n v="0"/>
    <n v="0"/>
    <x v="48"/>
    <e v="#VALUE!"/>
    <s v="USD"/>
    <n v="150000000"/>
    <n v="250000000"/>
    <n v="-8080126.0595763894"/>
    <n v="10705185.516965738"/>
  </r>
  <r>
    <x v="13"/>
    <x v="13"/>
    <s v="Connection 13"/>
    <e v="#VALUE!"/>
    <n v="184845100"/>
    <e v="#VALUE!"/>
    <n v="245909114.97499999"/>
    <m/>
    <e v="#VALUE!"/>
    <n v="0"/>
    <n v="0"/>
    <n v="0"/>
    <x v="48"/>
    <e v="#VALUE!"/>
    <s v="USD"/>
    <n v="150000000"/>
    <n v="250000000"/>
    <n v="-13423269.562098552"/>
    <n v="32567458.041303206"/>
  </r>
  <r>
    <x v="14"/>
    <x v="12"/>
    <s v="Connection 15"/>
    <e v="#VALUE!"/>
    <n v="167039543"/>
    <e v="#VALUE!"/>
    <n v="261361267.87999997"/>
    <m/>
    <e v="#VALUE!"/>
    <n v="0"/>
    <n v="0"/>
    <n v="0"/>
    <x v="48"/>
    <e v="#VALUE!"/>
    <s v="USD"/>
    <n v="150000000"/>
    <n v="250000000"/>
    <n v="-38622096.024210244"/>
    <n v="20640739.986965902"/>
  </r>
  <r>
    <x v="0"/>
    <x v="0"/>
    <s v="Connection 01"/>
    <e v="#VALUE!"/>
    <n v="2421890759"/>
    <e v="#VALUE!"/>
    <n v="4679810157.8500004"/>
    <m/>
    <e v="#VALUE!"/>
    <n v="0"/>
    <n v="0"/>
    <n v="0"/>
    <x v="49"/>
    <e v="#VALUE!"/>
    <s v="USD"/>
    <n v="2000000000"/>
    <n v="2500000000"/>
    <n v="-64853749.267854013"/>
    <n v="56507502.902410656"/>
  </r>
  <r>
    <x v="1"/>
    <x v="1"/>
    <s v="Connection 02"/>
    <e v="#VALUE!"/>
    <n v="1989842866"/>
    <e v="#VALUE!"/>
    <n v="2268740187.21"/>
    <m/>
    <e v="#VALUE!"/>
    <n v="0"/>
    <n v="0"/>
    <n v="0"/>
    <x v="49"/>
    <e v="#VALUE!"/>
    <s v="USD"/>
    <n v="1800000000"/>
    <n v="2000000000"/>
    <n v="-61489266.880555049"/>
    <n v="289850583.73889172"/>
  </r>
  <r>
    <x v="2"/>
    <x v="2"/>
    <s v="Connection 03"/>
    <e v="#VALUE!"/>
    <n v="1514638275"/>
    <e v="#VALUE!"/>
    <n v="1499643783.54"/>
    <m/>
    <e v="#VALUE!"/>
    <n v="0"/>
    <n v="0"/>
    <n v="0"/>
    <x v="49"/>
    <e v="#VALUE!"/>
    <s v="USD"/>
    <n v="1300000000"/>
    <n v="1500000000"/>
    <n v="-97934.508521824173"/>
    <n v="128512620.77878231"/>
  </r>
  <r>
    <x v="3"/>
    <x v="3"/>
    <s v="Connection 04"/>
    <e v="#VALUE!"/>
    <n v="1186808506"/>
    <e v="#VALUE!"/>
    <n v="1548111316.4100001"/>
    <m/>
    <e v="#VALUE!"/>
    <n v="0"/>
    <n v="0"/>
    <n v="0"/>
    <x v="49"/>
    <e v="#VALUE!"/>
    <s v="USD"/>
    <n v="1100000000"/>
    <n v="1300000000"/>
    <n v="-152683542.63933462"/>
    <n v="119350215.37287889"/>
  </r>
  <r>
    <x v="4"/>
    <x v="6"/>
    <s v="Connection 05"/>
    <e v="#VALUE!"/>
    <n v="1052617511"/>
    <e v="#VALUE!"/>
    <n v="962684929.74000001"/>
    <m/>
    <e v="#VALUE!"/>
    <n v="0"/>
    <n v="0"/>
    <n v="0"/>
    <x v="49"/>
    <e v="#VALUE!"/>
    <s v="USD"/>
    <n v="900000000"/>
    <n v="1200000000"/>
    <n v="-199327738.22564346"/>
    <n v="111305754.85046735"/>
  </r>
  <r>
    <x v="5"/>
    <x v="4"/>
    <s v="Connection 06"/>
    <e v="#VALUE!"/>
    <n v="986017345"/>
    <e v="#VALUE!"/>
    <n v="910509755.45000005"/>
    <m/>
    <e v="#VALUE!"/>
    <n v="0"/>
    <n v="0"/>
    <n v="0"/>
    <x v="49"/>
    <e v="#VALUE!"/>
    <s v="USD"/>
    <n v="850000000"/>
    <n v="1000000000"/>
    <n v="-7553488.5730911288"/>
    <n v="37458346.678436004"/>
  </r>
  <r>
    <x v="6"/>
    <x v="5"/>
    <s v="Connection 07"/>
    <e v="#VALUE!"/>
    <n v="902880037"/>
    <e v="#VALUE!"/>
    <n v="1059490618.09"/>
    <m/>
    <e v="#VALUE!"/>
    <n v="0"/>
    <n v="0"/>
    <n v="0"/>
    <x v="49"/>
    <e v="#VALUE!"/>
    <s v="USD"/>
    <n v="850000000"/>
    <n v="1000000000"/>
    <n v="-91705990.493550926"/>
    <n v="8469962.618049195"/>
  </r>
  <r>
    <x v="7"/>
    <x v="7"/>
    <s v="Connection 08"/>
    <e v="#VALUE!"/>
    <n v="396981204"/>
    <e v="#VALUE!"/>
    <n v="815615708.75199997"/>
    <m/>
    <e v="#VALUE!"/>
    <n v="0"/>
    <n v="0"/>
    <n v="0"/>
    <x v="49"/>
    <e v="#VALUE!"/>
    <s v="USD"/>
    <n v="400000000"/>
    <n v="700000000"/>
    <n v="-91176956.202434257"/>
    <n v="52392958.250557914"/>
  </r>
  <r>
    <x v="8"/>
    <x v="8"/>
    <s v="Connection 10"/>
    <e v="#VALUE!"/>
    <n v="365983423"/>
    <e v="#VALUE!"/>
    <n v="383232261.34799999"/>
    <m/>
    <e v="#VALUE!"/>
    <n v="0"/>
    <n v="0"/>
    <n v="0"/>
    <x v="49"/>
    <e v="#VALUE!"/>
    <s v="USD"/>
    <n v="300000000"/>
    <n v="450000000"/>
    <n v="-20803279.676307984"/>
    <n v="36648990.692227401"/>
  </r>
  <r>
    <x v="9"/>
    <x v="9"/>
    <s v="Connection 09"/>
    <e v="#VALUE!"/>
    <n v="328520415"/>
    <e v="#VALUE!"/>
    <n v="571266744.04250002"/>
    <m/>
    <e v="#VALUE!"/>
    <n v="0"/>
    <n v="0"/>
    <n v="0"/>
    <x v="49"/>
    <e v="#VALUE!"/>
    <s v="USD"/>
    <n v="350000000"/>
    <n v="550000000"/>
    <n v="-40055426.894095287"/>
    <n v="67772212.418307886"/>
  </r>
  <r>
    <x v="10"/>
    <x v="10"/>
    <s v="Connection 11"/>
    <e v="#VALUE!"/>
    <n v="253681084"/>
    <e v="#VALUE!"/>
    <n v="431722434.46799999"/>
    <m/>
    <e v="#VALUE!"/>
    <n v="0"/>
    <n v="0"/>
    <n v="0"/>
    <x v="49"/>
    <e v="#VALUE!"/>
    <s v="USD"/>
    <n v="250000000"/>
    <n v="450000000"/>
    <n v="-383283.76523889322"/>
    <n v="5257040.7618021928"/>
  </r>
  <r>
    <x v="11"/>
    <x v="14"/>
    <s v="Connection 14"/>
    <e v="#VALUE!"/>
    <n v="224127626"/>
    <e v="#VALUE!"/>
    <n v="231600918.16749999"/>
    <m/>
    <e v="#VALUE!"/>
    <n v="0"/>
    <n v="0"/>
    <n v="0"/>
    <x v="49"/>
    <e v="#VALUE!"/>
    <s v="USD"/>
    <n v="150000000"/>
    <n v="250000000"/>
    <n v="-12985582.586199086"/>
    <n v="37275878.657435946"/>
  </r>
  <r>
    <x v="12"/>
    <x v="12"/>
    <s v="Connection 15"/>
    <e v="#VALUE!"/>
    <n v="164917004"/>
    <e v="#VALUE!"/>
    <n v="232208057.97"/>
    <m/>
    <e v="#VALUE!"/>
    <n v="0"/>
    <n v="0"/>
    <n v="0"/>
    <x v="49"/>
    <e v="#VALUE!"/>
    <s v="USD"/>
    <n v="150000000"/>
    <n v="250000000"/>
    <n v="-21250784.250233348"/>
    <n v="20450786.588564355"/>
  </r>
  <r>
    <x v="13"/>
    <x v="11"/>
    <s v="Connection 12"/>
    <e v="#VALUE!"/>
    <n v="162296395"/>
    <e v="#VALUE!"/>
    <n v="362902580.912"/>
    <m/>
    <e v="#VALUE!"/>
    <n v="0"/>
    <n v="0"/>
    <n v="0"/>
    <x v="49"/>
    <e v="#VALUE!"/>
    <s v="USD"/>
    <n v="200000000"/>
    <n v="400000000"/>
    <n v="-33405273.214680433"/>
    <n v="30707905.724182572"/>
  </r>
  <r>
    <x v="14"/>
    <x v="13"/>
    <s v="Connection 13"/>
    <e v="#VALUE!"/>
    <n v="141814178"/>
    <e v="#VALUE!"/>
    <n v="232301989.21250001"/>
    <m/>
    <e v="#VALUE!"/>
    <n v="0"/>
    <n v="0"/>
    <n v="0"/>
    <x v="49"/>
    <e v="#VALUE!"/>
    <s v="USD"/>
    <n v="150000000"/>
    <n v="250000000"/>
    <n v="-35394530.840996675"/>
    <n v="24721660.707684893"/>
  </r>
  <r>
    <x v="0"/>
    <x v="0"/>
    <s v="Connection 01"/>
    <e v="#VALUE!"/>
    <n v="2536040141"/>
    <e v="#VALUE!"/>
    <n v="5011475317.75"/>
    <m/>
    <e v="#VALUE!"/>
    <n v="0"/>
    <n v="0"/>
    <n v="0"/>
    <x v="50"/>
    <e v="#VALUE!"/>
    <s v="USD"/>
    <n v="2000000000"/>
    <n v="2500000000"/>
    <n v="-110522712.71095763"/>
    <n v="280865648.21799362"/>
  </r>
  <r>
    <x v="1"/>
    <x v="1"/>
    <s v="Connection 02"/>
    <e v="#VALUE!"/>
    <n v="1812409663"/>
    <e v="#VALUE!"/>
    <n v="2112517024.3380001"/>
    <m/>
    <e v="#VALUE!"/>
    <n v="0"/>
    <n v="0"/>
    <n v="0"/>
    <x v="50"/>
    <e v="#VALUE!"/>
    <s v="USD"/>
    <n v="1800000000"/>
    <n v="2000000000"/>
    <n v="-147473082.05745032"/>
    <n v="297423496.33327407"/>
  </r>
  <r>
    <x v="2"/>
    <x v="3"/>
    <s v="Connection 04"/>
    <e v="#VALUE!"/>
    <n v="1187675266"/>
    <e v="#VALUE!"/>
    <n v="1638059676.3600001"/>
    <m/>
    <e v="#VALUE!"/>
    <n v="0"/>
    <n v="0"/>
    <n v="0"/>
    <x v="50"/>
    <e v="#VALUE!"/>
    <s v="USD"/>
    <n v="1100000000"/>
    <n v="1300000000"/>
    <n v="-229557283.7169871"/>
    <n v="171508666.04347494"/>
  </r>
  <r>
    <x v="3"/>
    <x v="2"/>
    <s v="Connection 03"/>
    <e v="#VALUE!"/>
    <n v="1165802091"/>
    <e v="#VALUE!"/>
    <n v="1620447568.2149999"/>
    <m/>
    <e v="#VALUE!"/>
    <n v="0"/>
    <n v="0"/>
    <n v="0"/>
    <x v="50"/>
    <e v="#VALUE!"/>
    <s v="USD"/>
    <n v="1300000000"/>
    <n v="1500000000"/>
    <n v="-66378959.48624251"/>
    <n v="118492803.52728456"/>
  </r>
  <r>
    <x v="4"/>
    <x v="6"/>
    <s v="Connection 05"/>
    <e v="#VALUE!"/>
    <n v="1126857464"/>
    <e v="#VALUE!"/>
    <n v="974291324.42999995"/>
    <m/>
    <e v="#VALUE!"/>
    <n v="0"/>
    <n v="0"/>
    <n v="0"/>
    <x v="50"/>
    <e v="#VALUE!"/>
    <s v="USD"/>
    <n v="900000000"/>
    <n v="1200000000"/>
    <n v="-173894436.87959656"/>
    <n v="4184182.0801721849"/>
  </r>
  <r>
    <x v="5"/>
    <x v="4"/>
    <s v="Connection 06"/>
    <e v="#VALUE!"/>
    <n v="994210744"/>
    <e v="#VALUE!"/>
    <n v="1025438841.29"/>
    <m/>
    <e v="#VALUE!"/>
    <n v="0"/>
    <n v="0"/>
    <n v="0"/>
    <x v="50"/>
    <e v="#VALUE!"/>
    <s v="USD"/>
    <n v="850000000"/>
    <n v="1000000000"/>
    <n v="-100962642.69445024"/>
    <n v="178891625.00480336"/>
  </r>
  <r>
    <x v="6"/>
    <x v="5"/>
    <s v="Connection 07"/>
    <e v="#VALUE!"/>
    <n v="828316039"/>
    <e v="#VALUE!"/>
    <n v="975517410.94999993"/>
    <m/>
    <e v="#VALUE!"/>
    <n v="0"/>
    <n v="0"/>
    <n v="0"/>
    <x v="50"/>
    <e v="#VALUE!"/>
    <s v="USD"/>
    <n v="850000000"/>
    <n v="1000000000"/>
    <n v="-95767665.420276433"/>
    <n v="19323281.83591504"/>
  </r>
  <r>
    <x v="7"/>
    <x v="7"/>
    <s v="Connection 08"/>
    <e v="#VALUE!"/>
    <n v="600579273"/>
    <e v="#VALUE!"/>
    <n v="810167499.84799993"/>
    <m/>
    <e v="#VALUE!"/>
    <n v="0"/>
    <n v="0"/>
    <n v="0"/>
    <x v="50"/>
    <e v="#VALUE!"/>
    <s v="USD"/>
    <n v="400000000"/>
    <n v="700000000"/>
    <n v="-6748541.9527367847"/>
    <n v="91197793.519673333"/>
  </r>
  <r>
    <x v="8"/>
    <x v="8"/>
    <s v="Connection 10"/>
    <e v="#VALUE!"/>
    <n v="447932895"/>
    <e v="#VALUE!"/>
    <n v="428539591.88799995"/>
    <m/>
    <e v="#VALUE!"/>
    <n v="0"/>
    <n v="0"/>
    <n v="0"/>
    <x v="50"/>
    <e v="#VALUE!"/>
    <s v="USD"/>
    <n v="300000000"/>
    <n v="450000000"/>
    <n v="-9897875.7691732701"/>
    <n v="48352228.128350228"/>
  </r>
  <r>
    <x v="9"/>
    <x v="9"/>
    <s v="Connection 09"/>
    <e v="#VALUE!"/>
    <n v="404885265"/>
    <e v="#VALUE!"/>
    <n v="542208113.94749999"/>
    <m/>
    <e v="#VALUE!"/>
    <n v="0"/>
    <n v="0"/>
    <n v="0"/>
    <x v="50"/>
    <e v="#VALUE!"/>
    <s v="USD"/>
    <n v="350000000"/>
    <n v="550000000"/>
    <n v="-89038147.00684914"/>
    <n v="77844884.079732761"/>
  </r>
  <r>
    <x v="10"/>
    <x v="11"/>
    <s v="Connection 12"/>
    <e v="#VALUE!"/>
    <n v="383894460"/>
    <e v="#VALUE!"/>
    <n v="416928467.16799998"/>
    <m/>
    <e v="#VALUE!"/>
    <n v="0"/>
    <n v="0"/>
    <n v="0"/>
    <x v="50"/>
    <e v="#VALUE!"/>
    <s v="USD"/>
    <n v="200000000"/>
    <n v="400000000"/>
    <n v="-33823292.215911411"/>
    <n v="9584385.6787061486"/>
  </r>
  <r>
    <x v="11"/>
    <x v="10"/>
    <s v="Connection 11"/>
    <e v="#VALUE!"/>
    <n v="320317411"/>
    <e v="#VALUE!"/>
    <n v="372982868.63200003"/>
    <m/>
    <e v="#VALUE!"/>
    <n v="0"/>
    <n v="0"/>
    <n v="0"/>
    <x v="50"/>
    <e v="#VALUE!"/>
    <s v="USD"/>
    <n v="250000000"/>
    <n v="450000000"/>
    <n v="-18012024.380407114"/>
    <n v="16686501.302552117"/>
  </r>
  <r>
    <x v="12"/>
    <x v="13"/>
    <s v="Connection 13"/>
    <e v="#VALUE!"/>
    <n v="240158845"/>
    <e v="#VALUE!"/>
    <n v="250082486.84999999"/>
    <m/>
    <e v="#VALUE!"/>
    <n v="0"/>
    <n v="0"/>
    <n v="0"/>
    <x v="50"/>
    <e v="#VALUE!"/>
    <s v="USD"/>
    <n v="150000000"/>
    <n v="250000000"/>
    <n v="-38722098.819907658"/>
    <n v="19091632.341552302"/>
  </r>
  <r>
    <x v="13"/>
    <x v="14"/>
    <s v="Connection 14"/>
    <e v="#VALUE!"/>
    <n v="222277829"/>
    <e v="#VALUE!"/>
    <n v="235268473.77250001"/>
    <m/>
    <e v="#VALUE!"/>
    <n v="0"/>
    <n v="0"/>
    <n v="0"/>
    <x v="50"/>
    <e v="#VALUE!"/>
    <s v="USD"/>
    <n v="150000000"/>
    <n v="250000000"/>
    <n v="-14585136.787791857"/>
    <n v="27393799.484479137"/>
  </r>
  <r>
    <x v="14"/>
    <x v="12"/>
    <s v="Connection 15"/>
    <e v="#VALUE!"/>
    <n v="196114973"/>
    <e v="#VALUE!"/>
    <n v="260781803.98250002"/>
    <m/>
    <e v="#VALUE!"/>
    <n v="0"/>
    <n v="0"/>
    <n v="0"/>
    <x v="50"/>
    <e v="#VALUE!"/>
    <s v="USD"/>
    <n v="150000000"/>
    <n v="250000000"/>
    <n v="-7649877.5813138224"/>
    <n v="17183069.732338708"/>
  </r>
  <r>
    <x v="0"/>
    <x v="0"/>
    <s v="Connection 01"/>
    <e v="#VALUE!"/>
    <n v="2185044474"/>
    <e v="#VALUE!"/>
    <n v="5044318922.6999998"/>
    <m/>
    <e v="#VALUE!"/>
    <n v="0"/>
    <n v="0"/>
    <n v="0"/>
    <x v="51"/>
    <e v="#VALUE!"/>
    <s v="USD"/>
    <n v="2000000000"/>
    <n v="2500000000"/>
    <n v="-308087830.7415238"/>
    <n v="45310823.0692854"/>
  </r>
  <r>
    <x v="1"/>
    <x v="1"/>
    <s v="Connection 02"/>
    <e v="#VALUE!"/>
    <n v="1585109628"/>
    <e v="#VALUE!"/>
    <n v="2184060911.802"/>
    <m/>
    <e v="#VALUE!"/>
    <n v="0"/>
    <n v="0"/>
    <n v="0"/>
    <x v="51"/>
    <e v="#VALUE!"/>
    <s v="USD"/>
    <n v="1800000000"/>
    <n v="2000000000"/>
    <n v="-224795512.57856479"/>
    <n v="73475227.482064471"/>
  </r>
  <r>
    <x v="2"/>
    <x v="2"/>
    <s v="Connection 03"/>
    <e v="#VALUE!"/>
    <n v="1322205371"/>
    <e v="#VALUE!"/>
    <n v="1432105660.2"/>
    <m/>
    <e v="#VALUE!"/>
    <n v="0"/>
    <n v="0"/>
    <n v="0"/>
    <x v="51"/>
    <e v="#VALUE!"/>
    <s v="USD"/>
    <n v="1300000000"/>
    <n v="1500000000"/>
    <n v="-222084421.41251451"/>
    <n v="42888616.614391625"/>
  </r>
  <r>
    <x v="3"/>
    <x v="3"/>
    <s v="Connection 04"/>
    <e v="#VALUE!"/>
    <n v="1069775747"/>
    <e v="#VALUE!"/>
    <n v="1459999978.71"/>
    <m/>
    <e v="#VALUE!"/>
    <n v="0"/>
    <n v="0"/>
    <n v="0"/>
    <x v="51"/>
    <e v="#VALUE!"/>
    <s v="USD"/>
    <n v="1100000000"/>
    <n v="1300000000"/>
    <n v="-32880111.29442744"/>
    <n v="20244210.256259479"/>
  </r>
  <r>
    <x v="4"/>
    <x v="5"/>
    <s v="Connection 07"/>
    <e v="#VALUE!"/>
    <n v="936312487"/>
    <e v="#VALUE!"/>
    <n v="1033515705.4299999"/>
    <m/>
    <e v="#VALUE!"/>
    <n v="0"/>
    <n v="0"/>
    <n v="0"/>
    <x v="51"/>
    <e v="#VALUE!"/>
    <s v="USD"/>
    <n v="850000000"/>
    <n v="1000000000"/>
    <n v="-129256308.45285577"/>
    <n v="147077349.17343768"/>
  </r>
  <r>
    <x v="5"/>
    <x v="6"/>
    <s v="Connection 05"/>
    <e v="#VALUE!"/>
    <n v="919487800"/>
    <e v="#VALUE!"/>
    <n v="928813998.48999989"/>
    <m/>
    <e v="#VALUE!"/>
    <n v="0"/>
    <n v="0"/>
    <n v="0"/>
    <x v="51"/>
    <e v="#VALUE!"/>
    <s v="USD"/>
    <n v="900000000"/>
    <n v="1200000000"/>
    <n v="-37977825.312040947"/>
    <n v="45124653.264709674"/>
  </r>
  <r>
    <x v="6"/>
    <x v="4"/>
    <s v="Connection 06"/>
    <e v="#VALUE!"/>
    <n v="791919921"/>
    <e v="#VALUE!"/>
    <n v="1056162993.6400001"/>
    <m/>
    <e v="#VALUE!"/>
    <n v="0"/>
    <n v="0"/>
    <n v="0"/>
    <x v="51"/>
    <e v="#VALUE!"/>
    <s v="USD"/>
    <n v="850000000"/>
    <n v="1000000000"/>
    <n v="-96437065.964308575"/>
    <n v="7402817.7773573138"/>
  </r>
  <r>
    <x v="7"/>
    <x v="7"/>
    <s v="Connection 08"/>
    <e v="#VALUE!"/>
    <n v="602415521"/>
    <e v="#VALUE!"/>
    <n v="784916871.08000004"/>
    <m/>
    <e v="#VALUE!"/>
    <n v="0"/>
    <n v="0"/>
    <n v="0"/>
    <x v="51"/>
    <e v="#VALUE!"/>
    <s v="USD"/>
    <n v="400000000"/>
    <n v="700000000"/>
    <n v="-70898870.23210004"/>
    <n v="51161113.667776167"/>
  </r>
  <r>
    <x v="8"/>
    <x v="8"/>
    <s v="Connection 10"/>
    <e v="#VALUE!"/>
    <n v="325132350"/>
    <e v="#VALUE!"/>
    <n v="367176390.43199998"/>
    <m/>
    <e v="#VALUE!"/>
    <n v="0"/>
    <n v="0"/>
    <n v="0"/>
    <x v="51"/>
    <e v="#VALUE!"/>
    <s v="USD"/>
    <n v="300000000"/>
    <n v="450000000"/>
    <n v="-45181509.886256516"/>
    <n v="971949.63590551971"/>
  </r>
  <r>
    <x v="9"/>
    <x v="9"/>
    <s v="Connection 09"/>
    <e v="#VALUE!"/>
    <n v="324628350"/>
    <e v="#VALUE!"/>
    <n v="517953251.73900002"/>
    <m/>
    <e v="#VALUE!"/>
    <n v="0"/>
    <n v="0"/>
    <n v="0"/>
    <x v="51"/>
    <e v="#VALUE!"/>
    <s v="USD"/>
    <n v="350000000"/>
    <n v="550000000"/>
    <n v="-53883987.244224802"/>
    <n v="37144098.379941046"/>
  </r>
  <r>
    <x v="10"/>
    <x v="11"/>
    <s v="Connection 12"/>
    <e v="#VALUE!"/>
    <n v="296297301"/>
    <e v="#VALUE!"/>
    <n v="377789783.06400001"/>
    <m/>
    <e v="#VALUE!"/>
    <n v="0"/>
    <n v="0"/>
    <n v="0"/>
    <x v="51"/>
    <e v="#VALUE!"/>
    <s v="USD"/>
    <n v="200000000"/>
    <n v="400000000"/>
    <n v="-29786530.315236028"/>
    <n v="4242622.8844275894"/>
  </r>
  <r>
    <x v="11"/>
    <x v="10"/>
    <s v="Connection 11"/>
    <e v="#VALUE!"/>
    <n v="283397895"/>
    <e v="#VALUE!"/>
    <n v="426604358.94"/>
    <m/>
    <e v="#VALUE!"/>
    <n v="0"/>
    <n v="0"/>
    <n v="0"/>
    <x v="51"/>
    <e v="#VALUE!"/>
    <s v="USD"/>
    <n v="250000000"/>
    <n v="450000000"/>
    <n v="-22202931.78321445"/>
    <n v="65393503.89061451"/>
  </r>
  <r>
    <x v="12"/>
    <x v="13"/>
    <s v="Connection 13"/>
    <e v="#VALUE!"/>
    <n v="190975968"/>
    <e v="#VALUE!"/>
    <n v="262667860.32249999"/>
    <m/>
    <e v="#VALUE!"/>
    <n v="0"/>
    <n v="0"/>
    <n v="0"/>
    <x v="51"/>
    <e v="#VALUE!"/>
    <s v="USD"/>
    <n v="150000000"/>
    <n v="250000000"/>
    <n v="-26265722.731556237"/>
    <n v="29217249.545506265"/>
  </r>
  <r>
    <x v="13"/>
    <x v="12"/>
    <s v="Connection 15"/>
    <e v="#VALUE!"/>
    <n v="158243373"/>
    <e v="#VALUE!"/>
    <n v="273927518.24000001"/>
    <m/>
    <e v="#VALUE!"/>
    <n v="0"/>
    <n v="0"/>
    <n v="0"/>
    <x v="51"/>
    <e v="#VALUE!"/>
    <s v="USD"/>
    <n v="150000000"/>
    <n v="250000000"/>
    <n v="-36230443.242827177"/>
    <n v="19158449.12387618"/>
  </r>
  <r>
    <x v="14"/>
    <x v="14"/>
    <s v="Connection 14"/>
    <e v="#VALUE!"/>
    <n v="140667625"/>
    <e v="#VALUE!"/>
    <n v="242660520.34500003"/>
    <m/>
    <e v="#VALUE!"/>
    <n v="0"/>
    <n v="0"/>
    <n v="0"/>
    <x v="51"/>
    <e v="#VALUE!"/>
    <s v="USD"/>
    <n v="150000000"/>
    <n v="250000000"/>
    <n v="-4683100.5366396289"/>
    <n v="19116045.543950479"/>
  </r>
  <r>
    <x v="0"/>
    <x v="0"/>
    <s v="Connection 01"/>
    <e v="#VALUE!"/>
    <n v="2485333417"/>
    <e v="#VALUE!"/>
    <n v="5212564903.5500002"/>
    <m/>
    <e v="#VALUE!"/>
    <n v="0"/>
    <n v="0"/>
    <n v="0"/>
    <x v="52"/>
    <e v="#VALUE!"/>
    <s v="USD"/>
    <n v="2000000000"/>
    <n v="2500000000"/>
    <n v="-358297150.23547393"/>
    <n v="250497672.26827502"/>
  </r>
  <r>
    <x v="1"/>
    <x v="1"/>
    <s v="Connection 02"/>
    <e v="#VALUE!"/>
    <n v="1822052118"/>
    <e v="#VALUE!"/>
    <n v="1981407943.809"/>
    <m/>
    <e v="#VALUE!"/>
    <n v="0"/>
    <n v="0"/>
    <n v="0"/>
    <x v="52"/>
    <e v="#VALUE!"/>
    <s v="USD"/>
    <n v="1800000000"/>
    <n v="2000000000"/>
    <n v="-177309644.05032489"/>
    <n v="44432680.269767582"/>
  </r>
  <r>
    <x v="2"/>
    <x v="2"/>
    <s v="Connection 03"/>
    <e v="#VALUE!"/>
    <n v="1326663063"/>
    <e v="#VALUE!"/>
    <n v="1548199397.8800001"/>
    <m/>
    <e v="#VALUE!"/>
    <n v="0"/>
    <n v="0"/>
    <n v="0"/>
    <x v="52"/>
    <e v="#VALUE!"/>
    <s v="USD"/>
    <n v="1300000000"/>
    <n v="1500000000"/>
    <n v="-149388608.61954936"/>
    <n v="160026877.01215506"/>
  </r>
  <r>
    <x v="3"/>
    <x v="3"/>
    <s v="Connection 04"/>
    <e v="#VALUE!"/>
    <n v="1204361884"/>
    <e v="#VALUE!"/>
    <n v="1586796481.4100001"/>
    <m/>
    <e v="#VALUE!"/>
    <n v="0"/>
    <n v="0"/>
    <n v="0"/>
    <x v="52"/>
    <e v="#VALUE!"/>
    <s v="USD"/>
    <n v="1100000000"/>
    <n v="1300000000"/>
    <n v="-145763263.26274687"/>
    <n v="49700739.646655276"/>
  </r>
  <r>
    <x v="4"/>
    <x v="5"/>
    <s v="Connection 07"/>
    <e v="#VALUE!"/>
    <n v="1093610108"/>
    <e v="#VALUE!"/>
    <n v="1038961237.36"/>
    <m/>
    <e v="#VALUE!"/>
    <n v="0"/>
    <n v="0"/>
    <n v="0"/>
    <x v="52"/>
    <e v="#VALUE!"/>
    <s v="USD"/>
    <n v="850000000"/>
    <n v="1000000000"/>
    <n v="-91312653.593737125"/>
    <n v="155537920.17120236"/>
  </r>
  <r>
    <x v="5"/>
    <x v="4"/>
    <s v="Connection 06"/>
    <e v="#VALUE!"/>
    <n v="1012810914"/>
    <e v="#VALUE!"/>
    <n v="1040894501.1700001"/>
    <m/>
    <e v="#VALUE!"/>
    <n v="0"/>
    <n v="0"/>
    <n v="0"/>
    <x v="52"/>
    <e v="#VALUE!"/>
    <s v="USD"/>
    <n v="850000000"/>
    <n v="1000000000"/>
    <n v="-31627675.335237451"/>
    <n v="20317078.778368723"/>
  </r>
  <r>
    <x v="6"/>
    <x v="6"/>
    <s v="Connection 05"/>
    <e v="#VALUE!"/>
    <n v="961949764"/>
    <e v="#VALUE!"/>
    <n v="979415490.55999994"/>
    <m/>
    <e v="#VALUE!"/>
    <n v="0"/>
    <n v="0"/>
    <n v="0"/>
    <x v="52"/>
    <e v="#VALUE!"/>
    <s v="USD"/>
    <n v="900000000"/>
    <n v="1200000000"/>
    <n v="-206596527.2989977"/>
    <n v="71596759.302874058"/>
  </r>
  <r>
    <x v="7"/>
    <x v="7"/>
    <s v="Connection 08"/>
    <e v="#VALUE!"/>
    <n v="617740213"/>
    <e v="#VALUE!"/>
    <n v="751423516.36799991"/>
    <m/>
    <e v="#VALUE!"/>
    <n v="0"/>
    <n v="0"/>
    <n v="0"/>
    <x v="52"/>
    <e v="#VALUE!"/>
    <s v="USD"/>
    <n v="400000000"/>
    <n v="700000000"/>
    <n v="-62097126.595031418"/>
    <n v="65399390.203777671"/>
  </r>
  <r>
    <x v="8"/>
    <x v="9"/>
    <s v="Connection 09"/>
    <e v="#VALUE!"/>
    <n v="542172182"/>
    <e v="#VALUE!"/>
    <n v="601744852.71450007"/>
    <m/>
    <e v="#VALUE!"/>
    <n v="0"/>
    <n v="0"/>
    <n v="0"/>
    <x v="52"/>
    <e v="#VALUE!"/>
    <s v="USD"/>
    <n v="350000000"/>
    <n v="550000000"/>
    <n v="-23462364.801173136"/>
    <n v="57107860.190314844"/>
  </r>
  <r>
    <x v="9"/>
    <x v="8"/>
    <s v="Connection 10"/>
    <e v="#VALUE!"/>
    <n v="411223722"/>
    <e v="#VALUE!"/>
    <n v="382671668.50000006"/>
    <m/>
    <e v="#VALUE!"/>
    <n v="0"/>
    <n v="0"/>
    <n v="0"/>
    <x v="52"/>
    <e v="#VALUE!"/>
    <s v="USD"/>
    <n v="300000000"/>
    <n v="450000000"/>
    <n v="-74454362.827281401"/>
    <n v="51980868.685178205"/>
  </r>
  <r>
    <x v="10"/>
    <x v="10"/>
    <s v="Connection 11"/>
    <e v="#VALUE!"/>
    <n v="395956362"/>
    <e v="#VALUE!"/>
    <n v="422074383.80400002"/>
    <m/>
    <e v="#VALUE!"/>
    <n v="0"/>
    <n v="0"/>
    <n v="0"/>
    <x v="52"/>
    <e v="#VALUE!"/>
    <s v="USD"/>
    <n v="250000000"/>
    <n v="450000000"/>
    <n v="-11283949.332723808"/>
    <n v="13800852.093258966"/>
  </r>
  <r>
    <x v="11"/>
    <x v="14"/>
    <s v="Connection 14"/>
    <e v="#VALUE!"/>
    <n v="262693682"/>
    <e v="#VALUE!"/>
    <n v="270156015.69"/>
    <m/>
    <e v="#VALUE!"/>
    <n v="0"/>
    <n v="0"/>
    <n v="0"/>
    <x v="52"/>
    <e v="#VALUE!"/>
    <s v="USD"/>
    <n v="150000000"/>
    <n v="250000000"/>
    <n v="-9017875.1512976792"/>
    <n v="9145703.3734772075"/>
  </r>
  <r>
    <x v="12"/>
    <x v="13"/>
    <s v="Connection 13"/>
    <e v="#VALUE!"/>
    <n v="228940414"/>
    <e v="#VALUE!"/>
    <n v="274463691.33249998"/>
    <m/>
    <e v="#VALUE!"/>
    <n v="0"/>
    <n v="0"/>
    <n v="0"/>
    <x v="52"/>
    <e v="#VALUE!"/>
    <s v="USD"/>
    <n v="150000000"/>
    <n v="250000000"/>
    <n v="-12315689.24509562"/>
    <n v="20538259.647360571"/>
  </r>
  <r>
    <x v="13"/>
    <x v="11"/>
    <s v="Connection 12"/>
    <e v="#VALUE!"/>
    <n v="222601356"/>
    <e v="#VALUE!"/>
    <n v="402864235.04799998"/>
    <m/>
    <e v="#VALUE!"/>
    <n v="0"/>
    <n v="0"/>
    <n v="0"/>
    <x v="52"/>
    <e v="#VALUE!"/>
    <s v="USD"/>
    <n v="200000000"/>
    <n v="400000000"/>
    <n v="-21269609.096549481"/>
    <n v="38015015.297416501"/>
  </r>
  <r>
    <x v="14"/>
    <x v="12"/>
    <s v="Connection 15"/>
    <e v="#VALUE!"/>
    <n v="179966459"/>
    <e v="#VALUE!"/>
    <n v="248647941.95000002"/>
    <m/>
    <e v="#VALUE!"/>
    <n v="0"/>
    <n v="0"/>
    <n v="0"/>
    <x v="52"/>
    <e v="#VALUE!"/>
    <s v="USD"/>
    <n v="150000000"/>
    <n v="250000000"/>
    <n v="-18847765.61529905"/>
    <n v="13303278.501646494"/>
  </r>
  <r>
    <x v="0"/>
    <x v="0"/>
    <s v="Connection 01"/>
    <e v="#VALUE!"/>
    <n v="2158054857"/>
    <e v="#VALUE!"/>
    <n v="4883942586.6000004"/>
    <m/>
    <e v="#VALUE!"/>
    <n v="0"/>
    <n v="0"/>
    <n v="0"/>
    <x v="53"/>
    <e v="#VALUE!"/>
    <s v="USD"/>
    <n v="2000000000"/>
    <n v="2500000000"/>
    <n v="-36048019.255235203"/>
    <n v="20752676.817765094"/>
  </r>
  <r>
    <x v="1"/>
    <x v="1"/>
    <s v="Connection 02"/>
    <e v="#VALUE!"/>
    <n v="1909354186"/>
    <e v="#VALUE!"/>
    <n v="1991453596.335"/>
    <m/>
    <e v="#VALUE!"/>
    <n v="0"/>
    <n v="0"/>
    <n v="0"/>
    <x v="53"/>
    <e v="#VALUE!"/>
    <s v="USD"/>
    <n v="1800000000"/>
    <n v="2000000000"/>
    <n v="-110652827.3932814"/>
    <n v="334831143.27570379"/>
  </r>
  <r>
    <x v="2"/>
    <x v="2"/>
    <s v="Connection 03"/>
    <e v="#VALUE!"/>
    <n v="1435712598"/>
    <e v="#VALUE!"/>
    <n v="1638503896.3199999"/>
    <m/>
    <e v="#VALUE!"/>
    <n v="0"/>
    <n v="0"/>
    <n v="0"/>
    <x v="53"/>
    <e v="#VALUE!"/>
    <s v="USD"/>
    <n v="1300000000"/>
    <n v="1500000000"/>
    <n v="-86538369.784610569"/>
    <n v="43989904.197251171"/>
  </r>
  <r>
    <x v="3"/>
    <x v="6"/>
    <s v="Connection 05"/>
    <e v="#VALUE!"/>
    <n v="1177539220"/>
    <e v="#VALUE!"/>
    <n v="914509654.46000004"/>
    <m/>
    <e v="#VALUE!"/>
    <n v="0"/>
    <n v="0"/>
    <n v="0"/>
    <x v="53"/>
    <e v="#VALUE!"/>
    <s v="USD"/>
    <n v="900000000"/>
    <n v="1200000000"/>
    <n v="-127941732.43065345"/>
    <n v="655150.70422610629"/>
  </r>
  <r>
    <x v="4"/>
    <x v="3"/>
    <s v="Connection 04"/>
    <e v="#VALUE!"/>
    <n v="1175753992"/>
    <e v="#VALUE!"/>
    <n v="1556398736.7900002"/>
    <m/>
    <e v="#VALUE!"/>
    <n v="0"/>
    <n v="0"/>
    <n v="0"/>
    <x v="53"/>
    <e v="#VALUE!"/>
    <s v="USD"/>
    <n v="1100000000"/>
    <n v="1300000000"/>
    <n v="-145282627.51732913"/>
    <n v="125881662.21414164"/>
  </r>
  <r>
    <x v="5"/>
    <x v="4"/>
    <s v="Connection 06"/>
    <e v="#VALUE!"/>
    <n v="1003433502"/>
    <e v="#VALUE!"/>
    <n v="944819486.16999996"/>
    <m/>
    <e v="#VALUE!"/>
    <n v="0"/>
    <n v="0"/>
    <n v="0"/>
    <x v="53"/>
    <e v="#VALUE!"/>
    <s v="USD"/>
    <n v="850000000"/>
    <n v="1000000000"/>
    <n v="-171900536.69977069"/>
    <n v="24250777.974041924"/>
  </r>
  <r>
    <x v="6"/>
    <x v="5"/>
    <s v="Connection 07"/>
    <e v="#VALUE!"/>
    <n v="990805810"/>
    <e v="#VALUE!"/>
    <n v="924373457.41999996"/>
    <m/>
    <e v="#VALUE!"/>
    <n v="0"/>
    <n v="0"/>
    <n v="0"/>
    <x v="53"/>
    <e v="#VALUE!"/>
    <s v="USD"/>
    <n v="850000000"/>
    <n v="1000000000"/>
    <n v="-7761770.3743976941"/>
    <n v="16320636.825028084"/>
  </r>
  <r>
    <x v="7"/>
    <x v="9"/>
    <s v="Connection 09"/>
    <e v="#VALUE!"/>
    <n v="437474668"/>
    <e v="#VALUE!"/>
    <n v="500845941.37599999"/>
    <m/>
    <e v="#VALUE!"/>
    <n v="0"/>
    <n v="0"/>
    <n v="0"/>
    <x v="53"/>
    <e v="#VALUE!"/>
    <s v="USD"/>
    <n v="350000000"/>
    <n v="550000000"/>
    <n v="-87046796.240299165"/>
    <n v="41989974.84757486"/>
  </r>
  <r>
    <x v="8"/>
    <x v="7"/>
    <s v="Connection 08"/>
    <e v="#VALUE!"/>
    <n v="393432944"/>
    <e v="#VALUE!"/>
    <n v="872619796.09599996"/>
    <m/>
    <e v="#VALUE!"/>
    <n v="0"/>
    <n v="0"/>
    <n v="0"/>
    <x v="53"/>
    <e v="#VALUE!"/>
    <s v="USD"/>
    <n v="400000000"/>
    <n v="700000000"/>
    <n v="-99928759.434231818"/>
    <n v="17607164.532533646"/>
  </r>
  <r>
    <x v="9"/>
    <x v="11"/>
    <s v="Connection 12"/>
    <e v="#VALUE!"/>
    <n v="368776076"/>
    <e v="#VALUE!"/>
    <n v="426060480.71199995"/>
    <m/>
    <e v="#VALUE!"/>
    <n v="0"/>
    <n v="0"/>
    <n v="0"/>
    <x v="53"/>
    <e v="#VALUE!"/>
    <s v="USD"/>
    <n v="200000000"/>
    <n v="400000000"/>
    <n v="-24307008.072747979"/>
    <n v="38105656.622965306"/>
  </r>
  <r>
    <x v="10"/>
    <x v="8"/>
    <s v="Connection 10"/>
    <e v="#VALUE!"/>
    <n v="367903082"/>
    <e v="#VALUE!"/>
    <n v="428747377.78000003"/>
    <m/>
    <e v="#VALUE!"/>
    <n v="0"/>
    <n v="0"/>
    <n v="0"/>
    <x v="53"/>
    <e v="#VALUE!"/>
    <s v="USD"/>
    <n v="300000000"/>
    <n v="450000000"/>
    <n v="-48923771.629208751"/>
    <n v="31169610.55956709"/>
  </r>
  <r>
    <x v="11"/>
    <x v="14"/>
    <s v="Connection 14"/>
    <e v="#VALUE!"/>
    <n v="239549794"/>
    <e v="#VALUE!"/>
    <n v="225631663.53999999"/>
    <m/>
    <e v="#VALUE!"/>
    <n v="0"/>
    <n v="0"/>
    <n v="0"/>
    <x v="53"/>
    <e v="#VALUE!"/>
    <s v="USD"/>
    <n v="150000000"/>
    <n v="250000000"/>
    <n v="-20288948.732935145"/>
    <n v="11163837.634723391"/>
  </r>
  <r>
    <x v="12"/>
    <x v="10"/>
    <s v="Connection 11"/>
    <e v="#VALUE!"/>
    <n v="213947820"/>
    <e v="#VALUE!"/>
    <n v="396496373.90399998"/>
    <m/>
    <e v="#VALUE!"/>
    <n v="0"/>
    <n v="0"/>
    <n v="0"/>
    <x v="53"/>
    <e v="#VALUE!"/>
    <s v="USD"/>
    <n v="250000000"/>
    <n v="450000000"/>
    <n v="-14020379.357174892"/>
    <n v="61659168.184977785"/>
  </r>
  <r>
    <x v="13"/>
    <x v="12"/>
    <s v="Connection 15"/>
    <e v="#VALUE!"/>
    <n v="207984955"/>
    <e v="#VALUE!"/>
    <n v="265058607.7475"/>
    <m/>
    <e v="#VALUE!"/>
    <n v="0"/>
    <n v="0"/>
    <n v="0"/>
    <x v="53"/>
    <e v="#VALUE!"/>
    <s v="USD"/>
    <n v="150000000"/>
    <n v="250000000"/>
    <n v="-36106841.221486852"/>
    <n v="4704094.8923737919"/>
  </r>
  <r>
    <x v="14"/>
    <x v="13"/>
    <s v="Connection 13"/>
    <e v="#VALUE!"/>
    <n v="203856014"/>
    <e v="#VALUE!"/>
    <n v="266513151.49499997"/>
    <m/>
    <e v="#VALUE!"/>
    <n v="0"/>
    <n v="0"/>
    <n v="0"/>
    <x v="53"/>
    <e v="#VALUE!"/>
    <s v="USD"/>
    <n v="150000000"/>
    <n v="250000000"/>
    <n v="-13133017.208027128"/>
    <n v="13423647.182120837"/>
  </r>
  <r>
    <x v="0"/>
    <x v="0"/>
    <s v="Connection 01"/>
    <e v="#VALUE!"/>
    <n v="2073519638"/>
    <e v="#VALUE!"/>
    <n v="4786681117.75"/>
    <m/>
    <e v="#VALUE!"/>
    <n v="0"/>
    <n v="0"/>
    <n v="0"/>
    <x v="54"/>
    <e v="#VALUE!"/>
    <s v="USD"/>
    <n v="2000000000"/>
    <n v="2500000000"/>
    <n v="-262977116.5886592"/>
    <n v="134517748.42496017"/>
  </r>
  <r>
    <x v="1"/>
    <x v="1"/>
    <s v="Connection 02"/>
    <e v="#VALUE!"/>
    <n v="1842821909"/>
    <e v="#VALUE!"/>
    <n v="1990637815.5089998"/>
    <m/>
    <e v="#VALUE!"/>
    <n v="0"/>
    <n v="0"/>
    <n v="0"/>
    <x v="54"/>
    <e v="#VALUE!"/>
    <s v="USD"/>
    <n v="1800000000"/>
    <n v="2000000000"/>
    <n v="-356132499.57617325"/>
    <n v="157433972.89863476"/>
  </r>
  <r>
    <x v="2"/>
    <x v="2"/>
    <s v="Connection 03"/>
    <e v="#VALUE!"/>
    <n v="1267408266"/>
    <e v="#VALUE!"/>
    <n v="1522050368.4749999"/>
    <m/>
    <e v="#VALUE!"/>
    <n v="0"/>
    <n v="0"/>
    <n v="0"/>
    <x v="54"/>
    <e v="#VALUE!"/>
    <s v="USD"/>
    <n v="1300000000"/>
    <n v="1500000000"/>
    <n v="-252555307.43367255"/>
    <n v="190515738.54369721"/>
  </r>
  <r>
    <x v="3"/>
    <x v="3"/>
    <s v="Connection 04"/>
    <e v="#VALUE!"/>
    <n v="1158181797"/>
    <e v="#VALUE!"/>
    <n v="1603764573.1200001"/>
    <m/>
    <e v="#VALUE!"/>
    <n v="0"/>
    <n v="0"/>
    <n v="0"/>
    <x v="54"/>
    <e v="#VALUE!"/>
    <s v="USD"/>
    <n v="1100000000"/>
    <n v="1300000000"/>
    <n v="-188633934.62788218"/>
    <n v="106426155.87891719"/>
  </r>
  <r>
    <x v="4"/>
    <x v="6"/>
    <s v="Connection 05"/>
    <e v="#VALUE!"/>
    <n v="1131447934"/>
    <e v="#VALUE!"/>
    <n v="1001872288.97"/>
    <m/>
    <e v="#VALUE!"/>
    <n v="0"/>
    <n v="0"/>
    <n v="0"/>
    <x v="54"/>
    <e v="#VALUE!"/>
    <s v="USD"/>
    <n v="900000000"/>
    <n v="1200000000"/>
    <n v="-89588421.424747616"/>
    <n v="78214148.730898663"/>
  </r>
  <r>
    <x v="5"/>
    <x v="5"/>
    <s v="Connection 07"/>
    <e v="#VALUE!"/>
    <n v="929744128"/>
    <e v="#VALUE!"/>
    <n v="991689653.04000008"/>
    <m/>
    <e v="#VALUE!"/>
    <n v="0"/>
    <n v="0"/>
    <n v="0"/>
    <x v="54"/>
    <e v="#VALUE!"/>
    <s v="USD"/>
    <n v="850000000"/>
    <n v="1000000000"/>
    <n v="-11898538.817593908"/>
    <n v="69056771.517760068"/>
  </r>
  <r>
    <x v="6"/>
    <x v="4"/>
    <s v="Connection 06"/>
    <e v="#VALUE!"/>
    <n v="882202112"/>
    <e v="#VALUE!"/>
    <n v="1023277667.8699999"/>
    <m/>
    <e v="#VALUE!"/>
    <n v="0"/>
    <n v="0"/>
    <n v="0"/>
    <x v="54"/>
    <e v="#VALUE!"/>
    <s v="USD"/>
    <n v="850000000"/>
    <n v="1000000000"/>
    <n v="-3586794.8520932887"/>
    <n v="92187614.484126031"/>
  </r>
  <r>
    <x v="7"/>
    <x v="7"/>
    <s v="Connection 08"/>
    <e v="#VALUE!"/>
    <n v="694695692"/>
    <e v="#VALUE!"/>
    <n v="769991268.69599998"/>
    <m/>
    <e v="#VALUE!"/>
    <n v="0"/>
    <n v="0"/>
    <n v="0"/>
    <x v="54"/>
    <e v="#VALUE!"/>
    <s v="USD"/>
    <n v="400000000"/>
    <n v="700000000"/>
    <n v="-87398615.846660301"/>
    <n v="99517018.809686124"/>
  </r>
  <r>
    <x v="8"/>
    <x v="10"/>
    <s v="Connection 11"/>
    <e v="#VALUE!"/>
    <n v="439220711"/>
    <e v="#VALUE!"/>
    <n v="373758264.00799996"/>
    <m/>
    <e v="#VALUE!"/>
    <n v="0"/>
    <n v="0"/>
    <n v="0"/>
    <x v="54"/>
    <e v="#VALUE!"/>
    <s v="USD"/>
    <n v="250000000"/>
    <n v="450000000"/>
    <n v="-36974866.506741084"/>
    <n v="7260862.2753557386"/>
  </r>
  <r>
    <x v="9"/>
    <x v="9"/>
    <s v="Connection 09"/>
    <e v="#VALUE!"/>
    <n v="419604574"/>
    <e v="#VALUE!"/>
    <n v="565493649.74299991"/>
    <m/>
    <e v="#VALUE!"/>
    <n v="0"/>
    <n v="0"/>
    <n v="0"/>
    <x v="54"/>
    <e v="#VALUE!"/>
    <s v="USD"/>
    <n v="350000000"/>
    <n v="550000000"/>
    <n v="-5985175.8300191453"/>
    <n v="76569006.23268187"/>
  </r>
  <r>
    <x v="10"/>
    <x v="11"/>
    <s v="Connection 12"/>
    <e v="#VALUE!"/>
    <n v="412363055"/>
    <e v="#VALUE!"/>
    <n v="406030156.45199996"/>
    <m/>
    <e v="#VALUE!"/>
    <n v="0"/>
    <n v="0"/>
    <n v="0"/>
    <x v="54"/>
    <e v="#VALUE!"/>
    <s v="USD"/>
    <n v="200000000"/>
    <n v="400000000"/>
    <n v="-20273138.41903881"/>
    <n v="1900722.5158898879"/>
  </r>
  <r>
    <x v="11"/>
    <x v="8"/>
    <s v="Connection 10"/>
    <e v="#VALUE!"/>
    <n v="307858850"/>
    <e v="#VALUE!"/>
    <n v="433273859.17999995"/>
    <m/>
    <e v="#VALUE!"/>
    <n v="0"/>
    <n v="0"/>
    <n v="0"/>
    <x v="54"/>
    <e v="#VALUE!"/>
    <s v="USD"/>
    <n v="300000000"/>
    <n v="450000000"/>
    <n v="-44566182.755557433"/>
    <n v="10392844.970989104"/>
  </r>
  <r>
    <x v="12"/>
    <x v="13"/>
    <s v="Connection 13"/>
    <e v="#VALUE!"/>
    <n v="238053245"/>
    <e v="#VALUE!"/>
    <n v="260555965.09750003"/>
    <m/>
    <e v="#VALUE!"/>
    <n v="0"/>
    <n v="0"/>
    <n v="0"/>
    <x v="54"/>
    <e v="#VALUE!"/>
    <s v="USD"/>
    <n v="150000000"/>
    <n v="250000000"/>
    <n v="-37463294.400929756"/>
    <n v="19152032.202548098"/>
  </r>
  <r>
    <x v="13"/>
    <x v="12"/>
    <s v="Connection 15"/>
    <e v="#VALUE!"/>
    <n v="213112513"/>
    <e v="#VALUE!"/>
    <n v="250386269.78999999"/>
    <m/>
    <e v="#VALUE!"/>
    <n v="0"/>
    <n v="0"/>
    <n v="0"/>
    <x v="54"/>
    <e v="#VALUE!"/>
    <s v="USD"/>
    <n v="150000000"/>
    <n v="250000000"/>
    <n v="-6669125.197423704"/>
    <n v="27988143.02988781"/>
  </r>
  <r>
    <x v="14"/>
    <x v="14"/>
    <s v="Connection 14"/>
    <e v="#VALUE!"/>
    <n v="206230782"/>
    <e v="#VALUE!"/>
    <n v="237467011.3175"/>
    <m/>
    <e v="#VALUE!"/>
    <n v="0"/>
    <n v="0"/>
    <n v="0"/>
    <x v="54"/>
    <e v="#VALUE!"/>
    <s v="USD"/>
    <n v="150000000"/>
    <n v="250000000"/>
    <n v="-38550280.077208661"/>
    <n v="7901131.1443668269"/>
  </r>
  <r>
    <x v="0"/>
    <x v="1"/>
    <s v="Connection 02"/>
    <e v="#VALUE!"/>
    <n v="2067452634"/>
    <e v="#VALUE!"/>
    <n v="2075036083.092"/>
    <m/>
    <e v="#VALUE!"/>
    <n v="0"/>
    <n v="0"/>
    <n v="0"/>
    <x v="55"/>
    <e v="#VALUE!"/>
    <s v="USD"/>
    <n v="1800000000"/>
    <n v="2000000000"/>
    <n v="-76400368.946916252"/>
    <n v="323441869.53013968"/>
  </r>
  <r>
    <x v="1"/>
    <x v="0"/>
    <s v="Connection 01"/>
    <e v="#VALUE!"/>
    <n v="1951098046"/>
    <e v="#VALUE!"/>
    <n v="4944293971.4000006"/>
    <m/>
    <e v="#VALUE!"/>
    <n v="0"/>
    <n v="0"/>
    <n v="0"/>
    <x v="55"/>
    <e v="#VALUE!"/>
    <s v="USD"/>
    <n v="2000000000"/>
    <n v="2500000000"/>
    <n v="-357795605.38841993"/>
    <n v="24196289.7834838"/>
  </r>
  <r>
    <x v="2"/>
    <x v="2"/>
    <s v="Connection 03"/>
    <e v="#VALUE!"/>
    <n v="1341841032"/>
    <e v="#VALUE!"/>
    <n v="1490120177.1600001"/>
    <m/>
    <e v="#VALUE!"/>
    <n v="0"/>
    <n v="0"/>
    <n v="0"/>
    <x v="55"/>
    <e v="#VALUE!"/>
    <s v="USD"/>
    <n v="1300000000"/>
    <n v="1500000000"/>
    <n v="-105344209.9712176"/>
    <n v="69707968.564378604"/>
  </r>
  <r>
    <x v="3"/>
    <x v="3"/>
    <s v="Connection 04"/>
    <e v="#VALUE!"/>
    <n v="1244324057"/>
    <e v="#VALUE!"/>
    <n v="1604030131.98"/>
    <m/>
    <e v="#VALUE!"/>
    <n v="0"/>
    <n v="0"/>
    <n v="0"/>
    <x v="55"/>
    <e v="#VALUE!"/>
    <s v="USD"/>
    <n v="1100000000"/>
    <n v="1300000000"/>
    <n v="-195429528.26951087"/>
    <n v="131372736.14825085"/>
  </r>
  <r>
    <x v="4"/>
    <x v="6"/>
    <s v="Connection 05"/>
    <e v="#VALUE!"/>
    <n v="1006561835"/>
    <e v="#VALUE!"/>
    <n v="1014939063.63"/>
    <m/>
    <e v="#VALUE!"/>
    <n v="0"/>
    <n v="0"/>
    <n v="0"/>
    <x v="55"/>
    <e v="#VALUE!"/>
    <s v="USD"/>
    <n v="900000000"/>
    <n v="1200000000"/>
    <n v="-122331174.22086826"/>
    <n v="138416521.94755635"/>
  </r>
  <r>
    <x v="5"/>
    <x v="5"/>
    <s v="Connection 07"/>
    <e v="#VALUE!"/>
    <n v="876166852"/>
    <e v="#VALUE!"/>
    <n v="1024604739.6800001"/>
    <m/>
    <e v="#VALUE!"/>
    <n v="0"/>
    <n v="0"/>
    <n v="0"/>
    <x v="55"/>
    <e v="#VALUE!"/>
    <s v="USD"/>
    <n v="850000000"/>
    <n v="1000000000"/>
    <n v="-113766377.2194882"/>
    <n v="14315400.960895387"/>
  </r>
  <r>
    <x v="6"/>
    <x v="4"/>
    <s v="Connection 06"/>
    <e v="#VALUE!"/>
    <n v="866356366"/>
    <e v="#VALUE!"/>
    <n v="978647947.54999995"/>
    <m/>
    <e v="#VALUE!"/>
    <n v="0"/>
    <n v="0"/>
    <n v="0"/>
    <x v="55"/>
    <e v="#VALUE!"/>
    <s v="USD"/>
    <n v="850000000"/>
    <n v="1000000000"/>
    <n v="-21284044.437493797"/>
    <n v="91525263.042639136"/>
  </r>
  <r>
    <x v="7"/>
    <x v="7"/>
    <s v="Connection 08"/>
    <e v="#VALUE!"/>
    <n v="450802982"/>
    <e v="#VALUE!"/>
    <n v="847633134.75199997"/>
    <m/>
    <e v="#VALUE!"/>
    <n v="0"/>
    <n v="0"/>
    <n v="0"/>
    <x v="55"/>
    <e v="#VALUE!"/>
    <s v="USD"/>
    <n v="400000000"/>
    <n v="700000000"/>
    <n v="-9769651.1817592401"/>
    <n v="96718153.691116348"/>
  </r>
  <r>
    <x v="8"/>
    <x v="9"/>
    <s v="Connection 09"/>
    <e v="#VALUE!"/>
    <n v="427659397"/>
    <e v="#VALUE!"/>
    <n v="521340188.77050006"/>
    <m/>
    <e v="#VALUE!"/>
    <n v="0"/>
    <n v="0"/>
    <n v="0"/>
    <x v="55"/>
    <e v="#VALUE!"/>
    <s v="USD"/>
    <n v="350000000"/>
    <n v="550000000"/>
    <n v="-81822495.836296439"/>
    <n v="9310601.474961279"/>
  </r>
  <r>
    <x v="9"/>
    <x v="8"/>
    <s v="Connection 10"/>
    <e v="#VALUE!"/>
    <n v="411110215"/>
    <e v="#VALUE!"/>
    <n v="382366014.57600003"/>
    <m/>
    <e v="#VALUE!"/>
    <n v="0"/>
    <n v="0"/>
    <n v="0"/>
    <x v="55"/>
    <e v="#VALUE!"/>
    <s v="USD"/>
    <n v="300000000"/>
    <n v="450000000"/>
    <n v="-10001724.600788618"/>
    <n v="66269588.600205578"/>
  </r>
  <r>
    <x v="10"/>
    <x v="10"/>
    <s v="Connection 11"/>
    <e v="#VALUE!"/>
    <n v="256136263"/>
    <e v="#VALUE!"/>
    <n v="369946262.65999997"/>
    <m/>
    <e v="#VALUE!"/>
    <n v="0"/>
    <n v="0"/>
    <n v="0"/>
    <x v="55"/>
    <e v="#VALUE!"/>
    <s v="USD"/>
    <n v="250000000"/>
    <n v="450000000"/>
    <n v="-8435662.9713592827"/>
    <n v="45867103.209457964"/>
  </r>
  <r>
    <x v="11"/>
    <x v="11"/>
    <s v="Connection 12"/>
    <e v="#VALUE!"/>
    <n v="237256078"/>
    <e v="#VALUE!"/>
    <n v="383366409.64800006"/>
    <m/>
    <e v="#VALUE!"/>
    <n v="0"/>
    <n v="0"/>
    <n v="0"/>
    <x v="55"/>
    <e v="#VALUE!"/>
    <s v="USD"/>
    <n v="200000000"/>
    <n v="400000000"/>
    <n v="-51341899.185336143"/>
    <n v="6930600.818775082"/>
  </r>
  <r>
    <x v="12"/>
    <x v="14"/>
    <s v="Connection 14"/>
    <e v="#VALUE!"/>
    <n v="213961783"/>
    <e v="#VALUE!"/>
    <n v="232129463.48750001"/>
    <m/>
    <e v="#VALUE!"/>
    <n v="0"/>
    <n v="0"/>
    <n v="0"/>
    <x v="55"/>
    <e v="#VALUE!"/>
    <s v="USD"/>
    <n v="150000000"/>
    <n v="250000000"/>
    <n v="-9112222.4807660189"/>
    <n v="37639909.409801483"/>
  </r>
  <r>
    <x v="13"/>
    <x v="13"/>
    <s v="Connection 13"/>
    <e v="#VALUE!"/>
    <n v="147389615"/>
    <e v="#VALUE!"/>
    <n v="230830512.45249999"/>
    <m/>
    <e v="#VALUE!"/>
    <n v="0"/>
    <n v="0"/>
    <n v="0"/>
    <x v="55"/>
    <e v="#VALUE!"/>
    <s v="USD"/>
    <n v="150000000"/>
    <n v="250000000"/>
    <n v="-37549441.491921231"/>
    <n v="14311965.416940613"/>
  </r>
  <r>
    <x v="14"/>
    <x v="12"/>
    <s v="Connection 15"/>
    <e v="#VALUE!"/>
    <n v="136170250"/>
    <e v="#VALUE!"/>
    <n v="247680194.67000002"/>
    <m/>
    <e v="#VALUE!"/>
    <n v="0"/>
    <n v="0"/>
    <n v="0"/>
    <x v="55"/>
    <e v="#VALUE!"/>
    <s v="USD"/>
    <n v="150000000"/>
    <n v="250000000"/>
    <n v="-30930987.534783162"/>
    <n v="32890401.723643351"/>
  </r>
  <r>
    <x v="0"/>
    <x v="0"/>
    <s v="Connection 01"/>
    <e v="#VALUE!"/>
    <n v="2306553606"/>
    <e v="#VALUE!"/>
    <n v="4634714687"/>
    <m/>
    <e v="#VALUE!"/>
    <n v="0"/>
    <n v="0"/>
    <n v="0"/>
    <x v="56"/>
    <e v="#VALUE!"/>
    <s v="USD"/>
    <n v="2000000000"/>
    <n v="2500000000"/>
    <n v="-290947471.93142939"/>
    <n v="144984483.1627602"/>
  </r>
  <r>
    <x v="1"/>
    <x v="1"/>
    <s v="Connection 02"/>
    <e v="#VALUE!"/>
    <n v="1983221254"/>
    <e v="#VALUE!"/>
    <n v="2023849199.6729999"/>
    <m/>
    <e v="#VALUE!"/>
    <n v="0"/>
    <n v="0"/>
    <n v="0"/>
    <x v="56"/>
    <e v="#VALUE!"/>
    <s v="USD"/>
    <n v="1800000000"/>
    <n v="2000000000"/>
    <n v="-307835193.4154858"/>
    <n v="86811585.401092306"/>
  </r>
  <r>
    <x v="2"/>
    <x v="2"/>
    <s v="Connection 03"/>
    <e v="#VALUE!"/>
    <n v="1301010473"/>
    <e v="#VALUE!"/>
    <n v="1474228556.2049999"/>
    <m/>
    <e v="#VALUE!"/>
    <n v="0"/>
    <n v="0"/>
    <n v="0"/>
    <x v="56"/>
    <e v="#VALUE!"/>
    <s v="USD"/>
    <n v="1300000000"/>
    <n v="1500000000"/>
    <n v="-197280548.30566704"/>
    <n v="34923947.139816158"/>
  </r>
  <r>
    <x v="3"/>
    <x v="3"/>
    <s v="Connection 04"/>
    <e v="#VALUE!"/>
    <n v="1170500550"/>
    <e v="#VALUE!"/>
    <n v="1468922976.9000001"/>
    <m/>
    <e v="#VALUE!"/>
    <n v="0"/>
    <n v="0"/>
    <n v="0"/>
    <x v="56"/>
    <e v="#VALUE!"/>
    <s v="USD"/>
    <n v="1100000000"/>
    <n v="1300000000"/>
    <n v="-231789555.29344979"/>
    <n v="213636214.25108284"/>
  </r>
  <r>
    <x v="4"/>
    <x v="6"/>
    <s v="Connection 05"/>
    <e v="#VALUE!"/>
    <n v="1165910059"/>
    <e v="#VALUE!"/>
    <n v="1099007155.3199999"/>
    <m/>
    <e v="#VALUE!"/>
    <n v="0"/>
    <n v="0"/>
    <n v="0"/>
    <x v="56"/>
    <e v="#VALUE!"/>
    <s v="USD"/>
    <n v="900000000"/>
    <n v="1200000000"/>
    <n v="-194564947.03295982"/>
    <n v="135085149.77587411"/>
  </r>
  <r>
    <x v="5"/>
    <x v="4"/>
    <s v="Connection 06"/>
    <e v="#VALUE!"/>
    <n v="1025140622"/>
    <e v="#VALUE!"/>
    <n v="1042812453.6800001"/>
    <m/>
    <e v="#VALUE!"/>
    <n v="0"/>
    <n v="0"/>
    <n v="0"/>
    <x v="56"/>
    <e v="#VALUE!"/>
    <s v="USD"/>
    <n v="850000000"/>
    <n v="1000000000"/>
    <n v="-156957420.21513045"/>
    <n v="439042.58171314443"/>
  </r>
  <r>
    <x v="6"/>
    <x v="5"/>
    <s v="Connection 07"/>
    <e v="#VALUE!"/>
    <n v="958924820"/>
    <e v="#VALUE!"/>
    <n v="1039448538.63"/>
    <m/>
    <e v="#VALUE!"/>
    <n v="0"/>
    <n v="0"/>
    <n v="0"/>
    <x v="56"/>
    <e v="#VALUE!"/>
    <s v="USD"/>
    <n v="850000000"/>
    <n v="1000000000"/>
    <n v="-86264497.681692109"/>
    <n v="171683288.18750823"/>
  </r>
  <r>
    <x v="7"/>
    <x v="9"/>
    <s v="Connection 09"/>
    <e v="#VALUE!"/>
    <n v="528533962"/>
    <e v="#VALUE!"/>
    <n v="559441931.125"/>
    <m/>
    <e v="#VALUE!"/>
    <n v="0"/>
    <n v="0"/>
    <n v="0"/>
    <x v="56"/>
    <e v="#VALUE!"/>
    <s v="USD"/>
    <n v="350000000"/>
    <n v="550000000"/>
    <n v="-23367544.405735068"/>
    <n v="44388372.50825727"/>
  </r>
  <r>
    <x v="8"/>
    <x v="7"/>
    <s v="Connection 08"/>
    <e v="#VALUE!"/>
    <n v="477776791"/>
    <e v="#VALUE!"/>
    <n v="799770016.296"/>
    <m/>
    <e v="#VALUE!"/>
    <n v="0"/>
    <n v="0"/>
    <n v="0"/>
    <x v="56"/>
    <e v="#VALUE!"/>
    <s v="USD"/>
    <n v="400000000"/>
    <n v="700000000"/>
    <n v="-24223064.604156371"/>
    <n v="45497555.664970227"/>
  </r>
  <r>
    <x v="9"/>
    <x v="11"/>
    <s v="Connection 12"/>
    <e v="#VALUE!"/>
    <n v="319557148"/>
    <e v="#VALUE!"/>
    <n v="426512324.736"/>
    <m/>
    <e v="#VALUE!"/>
    <n v="0"/>
    <n v="0"/>
    <n v="0"/>
    <x v="56"/>
    <e v="#VALUE!"/>
    <s v="USD"/>
    <n v="200000000"/>
    <n v="400000000"/>
    <n v="-1800398.3459754603"/>
    <n v="59990921.100478843"/>
  </r>
  <r>
    <x v="10"/>
    <x v="10"/>
    <s v="Connection 11"/>
    <e v="#VALUE!"/>
    <n v="302601832"/>
    <e v="#VALUE!"/>
    <n v="396410544.10399997"/>
    <m/>
    <e v="#VALUE!"/>
    <n v="0"/>
    <n v="0"/>
    <n v="0"/>
    <x v="56"/>
    <e v="#VALUE!"/>
    <s v="USD"/>
    <n v="250000000"/>
    <n v="450000000"/>
    <n v="-38838695.856585003"/>
    <n v="9450979.5824659728"/>
  </r>
  <r>
    <x v="11"/>
    <x v="8"/>
    <s v="Connection 10"/>
    <e v="#VALUE!"/>
    <n v="294490433"/>
    <e v="#VALUE!"/>
    <n v="431666422.26800001"/>
    <m/>
    <e v="#VALUE!"/>
    <n v="0"/>
    <n v="0"/>
    <n v="0"/>
    <x v="56"/>
    <e v="#VALUE!"/>
    <s v="USD"/>
    <n v="300000000"/>
    <n v="450000000"/>
    <n v="-18935831.781466652"/>
    <n v="9548060.3536387142"/>
  </r>
  <r>
    <x v="12"/>
    <x v="13"/>
    <s v="Connection 13"/>
    <e v="#VALUE!"/>
    <n v="243890420"/>
    <e v="#VALUE!"/>
    <n v="273690117.69999999"/>
    <m/>
    <e v="#VALUE!"/>
    <n v="0"/>
    <n v="0"/>
    <n v="0"/>
    <x v="56"/>
    <e v="#VALUE!"/>
    <s v="USD"/>
    <n v="150000000"/>
    <n v="250000000"/>
    <n v="-23383184.895287529"/>
    <n v="29043227.453228295"/>
  </r>
  <r>
    <x v="13"/>
    <x v="12"/>
    <s v="Connection 15"/>
    <e v="#VALUE!"/>
    <n v="218233237"/>
    <e v="#VALUE!"/>
    <n v="230257239.29250002"/>
    <m/>
    <e v="#VALUE!"/>
    <n v="0"/>
    <n v="0"/>
    <n v="0"/>
    <x v="56"/>
    <e v="#VALUE!"/>
    <s v="USD"/>
    <n v="150000000"/>
    <n v="250000000"/>
    <n v="-6493193.0496934913"/>
    <n v="18072143.414602015"/>
  </r>
  <r>
    <x v="14"/>
    <x v="14"/>
    <s v="Connection 14"/>
    <e v="#VALUE!"/>
    <n v="183770092"/>
    <e v="#VALUE!"/>
    <n v="239242981.77000001"/>
    <m/>
    <e v="#VALUE!"/>
    <n v="0"/>
    <n v="0"/>
    <n v="0"/>
    <x v="56"/>
    <e v="#VALUE!"/>
    <s v="USD"/>
    <n v="150000000"/>
    <n v="250000000"/>
    <n v="-30348904.374131598"/>
    <n v="9202171.7698928639"/>
  </r>
  <r>
    <x v="0"/>
    <x v="0"/>
    <s v="Connection 01"/>
    <e v="#VALUE!"/>
    <n v="2453957720"/>
    <e v="#VALUE!"/>
    <n v="4906171949.1000004"/>
    <m/>
    <e v="#VALUE!"/>
    <n v="0"/>
    <n v="0"/>
    <n v="0"/>
    <x v="57"/>
    <e v="#VALUE!"/>
    <s v="USD"/>
    <n v="2000000000"/>
    <n v="2500000000"/>
    <n v="-408411538.15366381"/>
    <n v="428943737.84644067"/>
  </r>
  <r>
    <x v="1"/>
    <x v="1"/>
    <s v="Connection 02"/>
    <e v="#VALUE!"/>
    <n v="2039045235"/>
    <e v="#VALUE!"/>
    <n v="2141017760.9310002"/>
    <m/>
    <e v="#VALUE!"/>
    <n v="0"/>
    <n v="0"/>
    <n v="0"/>
    <x v="57"/>
    <e v="#VALUE!"/>
    <s v="USD"/>
    <n v="1800000000"/>
    <n v="2000000000"/>
    <n v="-215886817.44077212"/>
    <n v="227480776.57824746"/>
  </r>
  <r>
    <x v="2"/>
    <x v="2"/>
    <s v="Connection 03"/>
    <e v="#VALUE!"/>
    <n v="1378380503"/>
    <e v="#VALUE!"/>
    <n v="1388190984.165"/>
    <m/>
    <e v="#VALUE!"/>
    <n v="0"/>
    <n v="0"/>
    <n v="0"/>
    <x v="57"/>
    <e v="#VALUE!"/>
    <s v="USD"/>
    <n v="1300000000"/>
    <n v="1500000000"/>
    <n v="-178564659.93973631"/>
    <n v="77591781.945409834"/>
  </r>
  <r>
    <x v="3"/>
    <x v="3"/>
    <s v="Connection 04"/>
    <e v="#VALUE!"/>
    <n v="1099017167"/>
    <e v="#VALUE!"/>
    <n v="1603626358.9649999"/>
    <m/>
    <e v="#VALUE!"/>
    <n v="0"/>
    <n v="0"/>
    <n v="0"/>
    <x v="57"/>
    <e v="#VALUE!"/>
    <s v="USD"/>
    <n v="1100000000"/>
    <n v="1300000000"/>
    <n v="-134973753.21759507"/>
    <n v="188508205.8728115"/>
  </r>
  <r>
    <x v="4"/>
    <x v="6"/>
    <s v="Connection 05"/>
    <e v="#VALUE!"/>
    <n v="1082307963"/>
    <e v="#VALUE!"/>
    <n v="920855026.5"/>
    <m/>
    <e v="#VALUE!"/>
    <n v="0"/>
    <n v="0"/>
    <n v="0"/>
    <x v="57"/>
    <e v="#VALUE!"/>
    <s v="USD"/>
    <n v="900000000"/>
    <n v="1200000000"/>
    <n v="-57352861.324894741"/>
    <n v="150280986.9225544"/>
  </r>
  <r>
    <x v="5"/>
    <x v="4"/>
    <s v="Connection 06"/>
    <e v="#VALUE!"/>
    <n v="1035912259"/>
    <e v="#VALUE!"/>
    <n v="992501461.16000009"/>
    <m/>
    <e v="#VALUE!"/>
    <n v="0"/>
    <n v="0"/>
    <n v="0"/>
    <x v="57"/>
    <e v="#VALUE!"/>
    <s v="USD"/>
    <n v="850000000"/>
    <n v="1000000000"/>
    <n v="-11522280.528706376"/>
    <n v="109728200.5575048"/>
  </r>
  <r>
    <x v="6"/>
    <x v="5"/>
    <s v="Connection 07"/>
    <e v="#VALUE!"/>
    <n v="898651321"/>
    <e v="#VALUE!"/>
    <n v="929330285.83999991"/>
    <m/>
    <e v="#VALUE!"/>
    <n v="0"/>
    <n v="0"/>
    <n v="0"/>
    <x v="57"/>
    <e v="#VALUE!"/>
    <s v="USD"/>
    <n v="850000000"/>
    <n v="1000000000"/>
    <n v="-156323741.77266821"/>
    <n v="150478068.32298338"/>
  </r>
  <r>
    <x v="7"/>
    <x v="7"/>
    <s v="Connection 08"/>
    <e v="#VALUE!"/>
    <n v="567207906"/>
    <e v="#VALUE!"/>
    <n v="732188305.83200002"/>
    <m/>
    <e v="#VALUE!"/>
    <n v="0"/>
    <n v="0"/>
    <n v="0"/>
    <x v="57"/>
    <e v="#VALUE!"/>
    <s v="USD"/>
    <n v="400000000"/>
    <n v="700000000"/>
    <n v="-87071042.688921809"/>
    <n v="51792743.952772528"/>
  </r>
  <r>
    <x v="8"/>
    <x v="9"/>
    <s v="Connection 09"/>
    <e v="#VALUE!"/>
    <n v="451546329"/>
    <e v="#VALUE!"/>
    <n v="495609381.32749999"/>
    <m/>
    <e v="#VALUE!"/>
    <n v="0"/>
    <n v="0"/>
    <n v="0"/>
    <x v="57"/>
    <e v="#VALUE!"/>
    <s v="USD"/>
    <n v="350000000"/>
    <n v="550000000"/>
    <n v="-75339189.496760875"/>
    <n v="74823802.908848479"/>
  </r>
  <r>
    <x v="9"/>
    <x v="10"/>
    <s v="Connection 11"/>
    <e v="#VALUE!"/>
    <n v="390418051"/>
    <e v="#VALUE!"/>
    <n v="386501252.29999995"/>
    <m/>
    <e v="#VALUE!"/>
    <n v="0"/>
    <n v="0"/>
    <n v="0"/>
    <x v="57"/>
    <e v="#VALUE!"/>
    <s v="USD"/>
    <n v="250000000"/>
    <n v="450000000"/>
    <n v="-27441094.116868503"/>
    <n v="51780732.814529099"/>
  </r>
  <r>
    <x v="10"/>
    <x v="8"/>
    <s v="Connection 10"/>
    <e v="#VALUE!"/>
    <n v="387756160"/>
    <e v="#VALUE!"/>
    <n v="427120743.98400003"/>
    <m/>
    <e v="#VALUE!"/>
    <n v="0"/>
    <n v="0"/>
    <n v="0"/>
    <x v="57"/>
    <e v="#VALUE!"/>
    <s v="USD"/>
    <n v="300000000"/>
    <n v="450000000"/>
    <n v="-54133489.178696722"/>
    <n v="71002645.667890877"/>
  </r>
  <r>
    <x v="11"/>
    <x v="13"/>
    <s v="Connection 13"/>
    <e v="#VALUE!"/>
    <n v="224465897"/>
    <e v="#VALUE!"/>
    <n v="236333402.60500002"/>
    <m/>
    <e v="#VALUE!"/>
    <n v="0"/>
    <n v="0"/>
    <n v="0"/>
    <x v="57"/>
    <e v="#VALUE!"/>
    <s v="USD"/>
    <n v="150000000"/>
    <n v="250000000"/>
    <n v="-6007225.5249648253"/>
    <n v="23141721.588486105"/>
  </r>
  <r>
    <x v="12"/>
    <x v="11"/>
    <s v="Connection 12"/>
    <e v="#VALUE!"/>
    <n v="221794864"/>
    <e v="#VALUE!"/>
    <n v="368890196.708"/>
    <m/>
    <e v="#VALUE!"/>
    <n v="0"/>
    <n v="0"/>
    <n v="0"/>
    <x v="57"/>
    <e v="#VALUE!"/>
    <s v="USD"/>
    <n v="200000000"/>
    <n v="400000000"/>
    <n v="-55601801.584617049"/>
    <n v="48029453.993388638"/>
  </r>
  <r>
    <x v="13"/>
    <x v="14"/>
    <s v="Connection 14"/>
    <e v="#VALUE!"/>
    <n v="217535187"/>
    <e v="#VALUE!"/>
    <n v="255400721.79749998"/>
    <m/>
    <e v="#VALUE!"/>
    <n v="0"/>
    <n v="0"/>
    <n v="0"/>
    <x v="57"/>
    <e v="#VALUE!"/>
    <s v="USD"/>
    <n v="150000000"/>
    <n v="250000000"/>
    <n v="-7509126.6983492002"/>
    <n v="27981984.682277042"/>
  </r>
  <r>
    <x v="14"/>
    <x v="12"/>
    <s v="Connection 15"/>
    <e v="#VALUE!"/>
    <n v="170780960"/>
    <e v="#VALUE!"/>
    <n v="271428869.88249999"/>
    <m/>
    <e v="#VALUE!"/>
    <n v="0"/>
    <n v="0"/>
    <n v="0"/>
    <x v="57"/>
    <e v="#VALUE!"/>
    <s v="USD"/>
    <n v="150000000"/>
    <n v="250000000"/>
    <n v="-13507443.23521095"/>
    <n v="23427523.898775086"/>
  </r>
  <r>
    <x v="0"/>
    <x v="0"/>
    <s v="Connection 01"/>
    <e v="#VALUE!"/>
    <n v="1896877106"/>
    <e v="#VALUE!"/>
    <n v="4946084579.6999998"/>
    <m/>
    <e v="#VALUE!"/>
    <n v="0"/>
    <n v="0"/>
    <n v="0"/>
    <x v="58"/>
    <e v="#VALUE!"/>
    <s v="USD"/>
    <n v="2000000000"/>
    <n v="2500000000"/>
    <n v="-5571410.5761577487"/>
    <n v="74286550.921597347"/>
  </r>
  <r>
    <x v="1"/>
    <x v="1"/>
    <s v="Connection 02"/>
    <e v="#VALUE!"/>
    <n v="1895865495"/>
    <e v="#VALUE!"/>
    <n v="2244321915.5489998"/>
    <m/>
    <e v="#VALUE!"/>
    <n v="0"/>
    <n v="0"/>
    <n v="0"/>
    <x v="58"/>
    <e v="#VALUE!"/>
    <s v="USD"/>
    <n v="1800000000"/>
    <n v="2000000000"/>
    <n v="-189344501.25641233"/>
    <n v="66911329.414949469"/>
  </r>
  <r>
    <x v="2"/>
    <x v="2"/>
    <s v="Connection 03"/>
    <e v="#VALUE!"/>
    <n v="1367937418"/>
    <e v="#VALUE!"/>
    <n v="1467974060.2950001"/>
    <m/>
    <e v="#VALUE!"/>
    <n v="0"/>
    <n v="0"/>
    <n v="0"/>
    <x v="58"/>
    <e v="#VALUE!"/>
    <s v="USD"/>
    <n v="1300000000"/>
    <n v="1500000000"/>
    <n v="-276136745.52036023"/>
    <n v="1857217.2173691869"/>
  </r>
  <r>
    <x v="3"/>
    <x v="3"/>
    <s v="Connection 04"/>
    <e v="#VALUE!"/>
    <n v="1289340258"/>
    <e v="#VALUE!"/>
    <n v="1377381734.79"/>
    <m/>
    <e v="#VALUE!"/>
    <n v="0"/>
    <n v="0"/>
    <n v="0"/>
    <x v="58"/>
    <e v="#VALUE!"/>
    <s v="USD"/>
    <n v="1100000000"/>
    <n v="1300000000"/>
    <n v="-150015938.80163798"/>
    <n v="21084840.429952588"/>
  </r>
  <r>
    <x v="4"/>
    <x v="6"/>
    <s v="Connection 05"/>
    <e v="#VALUE!"/>
    <n v="1172383284"/>
    <e v="#VALUE!"/>
    <n v="1066068310.3700001"/>
    <m/>
    <e v="#VALUE!"/>
    <n v="0"/>
    <n v="0"/>
    <n v="0"/>
    <x v="58"/>
    <e v="#VALUE!"/>
    <s v="USD"/>
    <n v="900000000"/>
    <n v="1200000000"/>
    <n v="-90129834.43180266"/>
    <n v="135530987.28923067"/>
  </r>
  <r>
    <x v="5"/>
    <x v="4"/>
    <s v="Connection 06"/>
    <e v="#VALUE!"/>
    <n v="1020626088"/>
    <e v="#VALUE!"/>
    <n v="979904666.58999991"/>
    <m/>
    <e v="#VALUE!"/>
    <n v="0"/>
    <n v="0"/>
    <n v="0"/>
    <x v="58"/>
    <e v="#VALUE!"/>
    <s v="USD"/>
    <n v="850000000"/>
    <n v="1000000000"/>
    <n v="-34864182.50252822"/>
    <n v="114854175.59217802"/>
  </r>
  <r>
    <x v="6"/>
    <x v="5"/>
    <s v="Connection 07"/>
    <e v="#VALUE!"/>
    <n v="909278454"/>
    <e v="#VALUE!"/>
    <n v="912728520.9799999"/>
    <m/>
    <e v="#VALUE!"/>
    <n v="0"/>
    <n v="0"/>
    <n v="0"/>
    <x v="58"/>
    <e v="#VALUE!"/>
    <s v="USD"/>
    <n v="850000000"/>
    <n v="1000000000"/>
    <n v="-125819289.20454365"/>
    <n v="48553215.031047799"/>
  </r>
  <r>
    <x v="7"/>
    <x v="7"/>
    <s v="Connection 08"/>
    <e v="#VALUE!"/>
    <n v="639025153"/>
    <e v="#VALUE!"/>
    <n v="849765740.65600002"/>
    <m/>
    <e v="#VALUE!"/>
    <n v="0"/>
    <n v="0"/>
    <n v="0"/>
    <x v="58"/>
    <e v="#VALUE!"/>
    <s v="USD"/>
    <n v="400000000"/>
    <n v="700000000"/>
    <n v="-67006600.168347709"/>
    <n v="16475049.865873076"/>
  </r>
  <r>
    <x v="8"/>
    <x v="9"/>
    <s v="Connection 09"/>
    <e v="#VALUE!"/>
    <n v="484591292"/>
    <e v="#VALUE!"/>
    <n v="507566741.51699996"/>
    <m/>
    <e v="#VALUE!"/>
    <n v="0"/>
    <n v="0"/>
    <n v="0"/>
    <x v="58"/>
    <e v="#VALUE!"/>
    <s v="USD"/>
    <n v="350000000"/>
    <n v="550000000"/>
    <n v="-16084790.723491708"/>
    <n v="74240405.56203483"/>
  </r>
  <r>
    <x v="9"/>
    <x v="11"/>
    <s v="Connection 12"/>
    <e v="#VALUE!"/>
    <n v="312347299"/>
    <e v="#VALUE!"/>
    <n v="392508423.90399998"/>
    <m/>
    <e v="#VALUE!"/>
    <n v="0"/>
    <n v="0"/>
    <n v="0"/>
    <x v="58"/>
    <e v="#VALUE!"/>
    <s v="USD"/>
    <n v="200000000"/>
    <n v="400000000"/>
    <n v="-6327864.1324949227"/>
    <n v="41987982.484482817"/>
  </r>
  <r>
    <x v="10"/>
    <x v="10"/>
    <s v="Connection 11"/>
    <e v="#VALUE!"/>
    <n v="280149666"/>
    <e v="#VALUE!"/>
    <n v="415284265.39200002"/>
    <m/>
    <e v="#VALUE!"/>
    <n v="0"/>
    <n v="0"/>
    <n v="0"/>
    <x v="58"/>
    <e v="#VALUE!"/>
    <s v="USD"/>
    <n v="250000000"/>
    <n v="450000000"/>
    <n v="-49799239.132317401"/>
    <n v="23612370.686758"/>
  </r>
  <r>
    <x v="11"/>
    <x v="8"/>
    <s v="Connection 10"/>
    <e v="#VALUE!"/>
    <n v="270445073"/>
    <e v="#VALUE!"/>
    <n v="430627805.75599998"/>
    <m/>
    <e v="#VALUE!"/>
    <n v="0"/>
    <n v="0"/>
    <n v="0"/>
    <x v="58"/>
    <e v="#VALUE!"/>
    <s v="USD"/>
    <n v="300000000"/>
    <n v="450000000"/>
    <n v="-54127566.434134975"/>
    <n v="19592844.874845665"/>
  </r>
  <r>
    <x v="12"/>
    <x v="12"/>
    <s v="Connection 15"/>
    <e v="#VALUE!"/>
    <n v="215739866"/>
    <e v="#VALUE!"/>
    <n v="235651375.31"/>
    <m/>
    <e v="#VALUE!"/>
    <n v="0"/>
    <n v="0"/>
    <n v="0"/>
    <x v="58"/>
    <e v="#VALUE!"/>
    <s v="USD"/>
    <n v="150000000"/>
    <n v="250000000"/>
    <n v="-30283487.449924733"/>
    <n v="29160701.400359161"/>
  </r>
  <r>
    <x v="13"/>
    <x v="13"/>
    <s v="Connection 13"/>
    <e v="#VALUE!"/>
    <n v="215359440"/>
    <e v="#VALUE!"/>
    <n v="238880768.95500001"/>
    <m/>
    <e v="#VALUE!"/>
    <n v="0"/>
    <n v="0"/>
    <n v="0"/>
    <x v="58"/>
    <e v="#VALUE!"/>
    <s v="USD"/>
    <n v="150000000"/>
    <n v="250000000"/>
    <n v="-9938617.5211246293"/>
    <n v="36683385.834375948"/>
  </r>
  <r>
    <x v="14"/>
    <x v="14"/>
    <s v="Connection 14"/>
    <e v="#VALUE!"/>
    <n v="182236579"/>
    <e v="#VALUE!"/>
    <n v="240689209.23749998"/>
    <m/>
    <e v="#VALUE!"/>
    <n v="0"/>
    <n v="0"/>
    <n v="0"/>
    <x v="58"/>
    <e v="#VALUE!"/>
    <s v="USD"/>
    <n v="150000000"/>
    <n v="250000000"/>
    <n v="-22302653.374957033"/>
    <n v="24208340.110803217"/>
  </r>
  <r>
    <x v="0"/>
    <x v="0"/>
    <s v="Connection 01"/>
    <e v="#VALUE!"/>
    <n v="1989154330"/>
    <e v="#VALUE!"/>
    <n v="4521835196.0999994"/>
    <m/>
    <e v="#VALUE!"/>
    <n v="0"/>
    <n v="0"/>
    <n v="0"/>
    <x v="59"/>
    <e v="#VALUE!"/>
    <s v="USD"/>
    <n v="2000000000"/>
    <n v="2500000000"/>
    <n v="-177765927.55587378"/>
    <n v="418237390.1247564"/>
  </r>
  <r>
    <x v="1"/>
    <x v="1"/>
    <s v="Connection 02"/>
    <e v="#VALUE!"/>
    <n v="1796464840"/>
    <e v="#VALUE!"/>
    <n v="1894049638.194"/>
    <m/>
    <e v="#VALUE!"/>
    <n v="0"/>
    <n v="0"/>
    <n v="0"/>
    <x v="59"/>
    <e v="#VALUE!"/>
    <s v="USD"/>
    <n v="1800000000"/>
    <n v="2000000000"/>
    <n v="-364765187.4614172"/>
    <n v="132026128.58623141"/>
  </r>
  <r>
    <x v="2"/>
    <x v="2"/>
    <s v="Connection 03"/>
    <e v="#VALUE!"/>
    <n v="1508445298"/>
    <e v="#VALUE!"/>
    <n v="1388050949.5649998"/>
    <m/>
    <e v="#VALUE!"/>
    <n v="0"/>
    <n v="0"/>
    <n v="0"/>
    <x v="59"/>
    <e v="#VALUE!"/>
    <s v="USD"/>
    <n v="1300000000"/>
    <n v="1500000000"/>
    <n v="-23635180.515205808"/>
    <n v="58139597.538756207"/>
  </r>
  <r>
    <x v="3"/>
    <x v="3"/>
    <s v="Connection 04"/>
    <e v="#VALUE!"/>
    <n v="1071344676"/>
    <e v="#VALUE!"/>
    <n v="1570399969.5450001"/>
    <m/>
    <e v="#VALUE!"/>
    <n v="0"/>
    <n v="0"/>
    <n v="0"/>
    <x v="59"/>
    <e v="#VALUE!"/>
    <s v="USD"/>
    <n v="1100000000"/>
    <n v="1300000000"/>
    <n v="-18569701.446598232"/>
    <n v="83091887.701632798"/>
  </r>
  <r>
    <x v="4"/>
    <x v="6"/>
    <s v="Connection 05"/>
    <e v="#VALUE!"/>
    <n v="1055072673"/>
    <e v="#VALUE!"/>
    <n v="1063292734.64"/>
    <m/>
    <e v="#VALUE!"/>
    <n v="0"/>
    <n v="0"/>
    <n v="0"/>
    <x v="59"/>
    <e v="#VALUE!"/>
    <s v="USD"/>
    <n v="900000000"/>
    <n v="1200000000"/>
    <n v="-53204373.772519149"/>
    <n v="124440749.21532977"/>
  </r>
  <r>
    <x v="5"/>
    <x v="5"/>
    <s v="Connection 07"/>
    <e v="#VALUE!"/>
    <n v="930280747"/>
    <e v="#VALUE!"/>
    <n v="978698273.49999988"/>
    <m/>
    <e v="#VALUE!"/>
    <n v="0"/>
    <n v="0"/>
    <n v="0"/>
    <x v="59"/>
    <e v="#VALUE!"/>
    <s v="USD"/>
    <n v="850000000"/>
    <n v="1000000000"/>
    <n v="-161221573.96228644"/>
    <n v="176287386.95043162"/>
  </r>
  <r>
    <x v="6"/>
    <x v="4"/>
    <s v="Connection 06"/>
    <e v="#VALUE!"/>
    <n v="785143295"/>
    <e v="#VALUE!"/>
    <n v="1019829054.17"/>
    <m/>
    <e v="#VALUE!"/>
    <n v="0"/>
    <n v="0"/>
    <n v="0"/>
    <x v="59"/>
    <e v="#VALUE!"/>
    <s v="USD"/>
    <n v="850000000"/>
    <n v="1000000000"/>
    <n v="-177826934.91111806"/>
    <n v="115382374.80836549"/>
  </r>
  <r>
    <x v="7"/>
    <x v="7"/>
    <s v="Connection 08"/>
    <e v="#VALUE!"/>
    <n v="528550141"/>
    <e v="#VALUE!"/>
    <n v="877478193.22399998"/>
    <m/>
    <e v="#VALUE!"/>
    <n v="0"/>
    <n v="0"/>
    <n v="0"/>
    <x v="59"/>
    <e v="#VALUE!"/>
    <s v="USD"/>
    <n v="400000000"/>
    <n v="700000000"/>
    <n v="-21441399.488500558"/>
    <n v="13138338.447413648"/>
  </r>
  <r>
    <x v="8"/>
    <x v="9"/>
    <s v="Connection 09"/>
    <e v="#VALUE!"/>
    <n v="429697681"/>
    <e v="#VALUE!"/>
    <n v="575675392.12699997"/>
    <m/>
    <e v="#VALUE!"/>
    <n v="0"/>
    <n v="0"/>
    <n v="0"/>
    <x v="59"/>
    <e v="#VALUE!"/>
    <s v="USD"/>
    <n v="350000000"/>
    <n v="550000000"/>
    <n v="-89114791.125370681"/>
    <n v="80188336.020716414"/>
  </r>
  <r>
    <x v="9"/>
    <x v="8"/>
    <s v="Connection 10"/>
    <e v="#VALUE!"/>
    <n v="351544651"/>
    <e v="#VALUE!"/>
    <n v="369524220.25999999"/>
    <m/>
    <e v="#VALUE!"/>
    <n v="0"/>
    <n v="0"/>
    <n v="0"/>
    <x v="59"/>
    <e v="#VALUE!"/>
    <s v="USD"/>
    <n v="300000000"/>
    <n v="450000000"/>
    <n v="-6192773.8548576757"/>
    <n v="44745731.431577727"/>
  </r>
  <r>
    <x v="10"/>
    <x v="10"/>
    <s v="Connection 11"/>
    <e v="#VALUE!"/>
    <n v="324227039"/>
    <e v="#VALUE!"/>
    <n v="377520596.63200003"/>
    <m/>
    <e v="#VALUE!"/>
    <n v="0"/>
    <n v="0"/>
    <n v="0"/>
    <x v="59"/>
    <e v="#VALUE!"/>
    <s v="USD"/>
    <n v="250000000"/>
    <n v="450000000"/>
    <n v="-14693222.24760109"/>
    <n v="58153248.760269813"/>
  </r>
  <r>
    <x v="11"/>
    <x v="11"/>
    <s v="Connection 12"/>
    <e v="#VALUE!"/>
    <n v="227027146"/>
    <e v="#VALUE!"/>
    <n v="437109540.43600005"/>
    <m/>
    <e v="#VALUE!"/>
    <n v="0"/>
    <n v="0"/>
    <n v="0"/>
    <x v="59"/>
    <e v="#VALUE!"/>
    <s v="USD"/>
    <n v="200000000"/>
    <n v="400000000"/>
    <n v="-8209745.2875853349"/>
    <n v="12522283.808008328"/>
  </r>
  <r>
    <x v="12"/>
    <x v="12"/>
    <s v="Connection 15"/>
    <e v="#VALUE!"/>
    <n v="216322415"/>
    <e v="#VALUE!"/>
    <n v="239889400.6875"/>
    <m/>
    <e v="#VALUE!"/>
    <n v="0"/>
    <n v="0"/>
    <n v="0"/>
    <x v="59"/>
    <e v="#VALUE!"/>
    <s v="USD"/>
    <n v="150000000"/>
    <n v="250000000"/>
    <n v="-14168708.704634696"/>
    <n v="3521541.5136272158"/>
  </r>
  <r>
    <x v="13"/>
    <x v="13"/>
    <s v="Connection 13"/>
    <e v="#VALUE!"/>
    <n v="192974873"/>
    <e v="#VALUE!"/>
    <n v="259790064.18249997"/>
    <m/>
    <e v="#VALUE!"/>
    <n v="0"/>
    <n v="0"/>
    <n v="0"/>
    <x v="59"/>
    <e v="#VALUE!"/>
    <s v="USD"/>
    <n v="150000000"/>
    <n v="250000000"/>
    <n v="-5185617.8325324412"/>
    <n v="38435514.353708796"/>
  </r>
  <r>
    <x v="14"/>
    <x v="14"/>
    <s v="Connection 14"/>
    <e v="#VALUE!"/>
    <n v="178145951"/>
    <e v="#VALUE!"/>
    <n v="251823588.67249998"/>
    <m/>
    <e v="#VALUE!"/>
    <n v="0"/>
    <n v="0"/>
    <n v="0"/>
    <x v="59"/>
    <e v="#VALUE!"/>
    <s v="USD"/>
    <n v="150000000"/>
    <n v="250000000"/>
    <n v="-38920627.287197419"/>
    <n v="107071.00104802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7973F-D5C9-C04E-93ED-95EBBC21ABC6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91" firstHeaderRow="1" firstDataRow="1" firstDataCol="1" rowPageCount="1" colPageCount="1"/>
  <pivotFields count="20">
    <pivotField axis="axisPage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t="default"/>
      </items>
    </pivotField>
    <pivotField showAll="0"/>
    <pivotField showAll="0"/>
    <pivotField numFmtId="43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 sortType="descending" defaultSubtotal="0">
      <items count="368"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367"/>
        <item x="0"/>
      </items>
    </pivotField>
    <pivotField showAll="0"/>
    <pivotField showAll="0"/>
    <pivotField showAll="0"/>
    <pivotField showAll="0"/>
    <pivotField numFmtId="43" showAll="0"/>
    <pivotField numFmtId="43" showAll="0"/>
    <pivotField axis="axisRow" showAll="0" defaultSubtotal="0">
      <items count="14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9"/>
    <field x="12"/>
  </rowFields>
  <rowItems count="65">
    <i>
      <x v="1"/>
    </i>
    <i r="1">
      <x v="4"/>
    </i>
    <i r="1">
      <x v="14"/>
    </i>
    <i r="1">
      <x v="25"/>
    </i>
    <i r="1">
      <x v="37"/>
    </i>
    <i r="1">
      <x v="49"/>
    </i>
    <i>
      <x v="2"/>
    </i>
    <i r="1">
      <x v="38"/>
    </i>
    <i r="1">
      <x v="50"/>
    </i>
    <i r="1">
      <x v="62"/>
    </i>
    <i r="1">
      <x v="74"/>
    </i>
    <i r="1">
      <x v="86"/>
    </i>
    <i r="1">
      <x v="122"/>
    </i>
    <i r="1">
      <x v="134"/>
    </i>
    <i r="1">
      <x v="146"/>
    </i>
    <i r="1">
      <x v="158"/>
    </i>
    <i r="1">
      <x v="170"/>
    </i>
    <i r="1">
      <x v="206"/>
    </i>
    <i r="1">
      <x v="218"/>
    </i>
    <i r="1">
      <x v="230"/>
    </i>
    <i r="1">
      <x v="242"/>
    </i>
    <i r="1">
      <x v="254"/>
    </i>
    <i r="1">
      <x v="290"/>
    </i>
    <i r="1">
      <x v="302"/>
    </i>
    <i r="1">
      <x v="314"/>
    </i>
    <i r="1">
      <x v="326"/>
    </i>
    <i r="1">
      <x v="338"/>
    </i>
    <i>
      <x v="3"/>
    </i>
    <i r="1">
      <x v="2"/>
    </i>
    <i r="1">
      <x v="11"/>
    </i>
    <i r="1">
      <x v="46"/>
    </i>
    <i r="1">
      <x v="58"/>
    </i>
    <i r="1">
      <x v="70"/>
    </i>
    <i r="1">
      <x v="82"/>
    </i>
    <i r="1">
      <x v="94"/>
    </i>
    <i r="1">
      <x v="130"/>
    </i>
    <i r="1">
      <x v="142"/>
    </i>
    <i r="1">
      <x v="154"/>
    </i>
    <i r="1">
      <x v="166"/>
    </i>
    <i r="1">
      <x v="178"/>
    </i>
    <i r="1">
      <x v="214"/>
    </i>
    <i r="1">
      <x v="226"/>
    </i>
    <i r="1">
      <x v="238"/>
    </i>
    <i r="1">
      <x v="250"/>
    </i>
    <i r="1">
      <x v="262"/>
    </i>
    <i r="1">
      <x v="298"/>
    </i>
    <i r="1">
      <x v="310"/>
    </i>
    <i r="1">
      <x v="322"/>
    </i>
    <i r="1">
      <x v="334"/>
    </i>
    <i r="1">
      <x v="346"/>
    </i>
    <i>
      <x v="4"/>
    </i>
    <i r="1">
      <x v="173"/>
    </i>
    <i r="1">
      <x v="185"/>
    </i>
    <i r="1">
      <x v="197"/>
    </i>
    <i r="1">
      <x v="209"/>
    </i>
    <i r="1">
      <x v="221"/>
    </i>
    <i r="1">
      <x v="257"/>
    </i>
    <i r="1">
      <x v="269"/>
    </i>
    <i r="1">
      <x v="281"/>
    </i>
    <i r="1">
      <x v="293"/>
    </i>
    <i r="1">
      <x v="305"/>
    </i>
    <i r="1">
      <x v="341"/>
    </i>
    <i r="1">
      <x v="353"/>
    </i>
    <i r="1">
      <x v="365"/>
    </i>
    <i t="grand">
      <x/>
    </i>
  </rowItems>
  <colItems count="1">
    <i/>
  </colItems>
  <pageFields count="1">
    <pageField fld="0" hier="-1"/>
  </pageFields>
  <dataFields count="1">
    <dataField name="Min of Exposure Utilized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ECDC6-2861-9445-B7C3-58663073DECA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9" firstHeaderRow="0" firstDataRow="1" firstDataCol="1"/>
  <pivotFields count="20">
    <pivotField showAll="0"/>
    <pivotField axis="axisRow" showAll="0">
      <items count="16">
        <item x="0"/>
        <item x="1"/>
        <item x="2"/>
        <item x="3"/>
        <item x="6"/>
        <item x="4"/>
        <item x="5"/>
        <item x="7"/>
        <item x="9"/>
        <item x="8"/>
        <item x="10"/>
        <item x="11"/>
        <item x="13"/>
        <item x="14"/>
        <item x="12"/>
        <item t="default"/>
      </items>
    </pivotField>
    <pivotField showAll="0"/>
    <pivotField numFmtId="43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Exposure Utilized" fld="4" subtotal="min" baseField="0" baseItem="0"/>
    <dataField name="Max of Exposure Utilized" fld="4" subtotal="max" baseField="0" baseItem="0"/>
  </dataFields>
  <formats count="1">
    <format dxfId="3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0303B-4777-974A-9CE9-2FB5C5094F5B}" name="Table1" displayName="Table1" ref="A1:S901" totalsRowShown="0" dataDxfId="43">
  <autoFilter ref="A1:S901" xr:uid="{94736CBB-6FF8-B94B-8F47-0B34796325B5}"/>
  <sortState xmlns:xlrd2="http://schemas.microsoft.com/office/spreadsheetml/2017/richdata2" ref="A2:S301">
    <sortCondition descending="1" ref="M1:M301"/>
  </sortState>
  <tableColumns count="19">
    <tableColumn id="1" xr3:uid="{DFEC16B0-60EB-9C40-AE5E-3A0A736EF437}" name="Rank" dataDxfId="48"/>
    <tableColumn id="2" xr3:uid="{C3DBBE11-1202-294C-8437-3A39C7132590}" name="Connection ID" dataDxfId="47"/>
    <tableColumn id="3" xr3:uid="{6307C43F-55F9-EA49-B79E-D01096505512}" name="Connection Name" dataDxfId="38">
      <calculatedColumnFormula>_xlfn.CONCAT("Connection ",RIGHT(B2,2))</calculatedColumnFormula>
    </tableColumn>
    <tableColumn id="4" xr3:uid="{ADCAC087-C3A2-D443-A87E-C11FF624CCC0}" name="Exposure Utilized1" dataDxfId="1">
      <calculatedColumnFormula>RANDBETWEEN(Table1[[#This Row],[big low]],Table15[[#This Row],[big hi]])+RANDBETWEEN(Table15[[#This Row],[small lo]],Table15[[#This Row],[small hi]])</calculatedColumnFormula>
    </tableColumn>
    <tableColumn id="17" xr3:uid="{1CAEDF3B-4E9B-8741-A5B7-47272BFB6D79}" name="Exposure Usage" dataDxfId="37"/>
    <tableColumn id="5" xr3:uid="{B0D31C79-0B31-0644-A354-8354C498D8A0}" name="Exposure Limit1" dataDxfId="0">
      <calculatedColumnFormula>INDEX(Table2[],MATCH(Table1[[#This Row],[Connection ID]],Table2[CID],0),2)*RANDBETWEEN(95000000000,105000000000)/100000000000</calculatedColumnFormula>
    </tableColumn>
    <tableColumn id="19" xr3:uid="{80BE9DE6-7455-1448-8A62-DC53F2A5CA9F}" name="Exposure Limit" dataDxfId="32"/>
    <tableColumn id="18" xr3:uid="{498EB684-7C6B-7F46-8F34-F68FBB68A2AF}" name="In/Common" dataDxfId="36"/>
    <tableColumn id="6" xr3:uid="{E83012F8-7EDF-FD43-8E68-E40E09296D2D}" name="% Utilized" dataDxfId="9">
      <calculatedColumnFormula>Table15[[#This Row],[Exposure Utilized]]/Table15[[#This Row],[Exposure Limit]]</calculatedColumnFormula>
    </tableColumn>
    <tableColumn id="7" xr3:uid="{735B7946-0967-6246-AACB-F35F72E8AD5C}" name="Metric 1" dataDxfId="46"/>
    <tableColumn id="8" xr3:uid="{A7FBF005-D9D2-D340-8173-2BC82814B92C}" name="Metric 2" dataDxfId="45"/>
    <tableColumn id="9" xr3:uid="{0EBADB9B-C460-0A41-85F7-09D2BDA41FA1}" name="Metric 3" dataDxfId="44"/>
    <tableColumn id="10" xr3:uid="{2C6712B6-B859-ED4D-82FD-B3B1A70F8A03}" name="Date" dataDxfId="31"/>
    <tableColumn id="11" xr3:uid="{4E6639E5-96B0-4A40-8413-53BD5893AF89}" name="Top 10 Lower Bound" dataDxfId="2">
      <calculatedColumnFormula>INDEX(Table3[],MATCH(Table1[[#This Row],[Date]],Table3[Date],0),2)</calculatedColumnFormula>
    </tableColumn>
    <tableColumn id="12" xr3:uid="{75E541E3-C454-B648-8639-98ACFA27C0A6}" name="Currency" dataDxfId="30"/>
    <tableColumn id="13" xr3:uid="{C3F1A68B-A51B-F446-B660-5A43BB1D9C6D}" name="big low" dataDxfId="42" dataCellStyle="Comma"/>
    <tableColumn id="14" xr3:uid="{8E7EAB04-13A4-FD4B-AEAA-F31872D87E09}" name="big hi" dataDxfId="41" dataCellStyle="Comma"/>
    <tableColumn id="15" xr3:uid="{52BF5DA8-8EB1-8647-88E3-D19BAF7B91AA}" name="small lo" dataDxfId="40">
      <calculatedColumnFormula>-(P2+Q2)*RAND()*0.1</calculatedColumnFormula>
    </tableColumn>
    <tableColumn id="16" xr3:uid="{75C73E55-BB19-B749-A527-F5F74DB3AF38}" name="small hi" dataDxfId="39">
      <calculatedColumnFormula>(P2+Q2)*RAND()*0.1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FDA62-3AFC-014C-8D53-82296FFDF47D}" name="Table15" displayName="Table15" ref="A1:S601" totalsRowShown="0" dataDxfId="29">
  <autoFilter ref="A1:S601" xr:uid="{4E171647-C82E-2B4C-8723-06285BC31B4A}"/>
  <sortState xmlns:xlrd2="http://schemas.microsoft.com/office/spreadsheetml/2017/richdata2" ref="A2:S601">
    <sortCondition descending="1" ref="M1:M601"/>
  </sortState>
  <tableColumns count="19">
    <tableColumn id="1" xr3:uid="{2B2232D1-2811-9540-9A9B-19CF6BA7D289}" name="Rank" dataDxfId="28"/>
    <tableColumn id="2" xr3:uid="{5AD1DDCF-9308-F84D-A04F-141C8BB5B86C}" name="Connection ID" dataDxfId="27"/>
    <tableColumn id="3" xr3:uid="{3AB97A18-4A06-A945-9BDD-BAC3E9F88FA8}" name="Connection Name" dataDxfId="26">
      <calculatedColumnFormula>_xlfn.CONCAT("Connection ",RIGHT(B2,2))</calculatedColumnFormula>
    </tableColumn>
    <tableColumn id="4" xr3:uid="{7E41C56A-DE1A-384D-BAEF-1169F88FE05A}" name="Exposure Utilized1" dataDxfId="25">
      <calculatedColumnFormula>RANDBETWEEN(Table15[[#This Row],[big low]],Table15[[#This Row],[big hi]])+RANDBETWEEN(Table15[[#This Row],[small lo]],Table15[[#This Row],[small hi]])</calculatedColumnFormula>
    </tableColumn>
    <tableColumn id="17" xr3:uid="{CFEF8968-64E1-904F-9546-28AEFB18206C}" name="Exposure Utilized" dataDxfId="11"/>
    <tableColumn id="5" xr3:uid="{8B1E372C-BA50-2E49-932D-EC4B3244A85B}" name="Exposure Limit1" dataDxfId="24">
      <calculatedColumnFormula>INDEX(Table2[],MATCH(Table15[[#This Row],[Connection ID]],Table2[CID],0),2)*RANDBETWEEN(90000000000,110000000000)/100000000000</calculatedColumnFormula>
    </tableColumn>
    <tableColumn id="19" xr3:uid="{A512EA2A-3C1D-8D42-9EBB-5CFB81911C84}" name="Exposure Limit" dataDxfId="10"/>
    <tableColumn id="18" xr3:uid="{AF2086EC-20E2-274C-9F2B-9F1AC6D8FA5D}" name="In/Common" dataDxfId="23"/>
    <tableColumn id="6" xr3:uid="{6A606952-D262-584A-8E6E-8E8F8CF8AC1C}" name="% Utilized" dataDxfId="22">
      <calculatedColumnFormula>Table15[[#This Row],[Exposure Utilized]]/Table15[[#This Row],[Exposure Limit]]</calculatedColumnFormula>
    </tableColumn>
    <tableColumn id="7" xr3:uid="{2824A98C-1BF3-5F45-B5E2-E58D87930B9C}" name="Metric 1" dataDxfId="21"/>
    <tableColumn id="8" xr3:uid="{4631870E-06A6-0F4B-BD56-6201C06A03A7}" name="Metric 2" dataDxfId="20"/>
    <tableColumn id="9" xr3:uid="{4D9AB78B-4B16-2D46-AB3D-C226751F8D53}" name="Metric 3" dataDxfId="14"/>
    <tableColumn id="10" xr3:uid="{BB54AC36-3518-C444-A931-79D2B5C2228A}" name="Date" dataDxfId="12"/>
    <tableColumn id="11" xr3:uid="{0764D88D-3323-AB42-9AA8-2FA23DC3DF52}" name="Top 10 Lower Bound" dataDxfId="13">
      <calculatedColumnFormula>INDEX(Table3[],MATCH(Table15[[#This Row],[Date]],Table3[Date],0),2)</calculatedColumnFormula>
    </tableColumn>
    <tableColumn id="12" xr3:uid="{EE351399-CD9E-B149-A3A6-34F15DC2DBF2}" name="Currency" dataDxfId="19"/>
    <tableColumn id="13" xr3:uid="{D334D252-A0D0-1F44-A68B-537D2C5D38A0}" name="big low" dataDxfId="18" dataCellStyle="Comma"/>
    <tableColumn id="14" xr3:uid="{17DFE824-1E89-A742-AC10-637482C35BAC}" name="big hi" dataDxfId="17" dataCellStyle="Comma"/>
    <tableColumn id="15" xr3:uid="{ACAB7BA8-2D09-B443-9256-8F03B8590B80}" name="small lo" dataDxfId="16">
      <calculatedColumnFormula>-(P2+Q2)*RAND()*0.1</calculatedColumnFormula>
    </tableColumn>
    <tableColumn id="16" xr3:uid="{3955C89D-8392-BF49-9A7A-D56D874C0744}" name="small hi" dataDxfId="15">
      <calculatedColumnFormula>(P2+Q2)*RAND()*0.1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AE229-9391-EB49-A0D4-C28642880CDF}" name="Table2" displayName="Table2" ref="E3:F18" totalsRowShown="0">
  <autoFilter ref="E3:F18" xr:uid="{1601B4AE-7D6E-BF4B-95DB-DD39B1652126}"/>
  <tableColumns count="2">
    <tableColumn id="1" xr3:uid="{EDABE1EB-7161-4C45-940F-5D345FDDF553}" name="CID" dataDxfId="34"/>
    <tableColumn id="2" xr3:uid="{1F00E811-E7E4-6E47-A26E-C97BD5B49FA2}" name="Limit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CB5511-C742-9740-8371-D809A28BEC63}" name="Table3" displayName="Table3" ref="I28:J88" totalsRowShown="0">
  <autoFilter ref="I28:J88" xr:uid="{65629CC3-0F26-1C48-AA34-A3156251C39F}"/>
  <sortState xmlns:xlrd2="http://schemas.microsoft.com/office/spreadsheetml/2017/richdata2" ref="I29:J48">
    <sortCondition descending="1" ref="I28:I48"/>
  </sortState>
  <tableColumns count="2">
    <tableColumn id="1" xr3:uid="{C121494B-5AB6-6044-B92E-9FF3FE826F11}" name="Date" dataDxfId="4"/>
    <tableColumn id="2" xr3:uid="{BF430CCF-9259-274D-BAC7-CB74D9377F06}" name="Lower Boun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5719-9AAD-3640-B622-D39069EFC3E8}">
  <dimension ref="A1:S901"/>
  <sheetViews>
    <sheetView tabSelected="1" workbookViewId="0">
      <selection activeCell="E2" sqref="E2"/>
    </sheetView>
  </sheetViews>
  <sheetFormatPr baseColWidth="10" defaultRowHeight="16" x14ac:dyDescent="0.2"/>
  <cols>
    <col min="1" max="1" width="7.6640625" customWidth="1"/>
    <col min="2" max="2" width="14.83203125" style="1" customWidth="1"/>
    <col min="3" max="3" width="18" customWidth="1"/>
    <col min="4" max="5" width="17.83203125" customWidth="1"/>
    <col min="6" max="7" width="15.6640625" style="15" customWidth="1"/>
    <col min="8" max="8" width="15.6640625" customWidth="1"/>
    <col min="9" max="9" width="11.83203125" customWidth="1"/>
    <col min="10" max="12" width="10.33203125" customWidth="1"/>
    <col min="13" max="13" width="10.5" bestFit="1" customWidth="1"/>
    <col min="14" max="14" width="20.1640625" style="15" customWidth="1"/>
    <col min="15" max="15" width="10.6640625" customWidth="1"/>
    <col min="16" max="17" width="16.6640625" style="3" bestFit="1" customWidth="1"/>
    <col min="18" max="18" width="15.6640625" bestFit="1" customWidth="1"/>
    <col min="19" max="19" width="15" bestFit="1" customWidth="1"/>
    <col min="22" max="22" width="12.6640625" bestFit="1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17</v>
      </c>
      <c r="E1" t="s">
        <v>108</v>
      </c>
      <c r="F1" s="15" t="s">
        <v>41</v>
      </c>
      <c r="G1" s="15" t="s">
        <v>4</v>
      </c>
      <c r="H1" t="s">
        <v>33</v>
      </c>
      <c r="I1" t="s">
        <v>7</v>
      </c>
      <c r="J1" t="s">
        <v>5</v>
      </c>
      <c r="K1" t="s">
        <v>6</v>
      </c>
      <c r="L1" t="s">
        <v>8</v>
      </c>
      <c r="M1" t="s">
        <v>9</v>
      </c>
      <c r="N1" s="15" t="s">
        <v>11</v>
      </c>
      <c r="O1" t="s">
        <v>10</v>
      </c>
      <c r="P1" s="3" t="s">
        <v>13</v>
      </c>
      <c r="Q1" s="3" t="s">
        <v>12</v>
      </c>
      <c r="R1" t="s">
        <v>15</v>
      </c>
      <c r="S1" t="s">
        <v>14</v>
      </c>
    </row>
    <row r="2" spans="1:19" x14ac:dyDescent="0.2">
      <c r="A2" s="4">
        <v>1</v>
      </c>
      <c r="B2" s="16" t="s">
        <v>18</v>
      </c>
      <c r="C2" s="4" t="str">
        <f>_xlfn.CONCAT("Connection ",RIGHT(B2,2))</f>
        <v>Connection 01</v>
      </c>
      <c r="D2" s="5">
        <f ca="1">RANDBETWEEN(Table1[[#This Row],[big low]],Table15[[#This Row],[big hi]])+RANDBETWEEN(Table15[[#This Row],[small lo]],Table15[[#This Row],[small hi]])</f>
        <v>2689401382</v>
      </c>
      <c r="E2" s="5">
        <v>2579591535</v>
      </c>
      <c r="F2" s="18">
        <f ca="1">INDEX(Table2[],MATCH(Table1[[#This Row],[Connection ID]],Table2[CID],0),2)*RANDBETWEEN(95000000000,105000000000)/100000000000</f>
        <v>4847409959.0500002</v>
      </c>
      <c r="G2" s="18">
        <v>5007340103.0500002</v>
      </c>
      <c r="H2" s="4" t="s">
        <v>34</v>
      </c>
      <c r="I2" s="5">
        <f>Table15[[#This Row],[Exposure Utilized]]/Table15[[#This Row],[Exposure Limit]]</f>
        <v>0.50503862069556704</v>
      </c>
      <c r="J2" s="4">
        <v>0</v>
      </c>
      <c r="K2" s="4">
        <v>0</v>
      </c>
      <c r="L2" s="4">
        <v>0</v>
      </c>
      <c r="M2" s="6">
        <v>43938</v>
      </c>
      <c r="N2" s="18">
        <f>INDEX(Table3[],MATCH(Table1[[#This Row],[Date]],Table3[Date],0),2)</f>
        <v>407186773</v>
      </c>
      <c r="O2" s="4" t="s">
        <v>16</v>
      </c>
      <c r="P2" s="13">
        <v>2000000000</v>
      </c>
      <c r="Q2" s="13">
        <v>2500000000</v>
      </c>
      <c r="R2" s="13">
        <f ca="1">-(P2+Q2)*RAND()*0.1</f>
        <v>-175609567.24600759</v>
      </c>
      <c r="S2" s="13">
        <f ca="1">(P2+Q2)*RAND()*0.1</f>
        <v>181894085.43896589</v>
      </c>
    </row>
    <row r="3" spans="1:19" x14ac:dyDescent="0.2">
      <c r="A3" s="4">
        <v>2</v>
      </c>
      <c r="B3" s="16" t="s">
        <v>19</v>
      </c>
      <c r="C3" s="4" t="str">
        <f>_xlfn.CONCAT("Connection ",RIGHT(B3,2))</f>
        <v>Connection 02</v>
      </c>
      <c r="D3" s="5">
        <f ca="1">RANDBETWEEN(Table1[[#This Row],[big low]],Table15[[#This Row],[big hi]])+RANDBETWEEN(Table15[[#This Row],[small lo]],Table15[[#This Row],[small hi]])</f>
        <v>1840292298</v>
      </c>
      <c r="E3" s="5">
        <v>1880840611</v>
      </c>
      <c r="F3" s="18">
        <f ca="1">INDEX(Table2[],MATCH(Table1[[#This Row],[Connection ID]],Table2[CID],0),2)*RANDBETWEEN(95000000000,105000000000)/100000000000</f>
        <v>2178668553.9570003</v>
      </c>
      <c r="G3" s="18">
        <v>2201313182.2709999</v>
      </c>
      <c r="H3" s="4" t="s">
        <v>34</v>
      </c>
      <c r="I3" s="5">
        <f>Table15[[#This Row],[Exposure Utilized]]/Table15[[#This Row],[Exposure Limit]]</f>
        <v>0.94558491788626386</v>
      </c>
      <c r="J3" s="4">
        <v>0</v>
      </c>
      <c r="K3" s="4">
        <v>0</v>
      </c>
      <c r="L3" s="4">
        <v>0</v>
      </c>
      <c r="M3" s="6">
        <v>43938</v>
      </c>
      <c r="N3" s="18">
        <f>INDEX(Table3[],MATCH(Table1[[#This Row],[Date]],Table3[Date],0),2)</f>
        <v>407186773</v>
      </c>
      <c r="O3" s="4" t="s">
        <v>16</v>
      </c>
      <c r="P3" s="13">
        <v>1800000000</v>
      </c>
      <c r="Q3" s="13">
        <v>2000000000</v>
      </c>
      <c r="R3" s="14">
        <f ca="1">-(P3+Q3)*RAND()*0.1</f>
        <v>-201623048.73243791</v>
      </c>
      <c r="S3" s="14">
        <f ca="1">(P3+Q3)*RAND()*0.1</f>
        <v>139209980.25707632</v>
      </c>
    </row>
    <row r="4" spans="1:19" x14ac:dyDescent="0.2">
      <c r="A4" s="4">
        <v>3</v>
      </c>
      <c r="B4" s="16" t="s">
        <v>20</v>
      </c>
      <c r="C4" s="4" t="str">
        <f>_xlfn.CONCAT("Connection ",RIGHT(B4,2))</f>
        <v>Connection 03</v>
      </c>
      <c r="D4" s="5">
        <f ca="1">RANDBETWEEN(Table1[[#This Row],[big low]],Table15[[#This Row],[big hi]])+RANDBETWEEN(Table15[[#This Row],[small lo]],Table15[[#This Row],[small hi]])</f>
        <v>1573300037</v>
      </c>
      <c r="E4" s="5">
        <v>1485420349</v>
      </c>
      <c r="F4" s="18">
        <f ca="1">INDEX(Table2[],MATCH(Table1[[#This Row],[Connection ID]],Table2[CID],0),2)*RANDBETWEEN(95000000000,105000000000)/100000000000</f>
        <v>1485100670.7750001</v>
      </c>
      <c r="G4" s="18">
        <v>1430059413.0449998</v>
      </c>
      <c r="H4" s="4" t="s">
        <v>34</v>
      </c>
      <c r="I4" s="5">
        <f>Table15[[#This Row],[Exposure Utilized]]/Table15[[#This Row],[Exposure Limit]]</f>
        <v>0.99111755194365714</v>
      </c>
      <c r="J4" s="4">
        <v>0</v>
      </c>
      <c r="K4" s="4">
        <v>0</v>
      </c>
      <c r="L4" s="4">
        <v>0</v>
      </c>
      <c r="M4" s="6">
        <v>43938</v>
      </c>
      <c r="N4" s="18">
        <f>INDEX(Table3[],MATCH(Table1[[#This Row],[Date]],Table3[Date],0),2)</f>
        <v>407186773</v>
      </c>
      <c r="O4" s="4" t="s">
        <v>16</v>
      </c>
      <c r="P4" s="15">
        <v>1300000000</v>
      </c>
      <c r="Q4" s="15">
        <v>1500000000</v>
      </c>
      <c r="R4" s="14">
        <f ca="1">-(P4+Q4)*RAND()*0.1</f>
        <v>-27855077.942010887</v>
      </c>
      <c r="S4" s="14">
        <f ca="1">(P4+Q4)*RAND()*0.1</f>
        <v>20346540.509111743</v>
      </c>
    </row>
    <row r="5" spans="1:19" x14ac:dyDescent="0.2">
      <c r="A5" s="4">
        <v>4</v>
      </c>
      <c r="B5" s="16" t="s">
        <v>21</v>
      </c>
      <c r="C5" s="4" t="str">
        <f>_xlfn.CONCAT("Connection ",RIGHT(B5,2))</f>
        <v>Connection 04</v>
      </c>
      <c r="D5" s="5">
        <f ca="1">RANDBETWEEN(Table1[[#This Row],[big low]],Table15[[#This Row],[big hi]])+RANDBETWEEN(Table15[[#This Row],[small lo]],Table15[[#This Row],[small hi]])</f>
        <v>1173124586</v>
      </c>
      <c r="E5" s="5">
        <v>1294528541</v>
      </c>
      <c r="F5" s="18">
        <f ca="1">INDEX(Table2[],MATCH(Table1[[#This Row],[Connection ID]],Table2[CID],0),2)*RANDBETWEEN(95000000000,105000000000)/100000000000</f>
        <v>1506308149.47</v>
      </c>
      <c r="G5" s="18">
        <v>1464130301.1600001</v>
      </c>
      <c r="H5" s="4" t="s">
        <v>34</v>
      </c>
      <c r="I5" s="5">
        <f>Table15[[#This Row],[Exposure Utilized]]/Table15[[#This Row],[Exposure Limit]]</f>
        <v>0.75112260769052763</v>
      </c>
      <c r="J5" s="4">
        <v>0</v>
      </c>
      <c r="K5" s="4">
        <v>0</v>
      </c>
      <c r="L5" s="4">
        <v>0</v>
      </c>
      <c r="M5" s="6">
        <v>43938</v>
      </c>
      <c r="N5" s="18">
        <f>INDEX(Table3[],MATCH(Table1[[#This Row],[Date]],Table3[Date],0),2)</f>
        <v>407186773</v>
      </c>
      <c r="O5" s="4" t="s">
        <v>16</v>
      </c>
      <c r="P5" s="15">
        <v>1100000000</v>
      </c>
      <c r="Q5" s="15">
        <v>1300000000</v>
      </c>
      <c r="R5" s="14">
        <f ca="1">-(P5+Q5)*RAND()*0.1</f>
        <v>-223769778.33422413</v>
      </c>
      <c r="S5" s="14">
        <f ca="1">(P5+Q5)*RAND()*0.1</f>
        <v>58336963.823697567</v>
      </c>
    </row>
    <row r="6" spans="1:19" x14ac:dyDescent="0.2">
      <c r="A6" s="4">
        <v>5</v>
      </c>
      <c r="B6" s="16" t="s">
        <v>23</v>
      </c>
      <c r="C6" s="4" t="str">
        <f>_xlfn.CONCAT("Connection ",RIGHT(B6,2))</f>
        <v>Connection 06</v>
      </c>
      <c r="D6" s="5">
        <f ca="1">RANDBETWEEN(Table1[[#This Row],[big low]],Table15[[#This Row],[big hi]])+RANDBETWEEN(Table15[[#This Row],[small lo]],Table15[[#This Row],[small hi]])</f>
        <v>837385937</v>
      </c>
      <c r="E6" s="5">
        <v>1097608748</v>
      </c>
      <c r="F6" s="18">
        <f ca="1">INDEX(Table2[],MATCH(Table1[[#This Row],[Connection ID]],Table2[CID],0),2)*RANDBETWEEN(95000000000,105000000000)/100000000000</f>
        <v>975165393.00999999</v>
      </c>
      <c r="G6" s="18">
        <v>1014591116.16</v>
      </c>
      <c r="H6" s="4" t="s">
        <v>34</v>
      </c>
      <c r="I6" s="5">
        <f>Table15[[#This Row],[Exposure Utilized]]/Table15[[#This Row],[Exposure Limit]]</f>
        <v>1.1868546977034553</v>
      </c>
      <c r="J6" s="4">
        <v>0</v>
      </c>
      <c r="K6" s="4">
        <v>0</v>
      </c>
      <c r="L6" s="4">
        <v>0</v>
      </c>
      <c r="M6" s="6">
        <v>43938</v>
      </c>
      <c r="N6" s="18">
        <f>INDEX(Table3[],MATCH(Table1[[#This Row],[Date]],Table3[Date],0),2)</f>
        <v>407186773</v>
      </c>
      <c r="O6" s="4" t="s">
        <v>16</v>
      </c>
      <c r="P6" s="15">
        <v>850000000</v>
      </c>
      <c r="Q6" s="15">
        <v>1000000000</v>
      </c>
      <c r="R6" s="14">
        <f ca="1">-(P6+Q6)*RAND()*0.1</f>
        <v>-12905187.697305115</v>
      </c>
      <c r="S6" s="14">
        <f ca="1">(P6+Q6)*RAND()*0.1</f>
        <v>64956441.574863851</v>
      </c>
    </row>
    <row r="7" spans="1:19" x14ac:dyDescent="0.2">
      <c r="A7" s="4">
        <v>6</v>
      </c>
      <c r="B7" s="16" t="s">
        <v>24</v>
      </c>
      <c r="C7" s="4" t="str">
        <f>_xlfn.CONCAT("Connection ",RIGHT(B7,2))</f>
        <v>Connection 07</v>
      </c>
      <c r="D7" s="5">
        <f ca="1">RANDBETWEEN(Table1[[#This Row],[big low]],Table15[[#This Row],[big hi]])+RANDBETWEEN(Table15[[#This Row],[small lo]],Table15[[#This Row],[small hi]])</f>
        <v>1032573358</v>
      </c>
      <c r="E7" s="5">
        <v>1002970906</v>
      </c>
      <c r="F7" s="18">
        <f ca="1">INDEX(Table2[],MATCH(Table1[[#This Row],[Connection ID]],Table2[CID],0),2)*RANDBETWEEN(95000000000,105000000000)/100000000000</f>
        <v>998963151.93000007</v>
      </c>
      <c r="G7" s="18">
        <v>1004723305.15</v>
      </c>
      <c r="H7" s="4" t="s">
        <v>34</v>
      </c>
      <c r="I7" s="5">
        <f>Table15[[#This Row],[Exposure Utilized]]/Table15[[#This Row],[Exposure Limit]]</f>
        <v>0.9329289532367776</v>
      </c>
      <c r="J7" s="4">
        <v>0</v>
      </c>
      <c r="K7" s="4">
        <v>0</v>
      </c>
      <c r="L7" s="4">
        <v>0</v>
      </c>
      <c r="M7" s="6">
        <v>43938</v>
      </c>
      <c r="N7" s="18">
        <f>INDEX(Table3[],MATCH(Table1[[#This Row],[Date]],Table3[Date],0),2)</f>
        <v>407186773</v>
      </c>
      <c r="O7" s="4" t="s">
        <v>16</v>
      </c>
      <c r="P7" s="15">
        <v>850000000</v>
      </c>
      <c r="Q7" s="15">
        <v>1000000000</v>
      </c>
      <c r="R7" s="14">
        <f ca="1">-(P7+Q7)*RAND()*0.1</f>
        <v>-17737409.494651772</v>
      </c>
      <c r="S7" s="14">
        <f ca="1">(P7+Q7)*RAND()*0.1</f>
        <v>171350965.93918264</v>
      </c>
    </row>
    <row r="8" spans="1:19" x14ac:dyDescent="0.2">
      <c r="A8" s="4">
        <v>7</v>
      </c>
      <c r="B8" s="16" t="s">
        <v>22</v>
      </c>
      <c r="C8" s="4" t="str">
        <f>_xlfn.CONCAT("Connection ",RIGHT(B8,2))</f>
        <v>Connection 05</v>
      </c>
      <c r="D8" s="5">
        <f ca="1">RANDBETWEEN(Table1[[#This Row],[big low]],Table15[[#This Row],[big hi]])+RANDBETWEEN(Table15[[#This Row],[small lo]],Table15[[#This Row],[small hi]])</f>
        <v>867603301</v>
      </c>
      <c r="E8" s="5">
        <v>997681924</v>
      </c>
      <c r="F8" s="18">
        <f ca="1">INDEX(Table2[],MATCH(Table1[[#This Row],[Connection ID]],Table2[CID],0),2)*RANDBETWEEN(95000000000,105000000000)/100000000000</f>
        <v>983442939.94000006</v>
      </c>
      <c r="G8" s="18">
        <v>977763364.48000002</v>
      </c>
      <c r="H8" s="4" t="s">
        <v>34</v>
      </c>
      <c r="I8" s="5">
        <f>Table15[[#This Row],[Exposure Utilized]]/Table15[[#This Row],[Exposure Limit]]</f>
        <v>0.93349628975269616</v>
      </c>
      <c r="J8" s="4">
        <v>0</v>
      </c>
      <c r="K8" s="4">
        <v>0</v>
      </c>
      <c r="L8" s="4">
        <v>0</v>
      </c>
      <c r="M8" s="6">
        <v>43938</v>
      </c>
      <c r="N8" s="18">
        <f>INDEX(Table3[],MATCH(Table1[[#This Row],[Date]],Table3[Date],0),2)</f>
        <v>407186773</v>
      </c>
      <c r="O8" s="4" t="s">
        <v>16</v>
      </c>
      <c r="P8" s="15">
        <v>900000000</v>
      </c>
      <c r="Q8" s="15">
        <v>1200000000</v>
      </c>
      <c r="R8" s="14">
        <f ca="1">-(P8+Q8)*RAND()*0.1</f>
        <v>-139175567.07713893</v>
      </c>
      <c r="S8" s="14">
        <f ca="1">(P8+Q8)*RAND()*0.1</f>
        <v>191875799.55770561</v>
      </c>
    </row>
    <row r="9" spans="1:19" x14ac:dyDescent="0.2">
      <c r="A9" s="4">
        <v>8</v>
      </c>
      <c r="B9" s="16" t="s">
        <v>25</v>
      </c>
      <c r="C9" s="4" t="str">
        <f>_xlfn.CONCAT("Connection ",RIGHT(B9,2))</f>
        <v>Connection 08</v>
      </c>
      <c r="D9" s="5">
        <f ca="1">RANDBETWEEN(Table1[[#This Row],[big low]],Table15[[#This Row],[big hi]])+RANDBETWEEN(Table15[[#This Row],[small lo]],Table15[[#This Row],[small hi]])</f>
        <v>456163683</v>
      </c>
      <c r="E9" s="5">
        <v>519142521</v>
      </c>
      <c r="F9" s="18">
        <f ca="1">INDEX(Table2[],MATCH(Table1[[#This Row],[Connection ID]],Table2[CID],0),2)*RANDBETWEEN(95000000000,105000000000)/100000000000</f>
        <v>824733885.296</v>
      </c>
      <c r="G9" s="18">
        <v>791669225.75199997</v>
      </c>
      <c r="H9" s="4" t="s">
        <v>34</v>
      </c>
      <c r="I9" s="5">
        <f>Table15[[#This Row],[Exposure Utilized]]/Table15[[#This Row],[Exposure Limit]]</f>
        <v>0.77196530341090341</v>
      </c>
      <c r="J9" s="4">
        <v>0</v>
      </c>
      <c r="K9" s="4">
        <v>0</v>
      </c>
      <c r="L9" s="4">
        <v>0</v>
      </c>
      <c r="M9" s="6">
        <v>43938</v>
      </c>
      <c r="N9" s="18">
        <f>INDEX(Table3[],MATCH(Table1[[#This Row],[Date]],Table3[Date],0),2)</f>
        <v>407186773</v>
      </c>
      <c r="O9" s="4" t="s">
        <v>16</v>
      </c>
      <c r="P9" s="15">
        <v>400000000</v>
      </c>
      <c r="Q9" s="15">
        <v>700000000</v>
      </c>
      <c r="R9" s="14">
        <f ca="1">-(P9+Q9)*RAND()*0.1</f>
        <v>-84566803.035996526</v>
      </c>
      <c r="S9" s="14">
        <f ca="1">(P9+Q9)*RAND()*0.1</f>
        <v>82235226.964233875</v>
      </c>
    </row>
    <row r="10" spans="1:19" x14ac:dyDescent="0.2">
      <c r="A10" s="4">
        <v>9</v>
      </c>
      <c r="B10" s="16" t="s">
        <v>27</v>
      </c>
      <c r="C10" s="4" t="str">
        <f>_xlfn.CONCAT("Connection ",RIGHT(B10,2))</f>
        <v>Connection 10</v>
      </c>
      <c r="D10" s="5">
        <f ca="1">RANDBETWEEN(Table1[[#This Row],[big low]],Table15[[#This Row],[big hi]])+RANDBETWEEN(Table15[[#This Row],[small lo]],Table15[[#This Row],[small hi]])</f>
        <v>427426683</v>
      </c>
      <c r="E10" s="5">
        <v>424235504</v>
      </c>
      <c r="F10" s="18">
        <f ca="1">INDEX(Table2[],MATCH(Table1[[#This Row],[Connection ID]],Table2[CID],0),2)*RANDBETWEEN(95000000000,105000000000)/100000000000</f>
        <v>405016442.19199997</v>
      </c>
      <c r="G10" s="18">
        <v>395290742.06800002</v>
      </c>
      <c r="H10" s="4" t="s">
        <v>34</v>
      </c>
      <c r="I10" s="5">
        <f>Table15[[#This Row],[Exposure Utilized]]/Table15[[#This Row],[Exposure Limit]]</f>
        <v>0.90402612416963735</v>
      </c>
      <c r="J10" s="4">
        <v>0</v>
      </c>
      <c r="K10" s="4">
        <v>0</v>
      </c>
      <c r="L10" s="4">
        <v>0</v>
      </c>
      <c r="M10" s="6">
        <v>43938</v>
      </c>
      <c r="N10" s="18">
        <f>INDEX(Table3[],MATCH(Table1[[#This Row],[Date]],Table3[Date],0),2)</f>
        <v>407186773</v>
      </c>
      <c r="O10" s="4" t="s">
        <v>16</v>
      </c>
      <c r="P10" s="15">
        <v>300000000</v>
      </c>
      <c r="Q10" s="15">
        <v>450000000</v>
      </c>
      <c r="R10" s="14">
        <f ca="1">-(P10+Q10)*RAND()*0.1</f>
        <v>-7528302.3155888114</v>
      </c>
      <c r="S10" s="14">
        <f ca="1">(P10+Q10)*RAND()*0.1</f>
        <v>52271313.257109903</v>
      </c>
    </row>
    <row r="11" spans="1:19" x14ac:dyDescent="0.2">
      <c r="A11" s="4">
        <v>10</v>
      </c>
      <c r="B11" s="16" t="s">
        <v>26</v>
      </c>
      <c r="C11" s="4" t="str">
        <f>_xlfn.CONCAT("Connection ",RIGHT(B11,2))</f>
        <v>Connection 09</v>
      </c>
      <c r="D11" s="5">
        <f ca="1">RANDBETWEEN(Table1[[#This Row],[big low]],Table15[[#This Row],[big hi]])+RANDBETWEEN(Table15[[#This Row],[small lo]],Table15[[#This Row],[small hi]])</f>
        <v>430336406</v>
      </c>
      <c r="E11" s="5">
        <v>407186773</v>
      </c>
      <c r="F11" s="18">
        <f ca="1">INDEX(Table2[],MATCH(Table1[[#This Row],[Connection ID]],Table2[CID],0),2)*RANDBETWEEN(95000000000,105000000000)/100000000000</f>
        <v>561443830.19449997</v>
      </c>
      <c r="G11" s="18">
        <v>538767299.09749997</v>
      </c>
      <c r="H11" s="4" t="s">
        <v>34</v>
      </c>
      <c r="I11" s="5">
        <f>Table15[[#This Row],[Exposure Utilized]]/Table15[[#This Row],[Exposure Limit]]</f>
        <v>0.89091811649869979</v>
      </c>
      <c r="J11" s="4">
        <v>0</v>
      </c>
      <c r="K11" s="4">
        <v>0</v>
      </c>
      <c r="L11" s="4">
        <v>0</v>
      </c>
      <c r="M11" s="6">
        <v>43938</v>
      </c>
      <c r="N11" s="18">
        <f>INDEX(Table3[],MATCH(Table1[[#This Row],[Date]],Table3[Date],0),2)</f>
        <v>407186773</v>
      </c>
      <c r="O11" s="4" t="s">
        <v>16</v>
      </c>
      <c r="P11" s="15">
        <v>350000000</v>
      </c>
      <c r="Q11" s="15">
        <v>550000000</v>
      </c>
      <c r="R11" s="14">
        <f ca="1">-(P11+Q11)*RAND()*0.1</f>
        <v>-53590115.466654263</v>
      </c>
      <c r="S11" s="14">
        <f ca="1">(P11+Q11)*RAND()*0.1</f>
        <v>57590328.263097718</v>
      </c>
    </row>
    <row r="12" spans="1:19" x14ac:dyDescent="0.2">
      <c r="A12" s="4">
        <v>11</v>
      </c>
      <c r="B12" s="16" t="s">
        <v>28</v>
      </c>
      <c r="C12" s="4" t="str">
        <f>_xlfn.CONCAT("Connection ",RIGHT(B12,2))</f>
        <v>Connection 11</v>
      </c>
      <c r="D12" s="5">
        <f ca="1">RANDBETWEEN(Table1[[#This Row],[big low]],Table15[[#This Row],[big hi]])+RANDBETWEEN(Table15[[#This Row],[small lo]],Table15[[#This Row],[small hi]])</f>
        <v>328364186</v>
      </c>
      <c r="E12" s="5">
        <v>393766542</v>
      </c>
      <c r="F12" s="18">
        <f ca="1">INDEX(Table2[],MATCH(Table1[[#This Row],[Connection ID]],Table2[CID],0),2)*RANDBETWEEN(95000000000,105000000000)/100000000000</f>
        <v>400864799.676</v>
      </c>
      <c r="G12" s="18">
        <v>413077260.56400001</v>
      </c>
      <c r="H12" s="4"/>
      <c r="I12" s="5">
        <f>Table15[[#This Row],[Exposure Utilized]]/Table15[[#This Row],[Exposure Limit]]</f>
        <v>0.89898673819394337</v>
      </c>
      <c r="J12" s="4">
        <v>0</v>
      </c>
      <c r="K12" s="4">
        <v>0</v>
      </c>
      <c r="L12" s="4">
        <v>0</v>
      </c>
      <c r="M12" s="6">
        <v>43938</v>
      </c>
      <c r="N12" s="18">
        <f>INDEX(Table3[],MATCH(Table1[[#This Row],[Date]],Table3[Date],0),2)</f>
        <v>407186773</v>
      </c>
      <c r="O12" s="4" t="s">
        <v>16</v>
      </c>
      <c r="P12" s="15">
        <v>250000000</v>
      </c>
      <c r="Q12" s="15">
        <v>450000000</v>
      </c>
      <c r="R12" s="14">
        <f ca="1">-(P12+Q12)*RAND()*0.1</f>
        <v>-38692713.934627309</v>
      </c>
      <c r="S12" s="14">
        <f ca="1">(P12+Q12)*RAND()*0.1</f>
        <v>56994000.75241527</v>
      </c>
    </row>
    <row r="13" spans="1:19" x14ac:dyDescent="0.2">
      <c r="A13" s="4">
        <v>12</v>
      </c>
      <c r="B13" s="16" t="s">
        <v>29</v>
      </c>
      <c r="C13" s="4" t="str">
        <f>_xlfn.CONCAT("Connection ",RIGHT(B13,2))</f>
        <v>Connection 12</v>
      </c>
      <c r="D13" s="5">
        <f ca="1">RANDBETWEEN(Table1[[#This Row],[big low]],Table15[[#This Row],[big hi]])+RANDBETWEEN(Table15[[#This Row],[small lo]],Table15[[#This Row],[small hi]])</f>
        <v>243708601</v>
      </c>
      <c r="E13" s="5">
        <v>297101270</v>
      </c>
      <c r="F13" s="18">
        <f ca="1">INDEX(Table2[],MATCH(Table1[[#This Row],[Connection ID]],Table2[CID],0),2)*RANDBETWEEN(95000000000,105000000000)/100000000000</f>
        <v>386670607.23199999</v>
      </c>
      <c r="G13" s="18">
        <v>400572017.02399999</v>
      </c>
      <c r="H13" s="4"/>
      <c r="I13" s="5">
        <f>Table15[[#This Row],[Exposure Utilized]]/Table15[[#This Row],[Exposure Limit]]</f>
        <v>0.68323433550558044</v>
      </c>
      <c r="J13" s="4">
        <v>0</v>
      </c>
      <c r="K13" s="4">
        <v>0</v>
      </c>
      <c r="L13" s="4">
        <v>0</v>
      </c>
      <c r="M13" s="6">
        <v>43938</v>
      </c>
      <c r="N13" s="18">
        <f>INDEX(Table3[],MATCH(Table1[[#This Row],[Date]],Table3[Date],0),2)</f>
        <v>407186773</v>
      </c>
      <c r="O13" s="4" t="s">
        <v>16</v>
      </c>
      <c r="P13" s="15">
        <v>200000000</v>
      </c>
      <c r="Q13" s="15">
        <v>400000000</v>
      </c>
      <c r="R13" s="14">
        <f ca="1">-(P13+Q13)*RAND()*0.1</f>
        <v>-27091246.53289621</v>
      </c>
      <c r="S13" s="14">
        <f ca="1">(P13+Q13)*RAND()*0.1</f>
        <v>59685354.462480143</v>
      </c>
    </row>
    <row r="14" spans="1:19" x14ac:dyDescent="0.2">
      <c r="A14" s="4">
        <v>13</v>
      </c>
      <c r="B14" s="16" t="s">
        <v>32</v>
      </c>
      <c r="C14" s="4" t="str">
        <f>_xlfn.CONCAT("Connection ",RIGHT(B14,2))</f>
        <v>Connection 15</v>
      </c>
      <c r="D14" s="5">
        <f ca="1">RANDBETWEEN(Table1[[#This Row],[big low]],Table15[[#This Row],[big hi]])+RANDBETWEEN(Table15[[#This Row],[small lo]],Table15[[#This Row],[small hi]])</f>
        <v>263187152</v>
      </c>
      <c r="E14" s="5">
        <v>228086144</v>
      </c>
      <c r="F14" s="18">
        <f ca="1">INDEX(Table2[],MATCH(Table1[[#This Row],[Connection ID]],Table2[CID],0),2)*RANDBETWEEN(95000000000,105000000000)/100000000000</f>
        <v>239039308.54749998</v>
      </c>
      <c r="G14" s="18">
        <v>240154131.38</v>
      </c>
      <c r="H14" s="4"/>
      <c r="I14" s="5">
        <f>Table15[[#This Row],[Exposure Utilized]]/Table15[[#This Row],[Exposure Limit]]</f>
        <v>0.95412955884977679</v>
      </c>
      <c r="J14" s="4">
        <v>0</v>
      </c>
      <c r="K14" s="4">
        <v>0</v>
      </c>
      <c r="L14" s="4">
        <v>0</v>
      </c>
      <c r="M14" s="6">
        <v>43938</v>
      </c>
      <c r="N14" s="18">
        <f>INDEX(Table3[],MATCH(Table1[[#This Row],[Date]],Table3[Date],0),2)</f>
        <v>407186773</v>
      </c>
      <c r="O14" s="4" t="s">
        <v>16</v>
      </c>
      <c r="P14" s="15">
        <v>150000000</v>
      </c>
      <c r="Q14" s="15">
        <v>250000000</v>
      </c>
      <c r="R14" s="14">
        <f ca="1">-(P14+Q14)*RAND()*0.1</f>
        <v>-34961148.242100365</v>
      </c>
      <c r="S14" s="14">
        <f ca="1">(P14+Q14)*RAND()*0.1</f>
        <v>34784570.0744453</v>
      </c>
    </row>
    <row r="15" spans="1:19" x14ac:dyDescent="0.2">
      <c r="A15" s="4">
        <v>14</v>
      </c>
      <c r="B15" s="16" t="s">
        <v>30</v>
      </c>
      <c r="C15" s="4" t="str">
        <f>_xlfn.CONCAT("Connection ",RIGHT(B15,2))</f>
        <v>Connection 13</v>
      </c>
      <c r="D15" s="5">
        <f ca="1">RANDBETWEEN(Table1[[#This Row],[big low]],Table15[[#This Row],[big hi]])+RANDBETWEEN(Table15[[#This Row],[small lo]],Table15[[#This Row],[small hi]])</f>
        <v>179066770</v>
      </c>
      <c r="E15" s="5">
        <v>212755708</v>
      </c>
      <c r="F15" s="18">
        <f ca="1">INDEX(Table2[],MATCH(Table1[[#This Row],[Connection ID]],Table2[CID],0),2)*RANDBETWEEN(95000000000,105000000000)/100000000000</f>
        <v>246523370.155</v>
      </c>
      <c r="G15" s="18">
        <v>239669485.63749999</v>
      </c>
      <c r="H15" s="4"/>
      <c r="I15" s="5">
        <f>Table15[[#This Row],[Exposure Utilized]]/Table15[[#This Row],[Exposure Limit]]</f>
        <v>0.83077183402196153</v>
      </c>
      <c r="J15" s="4">
        <v>0</v>
      </c>
      <c r="K15" s="4">
        <v>0</v>
      </c>
      <c r="L15" s="4">
        <v>0</v>
      </c>
      <c r="M15" s="6">
        <v>43938</v>
      </c>
      <c r="N15" s="18">
        <f>INDEX(Table3[],MATCH(Table1[[#This Row],[Date]],Table3[Date],0),2)</f>
        <v>407186773</v>
      </c>
      <c r="O15" s="4" t="s">
        <v>16</v>
      </c>
      <c r="P15" s="15">
        <v>150000000</v>
      </c>
      <c r="Q15" s="15">
        <v>250000000</v>
      </c>
      <c r="R15" s="14">
        <f ca="1">-(P15+Q15)*RAND()*0.1</f>
        <v>-38594342.723758876</v>
      </c>
      <c r="S15" s="14">
        <f ca="1">(P15+Q15)*RAND()*0.1</f>
        <v>23442586.986169554</v>
      </c>
    </row>
    <row r="16" spans="1:19" x14ac:dyDescent="0.2">
      <c r="A16" s="4">
        <v>15</v>
      </c>
      <c r="B16" s="16" t="s">
        <v>31</v>
      </c>
      <c r="C16" s="4" t="str">
        <f>_xlfn.CONCAT("Connection ",RIGHT(B16,2))</f>
        <v>Connection 14</v>
      </c>
      <c r="D16" s="5">
        <f ca="1">RANDBETWEEN(Table1[[#This Row],[big low]],Table15[[#This Row],[big hi]])+RANDBETWEEN(Table15[[#This Row],[small lo]],Table15[[#This Row],[small hi]])</f>
        <v>239811264</v>
      </c>
      <c r="E16" s="5">
        <v>180183949</v>
      </c>
      <c r="F16" s="18">
        <f ca="1">INDEX(Table2[],MATCH(Table1[[#This Row],[Connection ID]],Table2[CID],0),2)*RANDBETWEEN(95000000000,105000000000)/100000000000</f>
        <v>246289538.33250001</v>
      </c>
      <c r="G16" s="18">
        <v>260472935.9375</v>
      </c>
      <c r="H16" s="4"/>
      <c r="I16" s="5">
        <f>Table15[[#This Row],[Exposure Utilized]]/Table15[[#This Row],[Exposure Limit]]</f>
        <v>0.66222720940037738</v>
      </c>
      <c r="J16" s="4">
        <v>0</v>
      </c>
      <c r="K16" s="4">
        <v>0</v>
      </c>
      <c r="L16" s="4">
        <v>0</v>
      </c>
      <c r="M16" s="6">
        <v>43938</v>
      </c>
      <c r="N16" s="18">
        <f>INDEX(Table3[],MATCH(Table1[[#This Row],[Date]],Table3[Date],0),2)</f>
        <v>407186773</v>
      </c>
      <c r="O16" s="4" t="s">
        <v>16</v>
      </c>
      <c r="P16" s="15">
        <v>150000000</v>
      </c>
      <c r="Q16" s="15">
        <v>250000000</v>
      </c>
      <c r="R16" s="14">
        <f ca="1">-(P16+Q16)*RAND()*0.1</f>
        <v>-38246716.187464468</v>
      </c>
      <c r="S16" s="14">
        <f ca="1">(P16+Q16)*RAND()*0.1</f>
        <v>5110888.5975767886</v>
      </c>
    </row>
    <row r="17" spans="1:19" x14ac:dyDescent="0.2">
      <c r="A17" s="4">
        <v>1</v>
      </c>
      <c r="B17" s="16" t="s">
        <v>18</v>
      </c>
      <c r="C17" s="4" t="str">
        <f>_xlfn.CONCAT("Connection ",RIGHT(B17,2))</f>
        <v>Connection 01</v>
      </c>
      <c r="D17" s="5">
        <f ca="1">RANDBETWEEN(Table1[[#This Row],[big low]],Table15[[#This Row],[big hi]])+RANDBETWEEN(Table15[[#This Row],[small lo]],Table15[[#This Row],[small hi]])</f>
        <v>2663755760</v>
      </c>
      <c r="E17" s="5">
        <v>1991218791</v>
      </c>
      <c r="F17" s="18">
        <f ca="1">INDEX(Table2[],MATCH(Table1[[#This Row],[Connection ID]],Table2[CID],0),2)*RANDBETWEEN(95000000000,105000000000)/100000000000</f>
        <v>4839749565.0999994</v>
      </c>
      <c r="G17" s="18">
        <v>4780770172.5500002</v>
      </c>
      <c r="H17" s="4"/>
      <c r="I17" s="5">
        <f>Table15[[#This Row],[Exposure Utilized]]/Table15[[#This Row],[Exposure Limit]]</f>
        <v>0.48710214991853662</v>
      </c>
      <c r="J17" s="4">
        <v>0</v>
      </c>
      <c r="K17" s="4">
        <v>0</v>
      </c>
      <c r="L17" s="4">
        <v>0</v>
      </c>
      <c r="M17" s="6">
        <v>43937</v>
      </c>
      <c r="N17" s="18">
        <f>INDEX(Table3[],MATCH(Table1[[#This Row],[Date]],Table3[Date],0),2)</f>
        <v>340380131</v>
      </c>
      <c r="O17" s="4" t="s">
        <v>16</v>
      </c>
      <c r="P17" s="13">
        <v>2000000000</v>
      </c>
      <c r="Q17" s="13">
        <v>2500000000</v>
      </c>
      <c r="R17" s="13">
        <f ca="1">-(P17+Q17)*RAND()*0.1</f>
        <v>-100193705.22902839</v>
      </c>
      <c r="S17" s="14">
        <f ca="1">(P17+Q17)*RAND()*0.1</f>
        <v>110971288.97160597</v>
      </c>
    </row>
    <row r="18" spans="1:19" x14ac:dyDescent="0.2">
      <c r="A18" s="4">
        <v>2</v>
      </c>
      <c r="B18" s="16" t="s">
        <v>19</v>
      </c>
      <c r="C18" s="4" t="str">
        <f>_xlfn.CONCAT("Connection ",RIGHT(B18,2))</f>
        <v>Connection 02</v>
      </c>
      <c r="D18" s="5">
        <f ca="1">RANDBETWEEN(Table1[[#This Row],[big low]],Table15[[#This Row],[big hi]])+RANDBETWEEN(Table15[[#This Row],[small lo]],Table15[[#This Row],[small hi]])</f>
        <v>2155668768</v>
      </c>
      <c r="E18" s="5">
        <v>1845494794</v>
      </c>
      <c r="F18" s="18">
        <f ca="1">INDEX(Table2[],MATCH(Table1[[#This Row],[Connection ID]],Table2[CID],0),2)*RANDBETWEEN(95000000000,105000000000)/100000000000</f>
        <v>2103049425.141</v>
      </c>
      <c r="G18" s="18">
        <v>2085420148.1819999</v>
      </c>
      <c r="H18" s="4"/>
      <c r="I18" s="5">
        <f>Table15[[#This Row],[Exposure Utilized]]/Table15[[#This Row],[Exposure Limit]]</f>
        <v>1.0538354629994338</v>
      </c>
      <c r="J18" s="4">
        <v>0</v>
      </c>
      <c r="K18" s="4">
        <v>0</v>
      </c>
      <c r="L18" s="4">
        <v>0</v>
      </c>
      <c r="M18" s="6">
        <v>43937</v>
      </c>
      <c r="N18" s="18">
        <f>INDEX(Table3[],MATCH(Table1[[#This Row],[Date]],Table3[Date],0),2)</f>
        <v>340380131</v>
      </c>
      <c r="O18" s="4" t="s">
        <v>16</v>
      </c>
      <c r="P18" s="13">
        <v>1800000000</v>
      </c>
      <c r="Q18" s="13">
        <v>2000000000</v>
      </c>
      <c r="R18" s="14">
        <f ca="1">-(P18+Q18)*RAND()*0.1</f>
        <v>-246095297.16295835</v>
      </c>
      <c r="S18" s="14">
        <f ca="1">(P18+Q18)*RAND()*0.1</f>
        <v>137492708.27474457</v>
      </c>
    </row>
    <row r="19" spans="1:19" x14ac:dyDescent="0.2">
      <c r="A19" s="4">
        <v>3</v>
      </c>
      <c r="B19" s="16" t="s">
        <v>20</v>
      </c>
      <c r="C19" s="4" t="str">
        <f>_xlfn.CONCAT("Connection ",RIGHT(B19,2))</f>
        <v>Connection 03</v>
      </c>
      <c r="D19" s="5">
        <f ca="1">RANDBETWEEN(Table1[[#This Row],[big low]],Table15[[#This Row],[big hi]])+RANDBETWEEN(Table15[[#This Row],[small lo]],Table15[[#This Row],[small hi]])</f>
        <v>1581573523</v>
      </c>
      <c r="E19" s="5">
        <v>1444770542</v>
      </c>
      <c r="F19" s="18">
        <f ca="1">INDEX(Table2[],MATCH(Table1[[#This Row],[Connection ID]],Table2[CID],0),2)*RANDBETWEEN(95000000000,105000000000)/100000000000</f>
        <v>1433895618.4949999</v>
      </c>
      <c r="G19" s="18">
        <v>1487250179.2950001</v>
      </c>
      <c r="H19" s="4"/>
      <c r="I19" s="5">
        <f>Table15[[#This Row],[Exposure Utilized]]/Table15[[#This Row],[Exposure Limit]]</f>
        <v>0.71599668580016695</v>
      </c>
      <c r="J19" s="4">
        <v>0</v>
      </c>
      <c r="K19" s="4">
        <v>0</v>
      </c>
      <c r="L19" s="4">
        <v>0</v>
      </c>
      <c r="M19" s="6">
        <v>43937</v>
      </c>
      <c r="N19" s="18">
        <f>INDEX(Table3[],MATCH(Table1[[#This Row],[Date]],Table3[Date],0),2)</f>
        <v>340380131</v>
      </c>
      <c r="O19" s="4" t="s">
        <v>16</v>
      </c>
      <c r="P19" s="15">
        <v>1300000000</v>
      </c>
      <c r="Q19" s="15">
        <v>1500000000</v>
      </c>
      <c r="R19" s="14">
        <f ca="1">-(P19+Q19)*RAND()*0.1</f>
        <v>-258356359.75124466</v>
      </c>
      <c r="S19" s="14">
        <f ca="1">(P19+Q19)*RAND()*0.1</f>
        <v>114367644.89934678</v>
      </c>
    </row>
    <row r="20" spans="1:19" x14ac:dyDescent="0.2">
      <c r="A20" s="4">
        <v>4</v>
      </c>
      <c r="B20" s="16" t="s">
        <v>21</v>
      </c>
      <c r="C20" s="4" t="str">
        <f>_xlfn.CONCAT("Connection ",RIGHT(B20,2))</f>
        <v>Connection 04</v>
      </c>
      <c r="D20" s="5">
        <f ca="1">RANDBETWEEN(Table1[[#This Row],[big low]],Table15[[#This Row],[big hi]])+RANDBETWEEN(Table15[[#This Row],[small lo]],Table15[[#This Row],[small hi]])</f>
        <v>1267771131</v>
      </c>
      <c r="E20" s="5">
        <v>1415570147</v>
      </c>
      <c r="F20" s="18">
        <f ca="1">INDEX(Table2[],MATCH(Table1[[#This Row],[Connection ID]],Table2[CID],0),2)*RANDBETWEEN(95000000000,105000000000)/100000000000</f>
        <v>1484416582.6200001</v>
      </c>
      <c r="G20" s="18">
        <v>1569674323.2750001</v>
      </c>
      <c r="H20" s="4"/>
      <c r="I20" s="5">
        <f>Table15[[#This Row],[Exposure Utilized]]/Table15[[#This Row],[Exposure Limit]]</f>
        <v>0.66359475697942638</v>
      </c>
      <c r="J20" s="4">
        <v>0</v>
      </c>
      <c r="K20" s="4">
        <v>0</v>
      </c>
      <c r="L20" s="4">
        <v>0</v>
      </c>
      <c r="M20" s="6">
        <v>43937</v>
      </c>
      <c r="N20" s="18">
        <f>INDEX(Table3[],MATCH(Table1[[#This Row],[Date]],Table3[Date],0),2)</f>
        <v>340380131</v>
      </c>
      <c r="O20" s="4" t="s">
        <v>16</v>
      </c>
      <c r="P20" s="15">
        <v>1100000000</v>
      </c>
      <c r="Q20" s="15">
        <v>1300000000</v>
      </c>
      <c r="R20" s="14">
        <f ca="1">-(P20+Q20)*RAND()*0.1</f>
        <v>-107170660.90552504</v>
      </c>
      <c r="S20" s="14">
        <f ca="1">(P20+Q20)*RAND()*0.1</f>
        <v>96052168.714696676</v>
      </c>
    </row>
    <row r="21" spans="1:19" x14ac:dyDescent="0.2">
      <c r="A21" s="4">
        <v>5</v>
      </c>
      <c r="B21" s="16" t="s">
        <v>22</v>
      </c>
      <c r="C21" s="4" t="str">
        <f>_xlfn.CONCAT("Connection ",RIGHT(B21,2))</f>
        <v>Connection 05</v>
      </c>
      <c r="D21" s="5">
        <f ca="1">RANDBETWEEN(Table1[[#This Row],[big low]],Table15[[#This Row],[big hi]])+RANDBETWEEN(Table15[[#This Row],[small lo]],Table15[[#This Row],[small hi]])</f>
        <v>1094812923</v>
      </c>
      <c r="E21" s="5">
        <v>1228534566</v>
      </c>
      <c r="F21" s="18">
        <f ca="1">INDEX(Table2[],MATCH(Table1[[#This Row],[Connection ID]],Table2[CID],0),2)*RANDBETWEEN(95000000000,105000000000)/100000000000</f>
        <v>1012464541.25</v>
      </c>
      <c r="G21" s="18">
        <v>951390459.96000004</v>
      </c>
      <c r="H21" s="4"/>
      <c r="I21" s="5">
        <f>Table15[[#This Row],[Exposure Utilized]]/Table15[[#This Row],[Exposure Limit]]</f>
        <v>0.93626217310672211</v>
      </c>
      <c r="J21" s="4">
        <v>0</v>
      </c>
      <c r="K21" s="4">
        <v>0</v>
      </c>
      <c r="L21" s="4">
        <v>0</v>
      </c>
      <c r="M21" s="6">
        <v>43937</v>
      </c>
      <c r="N21" s="18">
        <f>INDEX(Table3[],MATCH(Table1[[#This Row],[Date]],Table3[Date],0),2)</f>
        <v>340380131</v>
      </c>
      <c r="O21" s="4" t="s">
        <v>16</v>
      </c>
      <c r="P21" s="15">
        <v>900000000</v>
      </c>
      <c r="Q21" s="15">
        <v>1200000000</v>
      </c>
      <c r="R21" s="14">
        <f ca="1">-(P21+Q21)*RAND()*0.1</f>
        <v>-151692311.65637052</v>
      </c>
      <c r="S21" s="14">
        <f ca="1">(P21+Q21)*RAND()*0.1</f>
        <v>155053648.85917416</v>
      </c>
    </row>
    <row r="22" spans="1:19" x14ac:dyDescent="0.2">
      <c r="A22" s="4">
        <v>6</v>
      </c>
      <c r="B22" s="16" t="s">
        <v>23</v>
      </c>
      <c r="C22" s="4" t="str">
        <f>_xlfn.CONCAT("Connection ",RIGHT(B22,2))</f>
        <v>Connection 06</v>
      </c>
      <c r="D22" s="5">
        <f ca="1">RANDBETWEEN(Table1[[#This Row],[big low]],Table15[[#This Row],[big hi]])+RANDBETWEEN(Table15[[#This Row],[small lo]],Table15[[#This Row],[small hi]])</f>
        <v>775454982</v>
      </c>
      <c r="E22" s="5">
        <v>1053208966</v>
      </c>
      <c r="F22" s="18">
        <f ca="1">INDEX(Table2[],MATCH(Table1[[#This Row],[Connection ID]],Table2[CID],0),2)*RANDBETWEEN(95000000000,105000000000)/100000000000</f>
        <v>1010498821.5899999</v>
      </c>
      <c r="G22" s="18">
        <v>982809514.64999998</v>
      </c>
      <c r="H22" s="4"/>
      <c r="I22" s="5">
        <f>Table15[[#This Row],[Exposure Utilized]]/Table15[[#This Row],[Exposure Limit]]</f>
        <v>0.98503733603749055</v>
      </c>
      <c r="J22" s="4">
        <v>0</v>
      </c>
      <c r="K22" s="4">
        <v>0</v>
      </c>
      <c r="L22" s="4">
        <v>0</v>
      </c>
      <c r="M22" s="6">
        <v>43937</v>
      </c>
      <c r="N22" s="18">
        <f>INDEX(Table3[],MATCH(Table1[[#This Row],[Date]],Table3[Date],0),2)</f>
        <v>340380131</v>
      </c>
      <c r="O22" s="4" t="s">
        <v>16</v>
      </c>
      <c r="P22" s="15">
        <v>850000000</v>
      </c>
      <c r="Q22" s="15">
        <v>1000000000</v>
      </c>
      <c r="R22" s="14">
        <f ca="1">-(P22+Q22)*RAND()*0.1</f>
        <v>-54801218.540468723</v>
      </c>
      <c r="S22" s="14">
        <f ca="1">(P22+Q22)*RAND()*0.1</f>
        <v>91792437.998707712</v>
      </c>
    </row>
    <row r="23" spans="1:19" x14ac:dyDescent="0.2">
      <c r="A23" s="4">
        <v>7</v>
      </c>
      <c r="B23" s="16" t="s">
        <v>24</v>
      </c>
      <c r="C23" s="4" t="str">
        <f>_xlfn.CONCAT("Connection ",RIGHT(B23,2))</f>
        <v>Connection 07</v>
      </c>
      <c r="D23" s="5">
        <f ca="1">RANDBETWEEN(Table1[[#This Row],[big low]],Table15[[#This Row],[big hi]])+RANDBETWEEN(Table15[[#This Row],[small lo]],Table15[[#This Row],[small hi]])</f>
        <v>920722507</v>
      </c>
      <c r="E23" s="5">
        <v>854500312</v>
      </c>
      <c r="F23" s="18">
        <f ca="1">INDEX(Table2[],MATCH(Table1[[#This Row],[Connection ID]],Table2[CID],0),2)*RANDBETWEEN(95000000000,105000000000)/100000000000</f>
        <v>958072364.49000001</v>
      </c>
      <c r="G23" s="18">
        <v>977693986.81999993</v>
      </c>
      <c r="H23" s="4"/>
      <c r="I23" s="5">
        <f>Table15[[#This Row],[Exposure Utilized]]/Table15[[#This Row],[Exposure Limit]]</f>
        <v>0.91151064976857399</v>
      </c>
      <c r="J23" s="4">
        <v>0</v>
      </c>
      <c r="K23" s="4">
        <v>0</v>
      </c>
      <c r="L23" s="4">
        <v>0</v>
      </c>
      <c r="M23" s="6">
        <v>43937</v>
      </c>
      <c r="N23" s="18">
        <f>INDEX(Table3[],MATCH(Table1[[#This Row],[Date]],Table3[Date],0),2)</f>
        <v>340380131</v>
      </c>
      <c r="O23" s="4" t="s">
        <v>16</v>
      </c>
      <c r="P23" s="15">
        <v>850000000</v>
      </c>
      <c r="Q23" s="15">
        <v>1000000000</v>
      </c>
      <c r="R23" s="14">
        <f ca="1">-(P23+Q23)*RAND()*0.1</f>
        <v>-151577825.16787419</v>
      </c>
      <c r="S23" s="14">
        <f ca="1">(P23+Q23)*RAND()*0.1</f>
        <v>171063371.95495737</v>
      </c>
    </row>
    <row r="24" spans="1:19" x14ac:dyDescent="0.2">
      <c r="A24" s="4">
        <v>8</v>
      </c>
      <c r="B24" s="16" t="s">
        <v>25</v>
      </c>
      <c r="C24" s="4" t="str">
        <f>_xlfn.CONCAT("Connection ",RIGHT(B24,2))</f>
        <v>Connection 08</v>
      </c>
      <c r="D24" s="5">
        <f ca="1">RANDBETWEEN(Table1[[#This Row],[big low]],Table15[[#This Row],[big hi]])+RANDBETWEEN(Table15[[#This Row],[small lo]],Table15[[#This Row],[small hi]])</f>
        <v>578711674</v>
      </c>
      <c r="E24" s="5">
        <v>527380246</v>
      </c>
      <c r="F24" s="18">
        <f ca="1">INDEX(Table2[],MATCH(Table1[[#This Row],[Connection ID]],Table2[CID],0),2)*RANDBETWEEN(95000000000,105000000000)/100000000000</f>
        <v>808321942.72799993</v>
      </c>
      <c r="G24" s="18">
        <v>781636035.88000011</v>
      </c>
      <c r="H24" s="4"/>
      <c r="I24" s="5">
        <f>Table15[[#This Row],[Exposure Utilized]]/Table15[[#This Row],[Exposure Limit]]</f>
        <v>0.61431721025627384</v>
      </c>
      <c r="J24" s="4">
        <v>0</v>
      </c>
      <c r="K24" s="4">
        <v>0</v>
      </c>
      <c r="L24" s="4">
        <v>0</v>
      </c>
      <c r="M24" s="6">
        <v>43937</v>
      </c>
      <c r="N24" s="18">
        <f>INDEX(Table3[],MATCH(Table1[[#This Row],[Date]],Table3[Date],0),2)</f>
        <v>340380131</v>
      </c>
      <c r="O24" s="4" t="s">
        <v>16</v>
      </c>
      <c r="P24" s="15">
        <v>400000000</v>
      </c>
      <c r="Q24" s="15">
        <v>700000000</v>
      </c>
      <c r="R24" s="14">
        <f ca="1">-(P24+Q24)*RAND()*0.1</f>
        <v>-666694.33434462303</v>
      </c>
      <c r="S24" s="14">
        <f ca="1">(P24+Q24)*RAND()*0.1</f>
        <v>57689927.414265245</v>
      </c>
    </row>
    <row r="25" spans="1:19" x14ac:dyDescent="0.2">
      <c r="A25" s="4">
        <v>9</v>
      </c>
      <c r="B25" s="16" t="s">
        <v>27</v>
      </c>
      <c r="C25" s="4" t="str">
        <f>_xlfn.CONCAT("Connection ",RIGHT(B25,2))</f>
        <v>Connection 10</v>
      </c>
      <c r="D25" s="5">
        <f ca="1">RANDBETWEEN(Table1[[#This Row],[big low]],Table15[[#This Row],[big hi]])+RANDBETWEEN(Table15[[#This Row],[small lo]],Table15[[#This Row],[small hi]])</f>
        <v>459887290</v>
      </c>
      <c r="E25" s="5">
        <v>402359733</v>
      </c>
      <c r="F25" s="18">
        <f ca="1">INDEX(Table2[],MATCH(Table1[[#This Row],[Connection ID]],Table2[CID],0),2)*RANDBETWEEN(95000000000,105000000000)/100000000000</f>
        <v>386638137.67999995</v>
      </c>
      <c r="G25" s="18">
        <v>409932626.55599999</v>
      </c>
      <c r="H25" s="4"/>
      <c r="I25" s="5">
        <f>Table15[[#This Row],[Exposure Utilized]]/Table15[[#This Row],[Exposure Limit]]</f>
        <v>1.2030509265176952</v>
      </c>
      <c r="J25" s="4">
        <v>0</v>
      </c>
      <c r="K25" s="4">
        <v>0</v>
      </c>
      <c r="L25" s="4">
        <v>0</v>
      </c>
      <c r="M25" s="6">
        <v>43937</v>
      </c>
      <c r="N25" s="18">
        <f>INDEX(Table3[],MATCH(Table1[[#This Row],[Date]],Table3[Date],0),2)</f>
        <v>340380131</v>
      </c>
      <c r="O25" s="4" t="s">
        <v>16</v>
      </c>
      <c r="P25" s="15">
        <v>300000000</v>
      </c>
      <c r="Q25" s="15">
        <v>450000000</v>
      </c>
      <c r="R25" s="14">
        <f ca="1">-(P25+Q25)*RAND()*0.1</f>
        <v>-34316116.914423198</v>
      </c>
      <c r="S25" s="14">
        <f ca="1">(P25+Q25)*RAND()*0.1</f>
        <v>12007165.032030549</v>
      </c>
    </row>
    <row r="26" spans="1:19" x14ac:dyDescent="0.2">
      <c r="A26" s="4">
        <v>10</v>
      </c>
      <c r="B26" s="16" t="s">
        <v>26</v>
      </c>
      <c r="C26" s="4" t="str">
        <f>_xlfn.CONCAT("Connection ",RIGHT(B26,2))</f>
        <v>Connection 09</v>
      </c>
      <c r="D26" s="5">
        <f ca="1">RANDBETWEEN(Table1[[#This Row],[big low]],Table15[[#This Row],[big hi]])+RANDBETWEEN(Table15[[#This Row],[small lo]],Table15[[#This Row],[small hi]])</f>
        <v>523326520</v>
      </c>
      <c r="E26" s="5">
        <v>340380131</v>
      </c>
      <c r="F26" s="18">
        <f ca="1">INDEX(Table2[],MATCH(Table1[[#This Row],[Connection ID]],Table2[CID],0),2)*RANDBETWEEN(95000000000,105000000000)/100000000000</f>
        <v>570598101.99150002</v>
      </c>
      <c r="G26" s="18">
        <v>557878801.92550004</v>
      </c>
      <c r="H26" s="4"/>
      <c r="I26" s="5">
        <f>Table15[[#This Row],[Exposure Utilized]]/Table15[[#This Row],[Exposure Limit]]</f>
        <v>0.69212865519275724</v>
      </c>
      <c r="J26" s="4">
        <v>0</v>
      </c>
      <c r="K26" s="4">
        <v>0</v>
      </c>
      <c r="L26" s="4">
        <v>0</v>
      </c>
      <c r="M26" s="6">
        <v>43937</v>
      </c>
      <c r="N26" s="18">
        <f>INDEX(Table3[],MATCH(Table1[[#This Row],[Date]],Table3[Date],0),2)</f>
        <v>340380131</v>
      </c>
      <c r="O26" s="4" t="s">
        <v>16</v>
      </c>
      <c r="P26" s="15">
        <v>350000000</v>
      </c>
      <c r="Q26" s="15">
        <v>550000000</v>
      </c>
      <c r="R26" s="14">
        <f ca="1">-(P26+Q26)*RAND()*0.1</f>
        <v>-43305170.964385472</v>
      </c>
      <c r="S26" s="14">
        <f ca="1">(P26+Q26)*RAND()*0.1</f>
        <v>26068310.639065593</v>
      </c>
    </row>
    <row r="27" spans="1:19" x14ac:dyDescent="0.2">
      <c r="A27" s="4">
        <v>11</v>
      </c>
      <c r="B27" s="16" t="s">
        <v>28</v>
      </c>
      <c r="C27" s="4" t="str">
        <f>_xlfn.CONCAT("Connection ",RIGHT(B27,2))</f>
        <v>Connection 11</v>
      </c>
      <c r="D27" s="5">
        <f ca="1">RANDBETWEEN(Table1[[#This Row],[big low]],Table15[[#This Row],[big hi]])+RANDBETWEEN(Table15[[#This Row],[small lo]],Table15[[#This Row],[small hi]])</f>
        <v>260791442</v>
      </c>
      <c r="E27" s="5">
        <v>266622044</v>
      </c>
      <c r="F27" s="18">
        <f ca="1">INDEX(Table2[],MATCH(Table1[[#This Row],[Connection ID]],Table2[CID],0),2)*RANDBETWEEN(95000000000,105000000000)/100000000000</f>
        <v>402304921.24800003</v>
      </c>
      <c r="G27" s="18">
        <v>417939266.05599999</v>
      </c>
      <c r="H27" s="4"/>
      <c r="I27" s="5">
        <f>Table15[[#This Row],[Exposure Utilized]]/Table15[[#This Row],[Exposure Limit]]</f>
        <v>0.97493692641174245</v>
      </c>
      <c r="J27" s="4">
        <v>0</v>
      </c>
      <c r="K27" s="4">
        <v>0</v>
      </c>
      <c r="L27" s="4">
        <v>0</v>
      </c>
      <c r="M27" s="6">
        <v>43937</v>
      </c>
      <c r="N27" s="18">
        <f>INDEX(Table3[],MATCH(Table1[[#This Row],[Date]],Table3[Date],0),2)</f>
        <v>340380131</v>
      </c>
      <c r="O27" s="4" t="s">
        <v>16</v>
      </c>
      <c r="P27" s="15">
        <v>250000000</v>
      </c>
      <c r="Q27" s="15">
        <v>450000000</v>
      </c>
      <c r="R27" s="14">
        <f ca="1">-(P27+Q27)*RAND()*0.1</f>
        <v>-66533964.659524374</v>
      </c>
      <c r="S27" s="14">
        <f ca="1">(P27+Q27)*RAND()*0.1</f>
        <v>24588401.987750735</v>
      </c>
    </row>
    <row r="28" spans="1:19" x14ac:dyDescent="0.2">
      <c r="A28" s="4">
        <v>12</v>
      </c>
      <c r="B28" s="16" t="s">
        <v>32</v>
      </c>
      <c r="C28" s="4" t="str">
        <f>_xlfn.CONCAT("Connection ",RIGHT(B28,2))</f>
        <v>Connection 15</v>
      </c>
      <c r="D28" s="5">
        <f ca="1">RANDBETWEEN(Table1[[#This Row],[big low]],Table15[[#This Row],[big hi]])+RANDBETWEEN(Table15[[#This Row],[small lo]],Table15[[#This Row],[small hi]])</f>
        <v>222756911</v>
      </c>
      <c r="E28" s="5">
        <v>235768937</v>
      </c>
      <c r="F28" s="18">
        <f ca="1">INDEX(Table2[],MATCH(Table1[[#This Row],[Connection ID]],Table2[CID],0),2)*RANDBETWEEN(95000000000,105000000000)/100000000000</f>
        <v>252831611.79249999</v>
      </c>
      <c r="G28" s="18">
        <v>239298738.94749999</v>
      </c>
      <c r="H28" s="4"/>
      <c r="I28" s="5">
        <f>Table15[[#This Row],[Exposure Utilized]]/Table15[[#This Row],[Exposure Limit]]</f>
        <v>0.94139074967770242</v>
      </c>
      <c r="J28" s="4">
        <v>0</v>
      </c>
      <c r="K28" s="4">
        <v>0</v>
      </c>
      <c r="L28" s="4">
        <v>0</v>
      </c>
      <c r="M28" s="6">
        <v>43937</v>
      </c>
      <c r="N28" s="18">
        <f>INDEX(Table3[],MATCH(Table1[[#This Row],[Date]],Table3[Date],0),2)</f>
        <v>340380131</v>
      </c>
      <c r="O28" s="4" t="s">
        <v>16</v>
      </c>
      <c r="P28" s="15">
        <v>150000000</v>
      </c>
      <c r="Q28" s="15">
        <v>250000000</v>
      </c>
      <c r="R28" s="14">
        <f ca="1">-(P28+Q28)*RAND()*0.1</f>
        <v>-8537382.5428503379</v>
      </c>
      <c r="S28" s="14">
        <f ca="1">(P28+Q28)*RAND()*0.1</f>
        <v>3774503.137587666</v>
      </c>
    </row>
    <row r="29" spans="1:19" x14ac:dyDescent="0.2">
      <c r="A29" s="4">
        <v>13</v>
      </c>
      <c r="B29" s="16" t="s">
        <v>29</v>
      </c>
      <c r="C29" s="4" t="str">
        <f>_xlfn.CONCAT("Connection ",RIGHT(B29,2))</f>
        <v>Connection 12</v>
      </c>
      <c r="D29" s="5">
        <f ca="1">RANDBETWEEN(Table1[[#This Row],[big low]],Table15[[#This Row],[big hi]])+RANDBETWEEN(Table15[[#This Row],[small lo]],Table15[[#This Row],[small hi]])</f>
        <v>334261354</v>
      </c>
      <c r="E29" s="5">
        <v>231008742</v>
      </c>
      <c r="F29" s="18">
        <f ca="1">INDEX(Table2[],MATCH(Table1[[#This Row],[Connection ID]],Table2[CID],0),2)*RANDBETWEEN(95000000000,105000000000)/100000000000</f>
        <v>412550524.796</v>
      </c>
      <c r="G29" s="18">
        <v>419956221.14399999</v>
      </c>
      <c r="H29" s="4"/>
      <c r="I29" s="5">
        <f>Table15[[#This Row],[Exposure Utilized]]/Table15[[#This Row],[Exposure Limit]]</f>
        <v>0.62572609346280927</v>
      </c>
      <c r="J29" s="4">
        <v>0</v>
      </c>
      <c r="K29" s="4">
        <v>0</v>
      </c>
      <c r="L29" s="4">
        <v>0</v>
      </c>
      <c r="M29" s="6">
        <v>43937</v>
      </c>
      <c r="N29" s="18">
        <f>INDEX(Table3[],MATCH(Table1[[#This Row],[Date]],Table3[Date],0),2)</f>
        <v>340380131</v>
      </c>
      <c r="O29" s="4" t="s">
        <v>16</v>
      </c>
      <c r="P29" s="15">
        <v>200000000</v>
      </c>
      <c r="Q29" s="15">
        <v>400000000</v>
      </c>
      <c r="R29" s="14">
        <f ca="1">-(P29+Q29)*RAND()*0.1</f>
        <v>-31460083.132220048</v>
      </c>
      <c r="S29" s="14">
        <f ca="1">(P29+Q29)*RAND()*0.1</f>
        <v>8594514.9823411312</v>
      </c>
    </row>
    <row r="30" spans="1:19" x14ac:dyDescent="0.2">
      <c r="A30" s="4">
        <v>14</v>
      </c>
      <c r="B30" s="16" t="s">
        <v>31</v>
      </c>
      <c r="C30" s="4" t="str">
        <f>_xlfn.CONCAT("Connection ",RIGHT(B30,2))</f>
        <v>Connection 14</v>
      </c>
      <c r="D30" s="5">
        <f ca="1">RANDBETWEEN(Table1[[#This Row],[big low]],Table15[[#This Row],[big hi]])+RANDBETWEEN(Table15[[#This Row],[small lo]],Table15[[#This Row],[small hi]])</f>
        <v>243478315</v>
      </c>
      <c r="E30" s="5">
        <v>225643540</v>
      </c>
      <c r="F30" s="18">
        <f ca="1">INDEX(Table2[],MATCH(Table1[[#This Row],[Connection ID]],Table2[CID],0),2)*RANDBETWEEN(95000000000,105000000000)/100000000000</f>
        <v>250474791.61999997</v>
      </c>
      <c r="G30" s="18">
        <v>255456061.07499999</v>
      </c>
      <c r="H30" s="4"/>
      <c r="I30" s="5">
        <f>Table15[[#This Row],[Exposure Utilized]]/Table15[[#This Row],[Exposure Limit]]</f>
        <v>0.59237003075015049</v>
      </c>
      <c r="J30" s="4">
        <v>0</v>
      </c>
      <c r="K30" s="4">
        <v>0</v>
      </c>
      <c r="L30" s="4">
        <v>0</v>
      </c>
      <c r="M30" s="6">
        <v>43937</v>
      </c>
      <c r="N30" s="18">
        <f>INDEX(Table3[],MATCH(Table1[[#This Row],[Date]],Table3[Date],0),2)</f>
        <v>340380131</v>
      </c>
      <c r="O30" s="4" t="s">
        <v>16</v>
      </c>
      <c r="P30" s="15">
        <v>150000000</v>
      </c>
      <c r="Q30" s="15">
        <v>250000000</v>
      </c>
      <c r="R30" s="14">
        <f ca="1">-(P30+Q30)*RAND()*0.1</f>
        <v>-2550794.9452233939</v>
      </c>
      <c r="S30" s="14">
        <f ca="1">(P30+Q30)*RAND()*0.1</f>
        <v>32687470.296083558</v>
      </c>
    </row>
    <row r="31" spans="1:19" x14ac:dyDescent="0.2">
      <c r="A31" s="4">
        <v>15</v>
      </c>
      <c r="B31" s="16" t="s">
        <v>30</v>
      </c>
      <c r="C31" s="4" t="str">
        <f>_xlfn.CONCAT("Connection ",RIGHT(B31,2))</f>
        <v>Connection 13</v>
      </c>
      <c r="D31" s="5">
        <f ca="1">RANDBETWEEN(Table1[[#This Row],[big low]],Table15[[#This Row],[big hi]])+RANDBETWEEN(Table15[[#This Row],[small lo]],Table15[[#This Row],[small hi]])</f>
        <v>235593539</v>
      </c>
      <c r="E31" s="5">
        <v>126618502</v>
      </c>
      <c r="F31" s="18">
        <f ca="1">INDEX(Table2[],MATCH(Table1[[#This Row],[Connection ID]],Table2[CID],0),2)*RANDBETWEEN(95000000000,105000000000)/100000000000</f>
        <v>240052430.76500002</v>
      </c>
      <c r="G31" s="18">
        <v>254365651.14249998</v>
      </c>
      <c r="H31" s="4"/>
      <c r="I31" s="5">
        <f>Table15[[#This Row],[Exposure Utilized]]/Table15[[#This Row],[Exposure Limit]]</f>
        <v>0.62877558731352712</v>
      </c>
      <c r="J31" s="4">
        <v>0</v>
      </c>
      <c r="K31" s="4">
        <v>0</v>
      </c>
      <c r="L31" s="4">
        <v>0</v>
      </c>
      <c r="M31" s="6">
        <v>43937</v>
      </c>
      <c r="N31" s="18">
        <f>INDEX(Table3[],MATCH(Table1[[#This Row],[Date]],Table3[Date],0),2)</f>
        <v>340380131</v>
      </c>
      <c r="O31" s="4" t="s">
        <v>16</v>
      </c>
      <c r="P31" s="15">
        <v>150000000</v>
      </c>
      <c r="Q31" s="15">
        <v>250000000</v>
      </c>
      <c r="R31" s="14">
        <f ca="1">-(P31+Q31)*RAND()*0.1</f>
        <v>-39664634.423758648</v>
      </c>
      <c r="S31" s="14">
        <f ca="1">(P31+Q31)*RAND()*0.1</f>
        <v>17505104.820821375</v>
      </c>
    </row>
    <row r="32" spans="1:19" x14ac:dyDescent="0.2">
      <c r="A32" s="4">
        <v>1</v>
      </c>
      <c r="B32" s="16" t="s">
        <v>18</v>
      </c>
      <c r="C32" s="4" t="str">
        <f>_xlfn.CONCAT("Connection ",RIGHT(B32,2))</f>
        <v>Connection 01</v>
      </c>
      <c r="D32" s="5">
        <f ca="1">RANDBETWEEN(Table1[[#This Row],[big low]],Table15[[#This Row],[big hi]])+RANDBETWEEN(Table15[[#This Row],[small lo]],Table15[[#This Row],[small hi]])</f>
        <v>2196192630</v>
      </c>
      <c r="E32" s="5">
        <v>2453017211</v>
      </c>
      <c r="F32" s="18">
        <f ca="1">INDEX(Table2[],MATCH(Table1[[#This Row],[Connection ID]],Table2[CID],0),2)*RANDBETWEEN(95000000000,105000000000)/100000000000</f>
        <v>4818733602.4499998</v>
      </c>
      <c r="G32" s="18">
        <v>5032438395.6500006</v>
      </c>
      <c r="H32" s="4"/>
      <c r="I32" s="5">
        <f>Table15[[#This Row],[Exposure Utilized]]/Table15[[#This Row],[Exposure Limit]]</f>
        <v>0.41872615556610182</v>
      </c>
      <c r="J32" s="4">
        <v>0</v>
      </c>
      <c r="K32" s="4">
        <v>0</v>
      </c>
      <c r="L32" s="4">
        <v>0</v>
      </c>
      <c r="M32" s="6">
        <v>43936</v>
      </c>
      <c r="N32" s="18">
        <f>INDEX(Table3[],MATCH(Table1[[#This Row],[Date]],Table3[Date],0),2)</f>
        <v>405284324</v>
      </c>
      <c r="O32" s="4" t="s">
        <v>16</v>
      </c>
      <c r="P32" s="13">
        <v>2000000000</v>
      </c>
      <c r="Q32" s="13">
        <v>2500000000</v>
      </c>
      <c r="R32" s="13">
        <f ca="1">-(P32+Q32)*RAND()*0.1</f>
        <v>-211302747.26647145</v>
      </c>
      <c r="S32" s="14">
        <f ca="1">(P32+Q32)*RAND()*0.1</f>
        <v>198259307.15522069</v>
      </c>
    </row>
    <row r="33" spans="1:19" x14ac:dyDescent="0.2">
      <c r="A33" s="4">
        <v>2</v>
      </c>
      <c r="B33" s="16" t="s">
        <v>19</v>
      </c>
      <c r="C33" s="4" t="str">
        <f>_xlfn.CONCAT("Connection ",RIGHT(B33,2))</f>
        <v>Connection 02</v>
      </c>
      <c r="D33" s="5">
        <f ca="1">RANDBETWEEN(Table1[[#This Row],[big low]],Table15[[#This Row],[big hi]])+RANDBETWEEN(Table15[[#This Row],[small lo]],Table15[[#This Row],[small hi]])</f>
        <v>2015372387</v>
      </c>
      <c r="E33" s="5">
        <v>1747743964</v>
      </c>
      <c r="F33" s="18">
        <f ca="1">INDEX(Table2[],MATCH(Table1[[#This Row],[Connection ID]],Table2[CID],0),2)*RANDBETWEEN(95000000000,105000000000)/100000000000</f>
        <v>2077668504.0509999</v>
      </c>
      <c r="G33" s="18">
        <v>2128059002.9579999</v>
      </c>
      <c r="H33" s="4"/>
      <c r="I33" s="5">
        <f>Table15[[#This Row],[Exposure Utilized]]/Table15[[#This Row],[Exposure Limit]]</f>
        <v>0.99633968933040529</v>
      </c>
      <c r="J33" s="4">
        <v>0</v>
      </c>
      <c r="K33" s="4">
        <v>0</v>
      </c>
      <c r="L33" s="4">
        <v>0</v>
      </c>
      <c r="M33" s="6">
        <v>43936</v>
      </c>
      <c r="N33" s="18">
        <f>INDEX(Table3[],MATCH(Table1[[#This Row],[Date]],Table3[Date],0),2)</f>
        <v>405284324</v>
      </c>
      <c r="O33" s="4" t="s">
        <v>16</v>
      </c>
      <c r="P33" s="13">
        <v>1800000000</v>
      </c>
      <c r="Q33" s="13">
        <v>2000000000</v>
      </c>
      <c r="R33" s="14">
        <f ca="1">-(P33+Q33)*RAND()*0.1</f>
        <v>-117793270.57067309</v>
      </c>
      <c r="S33" s="14">
        <f ca="1">(P33+Q33)*RAND()*0.1</f>
        <v>179591413.85412627</v>
      </c>
    </row>
    <row r="34" spans="1:19" x14ac:dyDescent="0.2">
      <c r="A34" s="4">
        <v>3</v>
      </c>
      <c r="B34" s="16" t="s">
        <v>21</v>
      </c>
      <c r="C34" s="4" t="str">
        <f>_xlfn.CONCAT("Connection ",RIGHT(B34,2))</f>
        <v>Connection 04</v>
      </c>
      <c r="D34" s="5">
        <f ca="1">RANDBETWEEN(Table1[[#This Row],[big low]],Table15[[#This Row],[big hi]])+RANDBETWEEN(Table15[[#This Row],[small lo]],Table15[[#This Row],[small hi]])</f>
        <v>1367206346</v>
      </c>
      <c r="E34" s="5">
        <v>1222539012</v>
      </c>
      <c r="F34" s="18">
        <f ca="1">INDEX(Table2[],MATCH(Table1[[#This Row],[Connection ID]],Table2[CID],0),2)*RANDBETWEEN(95000000000,105000000000)/100000000000</f>
        <v>1490647190.28</v>
      </c>
      <c r="G34" s="18">
        <v>1447778762.115</v>
      </c>
      <c r="H34" s="4"/>
      <c r="I34" s="5">
        <f>Table15[[#This Row],[Exposure Utilized]]/Table15[[#This Row],[Exposure Limit]]</f>
        <v>0.96697241154054603</v>
      </c>
      <c r="J34" s="4">
        <v>0</v>
      </c>
      <c r="K34" s="4">
        <v>0</v>
      </c>
      <c r="L34" s="4">
        <v>0</v>
      </c>
      <c r="M34" s="6">
        <v>43936</v>
      </c>
      <c r="N34" s="18">
        <f>INDEX(Table3[],MATCH(Table1[[#This Row],[Date]],Table3[Date],0),2)</f>
        <v>405284324</v>
      </c>
      <c r="O34" s="4" t="s">
        <v>16</v>
      </c>
      <c r="P34" s="15">
        <v>1100000000</v>
      </c>
      <c r="Q34" s="15">
        <v>1300000000</v>
      </c>
      <c r="R34" s="14">
        <f ca="1">-(P34+Q34)*RAND()*0.1</f>
        <v>-31403015.803221211</v>
      </c>
      <c r="S34" s="14">
        <f ca="1">(P34+Q34)*RAND()*0.1</f>
        <v>116379056.43823826</v>
      </c>
    </row>
    <row r="35" spans="1:19" x14ac:dyDescent="0.2">
      <c r="A35" s="4">
        <v>4</v>
      </c>
      <c r="B35" s="16" t="s">
        <v>20</v>
      </c>
      <c r="C35" s="4" t="str">
        <f>_xlfn.CONCAT("Connection ",RIGHT(B35,2))</f>
        <v>Connection 03</v>
      </c>
      <c r="D35" s="5">
        <f ca="1">RANDBETWEEN(Table1[[#This Row],[big low]],Table15[[#This Row],[big hi]])+RANDBETWEEN(Table15[[#This Row],[small lo]],Table15[[#This Row],[small hi]])</f>
        <v>1123126118</v>
      </c>
      <c r="E35" s="5">
        <v>1087343077</v>
      </c>
      <c r="F35" s="18">
        <f ca="1">INDEX(Table2[],MATCH(Table1[[#This Row],[Connection ID]],Table2[CID],0),2)*RANDBETWEEN(95000000000,105000000000)/100000000000</f>
        <v>1500306613.7549999</v>
      </c>
      <c r="G35" s="18">
        <v>1481667621.72</v>
      </c>
      <c r="H35" s="4"/>
      <c r="I35" s="5">
        <f>Table15[[#This Row],[Exposure Utilized]]/Table15[[#This Row],[Exposure Limit]]</f>
        <v>0.73671683017278367</v>
      </c>
      <c r="J35" s="4">
        <v>0</v>
      </c>
      <c r="K35" s="4">
        <v>0</v>
      </c>
      <c r="L35" s="4">
        <v>0</v>
      </c>
      <c r="M35" s="6">
        <v>43936</v>
      </c>
      <c r="N35" s="18">
        <f>INDEX(Table3[],MATCH(Table1[[#This Row],[Date]],Table3[Date],0),2)</f>
        <v>405284324</v>
      </c>
      <c r="O35" s="4" t="s">
        <v>16</v>
      </c>
      <c r="P35" s="15">
        <v>1300000000</v>
      </c>
      <c r="Q35" s="15">
        <v>1500000000</v>
      </c>
      <c r="R35" s="14">
        <f ca="1">-(P35+Q35)*RAND()*0.1</f>
        <v>-85938031.088935494</v>
      </c>
      <c r="S35" s="14">
        <f ca="1">(P35+Q35)*RAND()*0.1</f>
        <v>212629838.04556331</v>
      </c>
    </row>
    <row r="36" spans="1:19" x14ac:dyDescent="0.2">
      <c r="A36" s="4">
        <v>5</v>
      </c>
      <c r="B36" s="16" t="s">
        <v>22</v>
      </c>
      <c r="C36" s="4" t="str">
        <f>_xlfn.CONCAT("Connection ",RIGHT(B36,2))</f>
        <v>Connection 05</v>
      </c>
      <c r="D36" s="5">
        <f ca="1">RANDBETWEEN(Table1[[#This Row],[big low]],Table15[[#This Row],[big hi]])+RANDBETWEEN(Table15[[#This Row],[small lo]],Table15[[#This Row],[small hi]])</f>
        <v>1032062055</v>
      </c>
      <c r="E36" s="5">
        <v>1073116702</v>
      </c>
      <c r="F36" s="18">
        <f ca="1">INDEX(Table2[],MATCH(Table1[[#This Row],[Connection ID]],Table2[CID],0),2)*RANDBETWEEN(95000000000,105000000000)/100000000000</f>
        <v>977041720.29000008</v>
      </c>
      <c r="G36" s="18">
        <v>988745424.56000006</v>
      </c>
      <c r="H36" s="4"/>
      <c r="I36" s="5">
        <f>Table15[[#This Row],[Exposure Utilized]]/Table15[[#This Row],[Exposure Limit]]</f>
        <v>1.0423369320687339</v>
      </c>
      <c r="J36" s="4">
        <v>0</v>
      </c>
      <c r="K36" s="4">
        <v>0</v>
      </c>
      <c r="L36" s="4">
        <v>0</v>
      </c>
      <c r="M36" s="6">
        <v>43936</v>
      </c>
      <c r="N36" s="18">
        <f>INDEX(Table3[],MATCH(Table1[[#This Row],[Date]],Table3[Date],0),2)</f>
        <v>405284324</v>
      </c>
      <c r="O36" s="4" t="s">
        <v>16</v>
      </c>
      <c r="P36" s="15">
        <v>900000000</v>
      </c>
      <c r="Q36" s="15">
        <v>1200000000</v>
      </c>
      <c r="R36" s="14">
        <f ca="1">-(P36+Q36)*RAND()*0.1</f>
        <v>-133588567.52942641</v>
      </c>
      <c r="S36" s="14">
        <f ca="1">(P36+Q36)*RAND()*0.1</f>
        <v>18218042.716507129</v>
      </c>
    </row>
    <row r="37" spans="1:19" x14ac:dyDescent="0.2">
      <c r="A37" s="4">
        <v>6</v>
      </c>
      <c r="B37" s="16" t="s">
        <v>24</v>
      </c>
      <c r="C37" s="4" t="str">
        <f>_xlfn.CONCAT("Connection ",RIGHT(B37,2))</f>
        <v>Connection 07</v>
      </c>
      <c r="D37" s="5">
        <f ca="1">RANDBETWEEN(Table1[[#This Row],[big low]],Table15[[#This Row],[big hi]])+RANDBETWEEN(Table15[[#This Row],[small lo]],Table15[[#This Row],[small hi]])</f>
        <v>847899577</v>
      </c>
      <c r="E37" s="5">
        <v>1068270577</v>
      </c>
      <c r="F37" s="18">
        <f ca="1">INDEX(Table2[],MATCH(Table1[[#This Row],[Connection ID]],Table2[CID],0),2)*RANDBETWEEN(95000000000,105000000000)/100000000000</f>
        <v>980392378.43999994</v>
      </c>
      <c r="G37" s="18">
        <v>978630940.28999996</v>
      </c>
      <c r="H37" s="4"/>
      <c r="I37" s="5">
        <f>Table15[[#This Row],[Exposure Utilized]]/Table15[[#This Row],[Exposure Limit]]</f>
        <v>0.98122966181067539</v>
      </c>
      <c r="J37" s="4">
        <v>0</v>
      </c>
      <c r="K37" s="4">
        <v>0</v>
      </c>
      <c r="L37" s="4">
        <v>0</v>
      </c>
      <c r="M37" s="6">
        <v>43936</v>
      </c>
      <c r="N37" s="18">
        <f>INDEX(Table3[],MATCH(Table1[[#This Row],[Date]],Table3[Date],0),2)</f>
        <v>405284324</v>
      </c>
      <c r="O37" s="4" t="s">
        <v>16</v>
      </c>
      <c r="P37" s="15">
        <v>850000000</v>
      </c>
      <c r="Q37" s="15">
        <v>1000000000</v>
      </c>
      <c r="R37" s="14">
        <f ca="1">-(P37+Q37)*RAND()*0.1</f>
        <v>-142013191.18578362</v>
      </c>
      <c r="S37" s="14">
        <f ca="1">(P37+Q37)*RAND()*0.1</f>
        <v>164229203.14277408</v>
      </c>
    </row>
    <row r="38" spans="1:19" x14ac:dyDescent="0.2">
      <c r="A38" s="4">
        <v>7</v>
      </c>
      <c r="B38" s="16" t="s">
        <v>23</v>
      </c>
      <c r="C38" s="4" t="str">
        <f>_xlfn.CONCAT("Connection ",RIGHT(B38,2))</f>
        <v>Connection 06</v>
      </c>
      <c r="D38" s="5">
        <f ca="1">RANDBETWEEN(Table1[[#This Row],[big low]],Table15[[#This Row],[big hi]])+RANDBETWEEN(Table15[[#This Row],[small lo]],Table15[[#This Row],[small hi]])</f>
        <v>802602000</v>
      </c>
      <c r="E38" s="5">
        <v>1055812054</v>
      </c>
      <c r="F38" s="18">
        <f ca="1">INDEX(Table2[],MATCH(Table1[[#This Row],[Connection ID]],Table2[CID],0),2)*RANDBETWEEN(95000000000,105000000000)/100000000000</f>
        <v>1013687283.0600001</v>
      </c>
      <c r="G38" s="18">
        <v>1042587842.1999999</v>
      </c>
      <c r="H38" s="4"/>
      <c r="I38" s="5">
        <f>Table15[[#This Row],[Exposure Utilized]]/Table15[[#This Row],[Exposure Limit]]</f>
        <v>0.88320764438115595</v>
      </c>
      <c r="J38" s="4">
        <v>0</v>
      </c>
      <c r="K38" s="4">
        <v>0</v>
      </c>
      <c r="L38" s="4">
        <v>0</v>
      </c>
      <c r="M38" s="6">
        <v>43936</v>
      </c>
      <c r="N38" s="18">
        <f>INDEX(Table3[],MATCH(Table1[[#This Row],[Date]],Table3[Date],0),2)</f>
        <v>405284324</v>
      </c>
      <c r="O38" s="4" t="s">
        <v>16</v>
      </c>
      <c r="P38" s="15">
        <v>850000000</v>
      </c>
      <c r="Q38" s="15">
        <v>1000000000</v>
      </c>
      <c r="R38" s="14">
        <f ca="1">-(P38+Q38)*RAND()*0.1</f>
        <v>-92394744.486100987</v>
      </c>
      <c r="S38" s="14">
        <f ca="1">(P38+Q38)*RAND()*0.1</f>
        <v>159564047.31716439</v>
      </c>
    </row>
    <row r="39" spans="1:19" x14ac:dyDescent="0.2">
      <c r="A39" s="4">
        <v>8</v>
      </c>
      <c r="B39" s="16" t="s">
        <v>25</v>
      </c>
      <c r="C39" s="4" t="str">
        <f>_xlfn.CONCAT("Connection ",RIGHT(B39,2))</f>
        <v>Connection 08</v>
      </c>
      <c r="D39" s="5">
        <f ca="1">RANDBETWEEN(Table1[[#This Row],[big low]],Table15[[#This Row],[big hi]])+RANDBETWEEN(Table15[[#This Row],[small lo]],Table15[[#This Row],[small hi]])</f>
        <v>480167858</v>
      </c>
      <c r="E39" s="5">
        <v>523740529</v>
      </c>
      <c r="F39" s="18">
        <f ca="1">INDEX(Table2[],MATCH(Table1[[#This Row],[Connection ID]],Table2[CID],0),2)*RANDBETWEEN(95000000000,105000000000)/100000000000</f>
        <v>782276266.63999999</v>
      </c>
      <c r="G39" s="18">
        <v>794417269.47200012</v>
      </c>
      <c r="H39" s="4"/>
      <c r="I39" s="5">
        <f>Table15[[#This Row],[Exposure Utilized]]/Table15[[#This Row],[Exposure Limit]]</f>
        <v>0.63834838600611787</v>
      </c>
      <c r="J39" s="4">
        <v>0</v>
      </c>
      <c r="K39" s="4">
        <v>0</v>
      </c>
      <c r="L39" s="4">
        <v>0</v>
      </c>
      <c r="M39" s="6">
        <v>43936</v>
      </c>
      <c r="N39" s="18">
        <f>INDEX(Table3[],MATCH(Table1[[#This Row],[Date]],Table3[Date],0),2)</f>
        <v>405284324</v>
      </c>
      <c r="O39" s="4" t="s">
        <v>16</v>
      </c>
      <c r="P39" s="15">
        <v>400000000</v>
      </c>
      <c r="Q39" s="15">
        <v>700000000</v>
      </c>
      <c r="R39" s="14">
        <f ca="1">-(P39+Q39)*RAND()*0.1</f>
        <v>-91283269.841012061</v>
      </c>
      <c r="S39" s="14">
        <f ca="1">(P39+Q39)*RAND()*0.1</f>
        <v>42639459.901531056</v>
      </c>
    </row>
    <row r="40" spans="1:19" x14ac:dyDescent="0.2">
      <c r="A40" s="4">
        <v>9</v>
      </c>
      <c r="B40" s="16" t="s">
        <v>26</v>
      </c>
      <c r="C40" s="4" t="str">
        <f>_xlfn.CONCAT("Connection ",RIGHT(B40,2))</f>
        <v>Connection 09</v>
      </c>
      <c r="D40" s="5">
        <f ca="1">RANDBETWEEN(Table1[[#This Row],[big low]],Table15[[#This Row],[big hi]])+RANDBETWEEN(Table15[[#This Row],[small lo]],Table15[[#This Row],[small hi]])</f>
        <v>426282374</v>
      </c>
      <c r="E40" s="5">
        <v>489996106</v>
      </c>
      <c r="F40" s="18">
        <f ca="1">INDEX(Table2[],MATCH(Table1[[#This Row],[Connection ID]],Table2[CID],0),2)*RANDBETWEEN(95000000000,105000000000)/100000000000</f>
        <v>576025259.94749999</v>
      </c>
      <c r="G40" s="18">
        <v>531271020.56600004</v>
      </c>
      <c r="H40" s="4"/>
      <c r="I40" s="5">
        <f>Table15[[#This Row],[Exposure Utilized]]/Table15[[#This Row],[Exposure Limit]]</f>
        <v>0.85591058477915083</v>
      </c>
      <c r="J40" s="4">
        <v>0</v>
      </c>
      <c r="K40" s="4">
        <v>0</v>
      </c>
      <c r="L40" s="4">
        <v>0</v>
      </c>
      <c r="M40" s="6">
        <v>43936</v>
      </c>
      <c r="N40" s="18">
        <f>INDEX(Table3[],MATCH(Table1[[#This Row],[Date]],Table3[Date],0),2)</f>
        <v>405284324</v>
      </c>
      <c r="O40" s="4" t="s">
        <v>16</v>
      </c>
      <c r="P40" s="15">
        <v>350000000</v>
      </c>
      <c r="Q40" s="15">
        <v>550000000</v>
      </c>
      <c r="R40" s="14">
        <f ca="1">-(P40+Q40)*RAND()*0.1</f>
        <v>-23946284.918694131</v>
      </c>
      <c r="S40" s="14">
        <f ca="1">(P40+Q40)*RAND()*0.1</f>
        <v>24926113.982633878</v>
      </c>
    </row>
    <row r="41" spans="1:19" x14ac:dyDescent="0.2">
      <c r="A41" s="4">
        <v>10</v>
      </c>
      <c r="B41" s="16" t="s">
        <v>27</v>
      </c>
      <c r="C41" s="4" t="str">
        <f>_xlfn.CONCAT("Connection ",RIGHT(B41,2))</f>
        <v>Connection 10</v>
      </c>
      <c r="D41" s="5">
        <f ca="1">RANDBETWEEN(Table1[[#This Row],[big low]],Table15[[#This Row],[big hi]])+RANDBETWEEN(Table15[[#This Row],[small lo]],Table15[[#This Row],[small hi]])</f>
        <v>312104686</v>
      </c>
      <c r="E41" s="5">
        <v>405284324</v>
      </c>
      <c r="F41" s="18">
        <f ca="1">INDEX(Table2[],MATCH(Table1[[#This Row],[Connection ID]],Table2[CID],0),2)*RANDBETWEEN(95000000000,105000000000)/100000000000</f>
        <v>397529907.912</v>
      </c>
      <c r="G41" s="18">
        <v>415660884.93599999</v>
      </c>
      <c r="H41" s="4"/>
      <c r="I41" s="5">
        <f>Table15[[#This Row],[Exposure Utilized]]/Table15[[#This Row],[Exposure Limit]]</f>
        <v>1.1185740614981468</v>
      </c>
      <c r="J41" s="4">
        <v>0</v>
      </c>
      <c r="K41" s="4">
        <v>0</v>
      </c>
      <c r="L41" s="4">
        <v>0</v>
      </c>
      <c r="M41" s="6">
        <v>43936</v>
      </c>
      <c r="N41" s="18">
        <f>INDEX(Table3[],MATCH(Table1[[#This Row],[Date]],Table3[Date],0),2)</f>
        <v>405284324</v>
      </c>
      <c r="O41" s="4" t="s">
        <v>16</v>
      </c>
      <c r="P41" s="15">
        <v>300000000</v>
      </c>
      <c r="Q41" s="15">
        <v>450000000</v>
      </c>
      <c r="R41" s="14">
        <f ca="1">-(P41+Q41)*RAND()*0.1</f>
        <v>-74029569.553210765</v>
      </c>
      <c r="S41" s="14">
        <f ca="1">(P41+Q41)*RAND()*0.1</f>
        <v>61423864.520097069</v>
      </c>
    </row>
    <row r="42" spans="1:19" x14ac:dyDescent="0.2">
      <c r="A42" s="4">
        <v>11</v>
      </c>
      <c r="B42" s="16" t="s">
        <v>29</v>
      </c>
      <c r="C42" s="4" t="str">
        <f>_xlfn.CONCAT("Connection ",RIGHT(B42,2))</f>
        <v>Connection 12</v>
      </c>
      <c r="D42" s="5">
        <f ca="1">RANDBETWEEN(Table1[[#This Row],[big low]],Table15[[#This Row],[big hi]])+RANDBETWEEN(Table15[[#This Row],[small lo]],Table15[[#This Row],[small hi]])</f>
        <v>224060640</v>
      </c>
      <c r="E42" s="5">
        <v>389429146</v>
      </c>
      <c r="F42" s="18">
        <f ca="1">INDEX(Table2[],MATCH(Table1[[#This Row],[Connection ID]],Table2[CID],0),2)*RANDBETWEEN(95000000000,105000000000)/100000000000</f>
        <v>387219968.17600006</v>
      </c>
      <c r="G42" s="18">
        <v>409194794.78799999</v>
      </c>
      <c r="H42" s="4"/>
      <c r="I42" s="5">
        <f>Table15[[#This Row],[Exposure Utilized]]/Table15[[#This Row],[Exposure Limit]]</f>
        <v>1.0360616041174533</v>
      </c>
      <c r="J42" s="4">
        <v>0</v>
      </c>
      <c r="K42" s="4">
        <v>0</v>
      </c>
      <c r="L42" s="4">
        <v>0</v>
      </c>
      <c r="M42" s="6">
        <v>43936</v>
      </c>
      <c r="N42" s="18">
        <f>INDEX(Table3[],MATCH(Table1[[#This Row],[Date]],Table3[Date],0),2)</f>
        <v>405284324</v>
      </c>
      <c r="O42" s="4" t="s">
        <v>16</v>
      </c>
      <c r="P42" s="15">
        <v>200000000</v>
      </c>
      <c r="Q42" s="15">
        <v>400000000</v>
      </c>
      <c r="R42" s="14">
        <f ca="1">-(P42+Q42)*RAND()*0.1</f>
        <v>-38727381.622295193</v>
      </c>
      <c r="S42" s="14">
        <f ca="1">(P42+Q42)*RAND()*0.1</f>
        <v>32457728.147632875</v>
      </c>
    </row>
    <row r="43" spans="1:19" x14ac:dyDescent="0.2">
      <c r="A43" s="4">
        <v>12</v>
      </c>
      <c r="B43" s="16" t="s">
        <v>28</v>
      </c>
      <c r="C43" s="4" t="str">
        <f>_xlfn.CONCAT("Connection ",RIGHT(B43,2))</f>
        <v>Connection 11</v>
      </c>
      <c r="D43" s="5">
        <f ca="1">RANDBETWEEN(Table1[[#This Row],[big low]],Table15[[#This Row],[big hi]])+RANDBETWEEN(Table15[[#This Row],[small lo]],Table15[[#This Row],[small hi]])</f>
        <v>307198332</v>
      </c>
      <c r="E43" s="5">
        <v>344928230</v>
      </c>
      <c r="F43" s="18">
        <f ca="1">INDEX(Table2[],MATCH(Table1[[#This Row],[Connection ID]],Table2[CID],0),2)*RANDBETWEEN(95000000000,105000000000)/100000000000</f>
        <v>408712790.04000002</v>
      </c>
      <c r="G43" s="18">
        <v>407021448.25999999</v>
      </c>
      <c r="H43" s="4"/>
      <c r="I43" s="5">
        <f>Table15[[#This Row],[Exposure Utilized]]/Table15[[#This Row],[Exposure Limit]]</f>
        <v>0.90212400975638707</v>
      </c>
      <c r="J43" s="4">
        <v>0</v>
      </c>
      <c r="K43" s="4">
        <v>0</v>
      </c>
      <c r="L43" s="4">
        <v>0</v>
      </c>
      <c r="M43" s="6">
        <v>43936</v>
      </c>
      <c r="N43" s="18">
        <f>INDEX(Table3[],MATCH(Table1[[#This Row],[Date]],Table3[Date],0),2)</f>
        <v>405284324</v>
      </c>
      <c r="O43" s="4" t="s">
        <v>16</v>
      </c>
      <c r="P43" s="15">
        <v>250000000</v>
      </c>
      <c r="Q43" s="15">
        <v>450000000</v>
      </c>
      <c r="R43" s="14">
        <f ca="1">-(P43+Q43)*RAND()*0.1</f>
        <v>-48243331.465753414</v>
      </c>
      <c r="S43" s="14">
        <f ca="1">(P43+Q43)*RAND()*0.1</f>
        <v>22510511.832894359</v>
      </c>
    </row>
    <row r="44" spans="1:19" x14ac:dyDescent="0.2">
      <c r="A44" s="4">
        <v>13</v>
      </c>
      <c r="B44" s="16" t="s">
        <v>31</v>
      </c>
      <c r="C44" s="4" t="str">
        <f>_xlfn.CONCAT("Connection ",RIGHT(B44,2))</f>
        <v>Connection 14</v>
      </c>
      <c r="D44" s="5">
        <f ca="1">RANDBETWEEN(Table1[[#This Row],[big low]],Table15[[#This Row],[big hi]])+RANDBETWEEN(Table15[[#This Row],[small lo]],Table15[[#This Row],[small hi]])</f>
        <v>251363638</v>
      </c>
      <c r="E44" s="5">
        <v>220061877</v>
      </c>
      <c r="F44" s="18">
        <f ca="1">INDEX(Table2[],MATCH(Table1[[#This Row],[Connection ID]],Table2[CID],0),2)*RANDBETWEEN(95000000000,105000000000)/100000000000</f>
        <v>257454376.60999998</v>
      </c>
      <c r="G44" s="18">
        <v>254165628.21499997</v>
      </c>
      <c r="H44" s="4"/>
      <c r="I44" s="5">
        <f>Table15[[#This Row],[Exposure Utilized]]/Table15[[#This Row],[Exposure Limit]]</f>
        <v>0.79594948047868852</v>
      </c>
      <c r="J44" s="4">
        <v>0</v>
      </c>
      <c r="K44" s="4">
        <v>0</v>
      </c>
      <c r="L44" s="4">
        <v>0</v>
      </c>
      <c r="M44" s="6">
        <v>43936</v>
      </c>
      <c r="N44" s="18">
        <f>INDEX(Table3[],MATCH(Table1[[#This Row],[Date]],Table3[Date],0),2)</f>
        <v>405284324</v>
      </c>
      <c r="O44" s="4" t="s">
        <v>16</v>
      </c>
      <c r="P44" s="15">
        <v>150000000</v>
      </c>
      <c r="Q44" s="15">
        <v>250000000</v>
      </c>
      <c r="R44" s="14">
        <f ca="1">-(P44+Q44)*RAND()*0.1</f>
        <v>-20737805.993387118</v>
      </c>
      <c r="S44" s="14">
        <f ca="1">(P44+Q44)*RAND()*0.1</f>
        <v>34031373.354048394</v>
      </c>
    </row>
    <row r="45" spans="1:19" x14ac:dyDescent="0.2">
      <c r="A45" s="4">
        <v>14</v>
      </c>
      <c r="B45" s="16" t="s">
        <v>30</v>
      </c>
      <c r="C45" s="4" t="str">
        <f>_xlfn.CONCAT("Connection ",RIGHT(B45,2))</f>
        <v>Connection 13</v>
      </c>
      <c r="D45" s="5">
        <f ca="1">RANDBETWEEN(Table1[[#This Row],[big low]],Table15[[#This Row],[big hi]])+RANDBETWEEN(Table15[[#This Row],[small lo]],Table15[[#This Row],[small hi]])</f>
        <v>210440409</v>
      </c>
      <c r="E45" s="5">
        <v>211713180</v>
      </c>
      <c r="F45" s="18">
        <f ca="1">INDEX(Table2[],MATCH(Table1[[#This Row],[Connection ID]],Table2[CID],0),2)*RANDBETWEEN(95000000000,105000000000)/100000000000</f>
        <v>258550676.75</v>
      </c>
      <c r="G45" s="18">
        <v>262355567.97</v>
      </c>
      <c r="H45" s="4"/>
      <c r="I45" s="5">
        <f>Table15[[#This Row],[Exposure Utilized]]/Table15[[#This Row],[Exposure Limit]]</f>
        <v>0.65712322302746329</v>
      </c>
      <c r="J45" s="4">
        <v>0</v>
      </c>
      <c r="K45" s="4">
        <v>0</v>
      </c>
      <c r="L45" s="4">
        <v>0</v>
      </c>
      <c r="M45" s="6">
        <v>43936</v>
      </c>
      <c r="N45" s="18">
        <f>INDEX(Table3[],MATCH(Table1[[#This Row],[Date]],Table3[Date],0),2)</f>
        <v>405284324</v>
      </c>
      <c r="O45" s="4" t="s">
        <v>16</v>
      </c>
      <c r="P45" s="15">
        <v>150000000</v>
      </c>
      <c r="Q45" s="15">
        <v>250000000</v>
      </c>
      <c r="R45" s="14">
        <f ca="1">-(P45+Q45)*RAND()*0.1</f>
        <v>-2705381.1512681805</v>
      </c>
      <c r="S45" s="14">
        <f ca="1">(P45+Q45)*RAND()*0.1</f>
        <v>1413072.7553785506</v>
      </c>
    </row>
    <row r="46" spans="1:19" x14ac:dyDescent="0.2">
      <c r="A46" s="4">
        <v>15</v>
      </c>
      <c r="B46" s="16" t="s">
        <v>32</v>
      </c>
      <c r="C46" s="4" t="str">
        <f>_xlfn.CONCAT("Connection ",RIGHT(B46,2))</f>
        <v>Connection 15</v>
      </c>
      <c r="D46" s="5">
        <f ca="1">RANDBETWEEN(Table1[[#This Row],[big low]],Table15[[#This Row],[big hi]])+RANDBETWEEN(Table15[[#This Row],[small lo]],Table15[[#This Row],[small hi]])</f>
        <v>242571938</v>
      </c>
      <c r="E46" s="5">
        <v>187949991</v>
      </c>
      <c r="F46" s="18">
        <f ca="1">INDEX(Table2[],MATCH(Table1[[#This Row],[Connection ID]],Table2[CID],0),2)*RANDBETWEEN(95000000000,105000000000)/100000000000</f>
        <v>245792860.49250001</v>
      </c>
      <c r="G46" s="18">
        <v>260735264.26249999</v>
      </c>
      <c r="H46" s="4"/>
      <c r="I46" s="5">
        <f>Table15[[#This Row],[Exposure Utilized]]/Table15[[#This Row],[Exposure Limit]]</f>
        <v>0.54865694907134399</v>
      </c>
      <c r="J46" s="4">
        <v>0</v>
      </c>
      <c r="K46" s="4">
        <v>0</v>
      </c>
      <c r="L46" s="4">
        <v>0</v>
      </c>
      <c r="M46" s="6">
        <v>43936</v>
      </c>
      <c r="N46" s="18">
        <f>INDEX(Table3[],MATCH(Table1[[#This Row],[Date]],Table3[Date],0),2)</f>
        <v>405284324</v>
      </c>
      <c r="O46" s="4" t="s">
        <v>16</v>
      </c>
      <c r="P46" s="15">
        <v>150000000</v>
      </c>
      <c r="Q46" s="15">
        <v>250000000</v>
      </c>
      <c r="R46" s="14">
        <f ca="1">-(P46+Q46)*RAND()*0.1</f>
        <v>-37631271.51933603</v>
      </c>
      <c r="S46" s="14">
        <f ca="1">(P46+Q46)*RAND()*0.1</f>
        <v>37865238.102163456</v>
      </c>
    </row>
    <row r="47" spans="1:19" x14ac:dyDescent="0.2">
      <c r="A47" s="4">
        <v>1</v>
      </c>
      <c r="B47" s="16" t="s">
        <v>19</v>
      </c>
      <c r="C47" s="4" t="str">
        <f>_xlfn.CONCAT("Connection ",RIGHT(B47,2))</f>
        <v>Connection 02</v>
      </c>
      <c r="D47" s="5">
        <f ca="1">RANDBETWEEN(Table1[[#This Row],[big low]],Table15[[#This Row],[big hi]])+RANDBETWEEN(Table15[[#This Row],[small lo]],Table15[[#This Row],[small hi]])</f>
        <v>1799938876</v>
      </c>
      <c r="E47" s="5">
        <v>2146069470</v>
      </c>
      <c r="F47" s="18">
        <f ca="1">INDEX(Table2[],MATCH(Table1[[#This Row],[Connection ID]],Table2[CID],0),2)*RANDBETWEEN(95000000000,105000000000)/100000000000</f>
        <v>2053608968.5020001</v>
      </c>
      <c r="G47" s="18">
        <v>2129729192.4719999</v>
      </c>
      <c r="H47" s="4"/>
      <c r="I47" s="5">
        <f>Table15[[#This Row],[Exposure Utilized]]/Table15[[#This Row],[Exposure Limit]]</f>
        <v>0.38977274381714605</v>
      </c>
      <c r="J47" s="4">
        <v>0</v>
      </c>
      <c r="K47" s="4">
        <v>0</v>
      </c>
      <c r="L47" s="4">
        <v>0</v>
      </c>
      <c r="M47" s="6">
        <v>43935</v>
      </c>
      <c r="N47" s="18">
        <f>INDEX(Table3[],MATCH(Table1[[#This Row],[Date]],Table3[Date],0),2)</f>
        <v>352805079</v>
      </c>
      <c r="O47" s="4" t="s">
        <v>16</v>
      </c>
      <c r="P47" s="13">
        <v>1800000000</v>
      </c>
      <c r="Q47" s="13">
        <v>2000000000</v>
      </c>
      <c r="R47" s="14">
        <f ca="1">-(P47+Q47)*RAND()*0.1</f>
        <v>-163631454.13051665</v>
      </c>
      <c r="S47" s="14">
        <f ca="1">(P47+Q47)*RAND()*0.1</f>
        <v>50558781.773176096</v>
      </c>
    </row>
    <row r="48" spans="1:19" x14ac:dyDescent="0.2">
      <c r="A48" s="4">
        <v>2</v>
      </c>
      <c r="B48" s="16" t="s">
        <v>18</v>
      </c>
      <c r="C48" s="4" t="str">
        <f>_xlfn.CONCAT("Connection ",RIGHT(B48,2))</f>
        <v>Connection 01</v>
      </c>
      <c r="D48" s="5">
        <f ca="1">RANDBETWEEN(Table1[[#This Row],[big low]],Table15[[#This Row],[big hi]])+RANDBETWEEN(Table15[[#This Row],[small lo]],Table15[[#This Row],[small hi]])</f>
        <v>1783729368</v>
      </c>
      <c r="E48" s="5">
        <v>1937269078</v>
      </c>
      <c r="F48" s="18">
        <f ca="1">INDEX(Table2[],MATCH(Table1[[#This Row],[Connection ID]],Table2[CID],0),2)*RANDBETWEEN(95000000000,105000000000)/100000000000</f>
        <v>5025021991.1999998</v>
      </c>
      <c r="G48" s="18">
        <v>4799914172.6999998</v>
      </c>
      <c r="H48" s="4"/>
      <c r="I48" s="5">
        <f>Table15[[#This Row],[Exposure Utilized]]/Table15[[#This Row],[Exposure Limit]]</f>
        <v>0.87220369574850587</v>
      </c>
      <c r="J48" s="4">
        <v>0</v>
      </c>
      <c r="K48" s="4">
        <v>0</v>
      </c>
      <c r="L48" s="4">
        <v>0</v>
      </c>
      <c r="M48" s="6">
        <v>43935</v>
      </c>
      <c r="N48" s="18">
        <f>INDEX(Table3[],MATCH(Table1[[#This Row],[Date]],Table3[Date],0),2)</f>
        <v>352805079</v>
      </c>
      <c r="O48" s="4" t="s">
        <v>16</v>
      </c>
      <c r="P48" s="13">
        <v>2000000000</v>
      </c>
      <c r="Q48" s="13">
        <v>2500000000</v>
      </c>
      <c r="R48" s="13">
        <f ca="1">-(P48+Q48)*RAND()*0.1</f>
        <v>-61337925.024050862</v>
      </c>
      <c r="S48" s="14">
        <f ca="1">(P48+Q48)*RAND()*0.1</f>
        <v>49210743.690688476</v>
      </c>
    </row>
    <row r="49" spans="1:19" x14ac:dyDescent="0.2">
      <c r="A49" s="4">
        <v>3</v>
      </c>
      <c r="B49" s="16" t="s">
        <v>21</v>
      </c>
      <c r="C49" s="4" t="str">
        <f>_xlfn.CONCAT("Connection ",RIGHT(B49,2))</f>
        <v>Connection 04</v>
      </c>
      <c r="D49" s="5">
        <f ca="1">RANDBETWEEN(Table1[[#This Row],[big low]],Table15[[#This Row],[big hi]])+RANDBETWEEN(Table15[[#This Row],[small lo]],Table15[[#This Row],[small hi]])</f>
        <v>1152294175</v>
      </c>
      <c r="E49" s="5">
        <v>1323416107</v>
      </c>
      <c r="F49" s="18">
        <f ca="1">INDEX(Table2[],MATCH(Table1[[#This Row],[Connection ID]],Table2[CID],0),2)*RANDBETWEEN(95000000000,105000000000)/100000000000</f>
        <v>1501824607.9649999</v>
      </c>
      <c r="G49" s="18">
        <v>1530878429.0700002</v>
      </c>
      <c r="H49" s="4"/>
      <c r="I49" s="5">
        <f>Table15[[#This Row],[Exposure Utilized]]/Table15[[#This Row],[Exposure Limit]]</f>
        <v>0.89331289925426449</v>
      </c>
      <c r="J49" s="4">
        <v>0</v>
      </c>
      <c r="K49" s="4">
        <v>0</v>
      </c>
      <c r="L49" s="4">
        <v>0</v>
      </c>
      <c r="M49" s="6">
        <v>43935</v>
      </c>
      <c r="N49" s="18">
        <f>INDEX(Table3[],MATCH(Table1[[#This Row],[Date]],Table3[Date],0),2)</f>
        <v>352805079</v>
      </c>
      <c r="O49" s="4" t="s">
        <v>16</v>
      </c>
      <c r="P49" s="15">
        <v>1100000000</v>
      </c>
      <c r="Q49" s="15">
        <v>1300000000</v>
      </c>
      <c r="R49" s="14">
        <f ca="1">-(P49+Q49)*RAND()*0.1</f>
        <v>-103623055.34022215</v>
      </c>
      <c r="S49" s="14">
        <f ca="1">(P49+Q49)*RAND()*0.1</f>
        <v>65072259.857313409</v>
      </c>
    </row>
    <row r="50" spans="1:19" x14ac:dyDescent="0.2">
      <c r="A50" s="4">
        <v>4</v>
      </c>
      <c r="B50" s="16" t="s">
        <v>20</v>
      </c>
      <c r="C50" s="4" t="str">
        <f>_xlfn.CONCAT("Connection ",RIGHT(B50,2))</f>
        <v>Connection 03</v>
      </c>
      <c r="D50" s="5" t="e">
        <f ca="1">RANDBETWEEN(Table1[[#This Row],[big low]],Table15[[#This Row],[big hi]])+RANDBETWEEN(Table15[[#This Row],[small lo]],Table15[[#This Row],[small hi]])</f>
        <v>#NUM!</v>
      </c>
      <c r="E50" s="5">
        <v>1238304186</v>
      </c>
      <c r="F50" s="18">
        <f ca="1">INDEX(Table2[],MATCH(Table1[[#This Row],[Connection ID]],Table2[CID],0),2)*RANDBETWEEN(95000000000,105000000000)/100000000000</f>
        <v>1573989827.3700001</v>
      </c>
      <c r="G50" s="18">
        <v>1539249990.855</v>
      </c>
      <c r="H50" s="4"/>
      <c r="I50" s="5">
        <f>Table15[[#This Row],[Exposure Utilized]]/Table15[[#This Row],[Exposure Limit]]</f>
        <v>1.2046586311966041</v>
      </c>
      <c r="J50" s="4">
        <v>0</v>
      </c>
      <c r="K50" s="4">
        <v>0</v>
      </c>
      <c r="L50" s="4">
        <v>0</v>
      </c>
      <c r="M50" s="6">
        <v>43935</v>
      </c>
      <c r="N50" s="18">
        <f>INDEX(Table3[],MATCH(Table1[[#This Row],[Date]],Table3[Date],0),2)</f>
        <v>352805079</v>
      </c>
      <c r="O50" s="4" t="s">
        <v>16</v>
      </c>
      <c r="P50" s="15">
        <v>1300000000</v>
      </c>
      <c r="Q50" s="15">
        <v>1500000000</v>
      </c>
      <c r="R50" s="14">
        <f ca="1">-(P50+Q50)*RAND()*0.1</f>
        <v>-245613717.60335016</v>
      </c>
      <c r="S50" s="14">
        <f ca="1">(P50+Q50)*RAND()*0.1</f>
        <v>144037630.12577194</v>
      </c>
    </row>
    <row r="51" spans="1:19" x14ac:dyDescent="0.2">
      <c r="A51" s="4">
        <v>5</v>
      </c>
      <c r="B51" s="16" t="s">
        <v>22</v>
      </c>
      <c r="C51" s="4" t="str">
        <f>_xlfn.CONCAT("Connection ",RIGHT(B51,2))</f>
        <v>Connection 05</v>
      </c>
      <c r="D51" s="5">
        <f ca="1">RANDBETWEEN(Table1[[#This Row],[big low]],Table15[[#This Row],[big hi]])+RANDBETWEEN(Table15[[#This Row],[small lo]],Table15[[#This Row],[small hi]])</f>
        <v>1110656091</v>
      </c>
      <c r="E51" s="5">
        <v>1052569298</v>
      </c>
      <c r="F51" s="18">
        <f ca="1">INDEX(Table2[],MATCH(Table1[[#This Row],[Connection ID]],Table2[CID],0),2)*RANDBETWEEN(95000000000,105000000000)/100000000000</f>
        <v>998445770.16000009</v>
      </c>
      <c r="G51" s="18">
        <v>1022043781.7</v>
      </c>
      <c r="H51" s="4"/>
      <c r="I51" s="5">
        <f>Table15[[#This Row],[Exposure Utilized]]/Table15[[#This Row],[Exposure Limit]]</f>
        <v>0.84167575246291881</v>
      </c>
      <c r="J51" s="4">
        <v>0</v>
      </c>
      <c r="K51" s="4">
        <v>0</v>
      </c>
      <c r="L51" s="4">
        <v>0</v>
      </c>
      <c r="M51" s="6">
        <v>43935</v>
      </c>
      <c r="N51" s="18">
        <f>INDEX(Table3[],MATCH(Table1[[#This Row],[Date]],Table3[Date],0),2)</f>
        <v>352805079</v>
      </c>
      <c r="O51" s="4" t="s">
        <v>16</v>
      </c>
      <c r="P51" s="15">
        <v>900000000</v>
      </c>
      <c r="Q51" s="15">
        <v>1200000000</v>
      </c>
      <c r="R51" s="14">
        <f ca="1">-(P51+Q51)*RAND()*0.1</f>
        <v>-146958071.0829075</v>
      </c>
      <c r="S51" s="14">
        <f ca="1">(P51+Q51)*RAND()*0.1</f>
        <v>67741338.67272979</v>
      </c>
    </row>
    <row r="52" spans="1:19" x14ac:dyDescent="0.2">
      <c r="A52" s="4">
        <v>6</v>
      </c>
      <c r="B52" s="16" t="s">
        <v>23</v>
      </c>
      <c r="C52" s="4" t="str">
        <f>_xlfn.CONCAT("Connection ",RIGHT(B52,2))</f>
        <v>Connection 06</v>
      </c>
      <c r="D52" s="5">
        <f ca="1">RANDBETWEEN(Table1[[#This Row],[big low]],Table15[[#This Row],[big hi]])+RANDBETWEEN(Table15[[#This Row],[small lo]],Table15[[#This Row],[small hi]])</f>
        <v>844827309</v>
      </c>
      <c r="E52" s="5">
        <v>965985705</v>
      </c>
      <c r="F52" s="18">
        <f ca="1">INDEX(Table2[],MATCH(Table1[[#This Row],[Connection ID]],Table2[CID],0),2)*RANDBETWEEN(95000000000,105000000000)/100000000000</f>
        <v>1043058468.5300001</v>
      </c>
      <c r="G52" s="18">
        <v>990256177.5200001</v>
      </c>
      <c r="H52" s="4"/>
      <c r="I52" s="5">
        <f>Table15[[#This Row],[Exposure Utilized]]/Table15[[#This Row],[Exposure Limit]]</f>
        <v>0.95179708226400095</v>
      </c>
      <c r="J52" s="4">
        <v>0</v>
      </c>
      <c r="K52" s="4">
        <v>0</v>
      </c>
      <c r="L52" s="4">
        <v>0</v>
      </c>
      <c r="M52" s="6">
        <v>43935</v>
      </c>
      <c r="N52" s="18">
        <f>INDEX(Table3[],MATCH(Table1[[#This Row],[Date]],Table3[Date],0),2)</f>
        <v>352805079</v>
      </c>
      <c r="O52" s="4" t="s">
        <v>16</v>
      </c>
      <c r="P52" s="15">
        <v>850000000</v>
      </c>
      <c r="Q52" s="15">
        <v>1000000000</v>
      </c>
      <c r="R52" s="14">
        <f ca="1">-(P52+Q52)*RAND()*0.1</f>
        <v>-152559878.8412593</v>
      </c>
      <c r="S52" s="14">
        <f ca="1">(P52+Q52)*RAND()*0.1</f>
        <v>118764566.48783726</v>
      </c>
    </row>
    <row r="53" spans="1:19" x14ac:dyDescent="0.2">
      <c r="A53" s="4">
        <v>7</v>
      </c>
      <c r="B53" s="16" t="s">
        <v>24</v>
      </c>
      <c r="C53" s="4" t="str">
        <f>_xlfn.CONCAT("Connection ",RIGHT(B53,2))</f>
        <v>Connection 07</v>
      </c>
      <c r="D53" s="5">
        <f ca="1">RANDBETWEEN(Table1[[#This Row],[big low]],Table15[[#This Row],[big hi]])+RANDBETWEEN(Table15[[#This Row],[small lo]],Table15[[#This Row],[small hi]])</f>
        <v>884121079</v>
      </c>
      <c r="E53" s="5">
        <v>920595618</v>
      </c>
      <c r="F53" s="18">
        <f ca="1">INDEX(Table2[],MATCH(Table1[[#This Row],[Connection ID]],Table2[CID],0),2)*RANDBETWEEN(95000000000,105000000000)/100000000000</f>
        <v>996076998.37000012</v>
      </c>
      <c r="G53" s="18">
        <v>1004805293.51</v>
      </c>
      <c r="H53" s="4"/>
      <c r="I53" s="5">
        <f>Table15[[#This Row],[Exposure Utilized]]/Table15[[#This Row],[Exposure Limit]]</f>
        <v>0.94983506733993373</v>
      </c>
      <c r="J53" s="4">
        <v>0</v>
      </c>
      <c r="K53" s="4">
        <v>0</v>
      </c>
      <c r="L53" s="4">
        <v>0</v>
      </c>
      <c r="M53" s="6">
        <v>43935</v>
      </c>
      <c r="N53" s="18">
        <f>INDEX(Table3[],MATCH(Table1[[#This Row],[Date]],Table3[Date],0),2)</f>
        <v>352805079</v>
      </c>
      <c r="O53" s="4" t="s">
        <v>16</v>
      </c>
      <c r="P53" s="15">
        <v>850000000</v>
      </c>
      <c r="Q53" s="15">
        <v>1000000000</v>
      </c>
      <c r="R53" s="14">
        <f ca="1">-(P53+Q53)*RAND()*0.1</f>
        <v>-171469922.26240259</v>
      </c>
      <c r="S53" s="14">
        <f ca="1">(P53+Q53)*RAND()*0.1</f>
        <v>110941910.16987975</v>
      </c>
    </row>
    <row r="54" spans="1:19" x14ac:dyDescent="0.2">
      <c r="A54" s="4">
        <v>8</v>
      </c>
      <c r="B54" s="16" t="s">
        <v>25</v>
      </c>
      <c r="C54" s="4" t="str">
        <f>_xlfn.CONCAT("Connection ",RIGHT(B54,2))</f>
        <v>Connection 08</v>
      </c>
      <c r="D54" s="5">
        <f ca="1">RANDBETWEEN(Table1[[#This Row],[big low]],Table15[[#This Row],[big hi]])+RANDBETWEEN(Table15[[#This Row],[small lo]],Table15[[#This Row],[small hi]])</f>
        <v>624574115</v>
      </c>
      <c r="E54" s="5">
        <v>577902621</v>
      </c>
      <c r="F54" s="18">
        <f ca="1">INDEX(Table2[],MATCH(Table1[[#This Row],[Connection ID]],Table2[CID],0),2)*RANDBETWEEN(95000000000,105000000000)/100000000000</f>
        <v>789610622.648</v>
      </c>
      <c r="G54" s="18">
        <v>762908679.58399987</v>
      </c>
      <c r="H54" s="4"/>
      <c r="I54" s="5">
        <f>Table15[[#This Row],[Exposure Utilized]]/Table15[[#This Row],[Exposure Limit]]</f>
        <v>0.75490968814578052</v>
      </c>
      <c r="J54" s="4">
        <v>0</v>
      </c>
      <c r="K54" s="4">
        <v>0</v>
      </c>
      <c r="L54" s="4">
        <v>0</v>
      </c>
      <c r="M54" s="6">
        <v>43935</v>
      </c>
      <c r="N54" s="18">
        <f>INDEX(Table3[],MATCH(Table1[[#This Row],[Date]],Table3[Date],0),2)</f>
        <v>352805079</v>
      </c>
      <c r="O54" s="4" t="s">
        <v>16</v>
      </c>
      <c r="P54" s="15">
        <v>400000000</v>
      </c>
      <c r="Q54" s="15">
        <v>700000000</v>
      </c>
      <c r="R54" s="14">
        <f ca="1">-(P54+Q54)*RAND()*0.1</f>
        <v>-35499062.122770749</v>
      </c>
      <c r="S54" s="14">
        <f ca="1">(P54+Q54)*RAND()*0.1</f>
        <v>5108003.2213568091</v>
      </c>
    </row>
    <row r="55" spans="1:19" x14ac:dyDescent="0.2">
      <c r="A55" s="4">
        <v>9</v>
      </c>
      <c r="B55" s="16" t="s">
        <v>26</v>
      </c>
      <c r="C55" s="4" t="str">
        <f>_xlfn.CONCAT("Connection ",RIGHT(B55,2))</f>
        <v>Connection 09</v>
      </c>
      <c r="D55" s="5">
        <f ca="1">RANDBETWEEN(Table1[[#This Row],[big low]],Table15[[#This Row],[big hi]])+RANDBETWEEN(Table15[[#This Row],[small lo]],Table15[[#This Row],[small hi]])</f>
        <v>469116945</v>
      </c>
      <c r="E55" s="5">
        <v>374543168</v>
      </c>
      <c r="F55" s="18">
        <f ca="1">INDEX(Table2[],MATCH(Table1[[#This Row],[Connection ID]],Table2[CID],0),2)*RANDBETWEEN(95000000000,105000000000)/100000000000</f>
        <v>565361160.74349999</v>
      </c>
      <c r="G55" s="18">
        <v>557157756.91949999</v>
      </c>
      <c r="H55" s="4"/>
      <c r="I55" s="5">
        <f>Table15[[#This Row],[Exposure Utilized]]/Table15[[#This Row],[Exposure Limit]]</f>
        <v>1.1156044055996783</v>
      </c>
      <c r="J55" s="4">
        <v>0</v>
      </c>
      <c r="K55" s="4">
        <v>0</v>
      </c>
      <c r="L55" s="4">
        <v>0</v>
      </c>
      <c r="M55" s="6">
        <v>43935</v>
      </c>
      <c r="N55" s="18">
        <f>INDEX(Table3[],MATCH(Table1[[#This Row],[Date]],Table3[Date],0),2)</f>
        <v>352805079</v>
      </c>
      <c r="O55" s="4" t="s">
        <v>16</v>
      </c>
      <c r="P55" s="15">
        <v>350000000</v>
      </c>
      <c r="Q55" s="15">
        <v>550000000</v>
      </c>
      <c r="R55" s="14">
        <f ca="1">-(P55+Q55)*RAND()*0.1</f>
        <v>-16237784.823595459</v>
      </c>
      <c r="S55" s="14">
        <f ca="1">(P55+Q55)*RAND()*0.1</f>
        <v>61827099.099884048</v>
      </c>
    </row>
    <row r="56" spans="1:19" x14ac:dyDescent="0.2">
      <c r="A56" s="4">
        <v>10</v>
      </c>
      <c r="B56" s="16" t="s">
        <v>27</v>
      </c>
      <c r="C56" s="4" t="str">
        <f>_xlfn.CONCAT("Connection ",RIGHT(B56,2))</f>
        <v>Connection 10</v>
      </c>
      <c r="D56" s="5">
        <f ca="1">RANDBETWEEN(Table1[[#This Row],[big low]],Table15[[#This Row],[big hi]])+RANDBETWEEN(Table15[[#This Row],[small lo]],Table15[[#This Row],[small hi]])</f>
        <v>458010491</v>
      </c>
      <c r="E56" s="5">
        <v>352805079</v>
      </c>
      <c r="F56" s="18">
        <f ca="1">INDEX(Table2[],MATCH(Table1[[#This Row],[Connection ID]],Table2[CID],0),2)*RANDBETWEEN(95000000000,105000000000)/100000000000</f>
        <v>404877485.412</v>
      </c>
      <c r="G56" s="18">
        <v>400249051.36799997</v>
      </c>
      <c r="H56" s="4"/>
      <c r="I56" s="5">
        <f>Table15[[#This Row],[Exposure Utilized]]/Table15[[#This Row],[Exposure Limit]]</f>
        <v>0.97701516262700261</v>
      </c>
      <c r="J56" s="4">
        <v>0</v>
      </c>
      <c r="K56" s="4">
        <v>0</v>
      </c>
      <c r="L56" s="4">
        <v>0</v>
      </c>
      <c r="M56" s="6">
        <v>43935</v>
      </c>
      <c r="N56" s="18">
        <f>INDEX(Table3[],MATCH(Table1[[#This Row],[Date]],Table3[Date],0),2)</f>
        <v>352805079</v>
      </c>
      <c r="O56" s="4" t="s">
        <v>16</v>
      </c>
      <c r="P56" s="15">
        <v>300000000</v>
      </c>
      <c r="Q56" s="15">
        <v>450000000</v>
      </c>
      <c r="R56" s="14">
        <f ca="1">-(P56+Q56)*RAND()*0.1</f>
        <v>-21920951.104226235</v>
      </c>
      <c r="S56" s="14">
        <f ca="1">(P56+Q56)*RAND()*0.1</f>
        <v>34079045.226642862</v>
      </c>
    </row>
    <row r="57" spans="1:19" x14ac:dyDescent="0.2">
      <c r="A57" s="4">
        <v>11</v>
      </c>
      <c r="B57" s="16" t="s">
        <v>29</v>
      </c>
      <c r="C57" s="4" t="str">
        <f>_xlfn.CONCAT("Connection ",RIGHT(B57,2))</f>
        <v>Connection 12</v>
      </c>
      <c r="D57" s="5">
        <f ca="1">RANDBETWEEN(Table1[[#This Row],[big low]],Table15[[#This Row],[big hi]])+RANDBETWEEN(Table15[[#This Row],[small lo]],Table15[[#This Row],[small hi]])</f>
        <v>272669757</v>
      </c>
      <c r="E57" s="5">
        <v>303718157</v>
      </c>
      <c r="F57" s="18">
        <f ca="1">INDEX(Table2[],MATCH(Table1[[#This Row],[Connection ID]],Table2[CID],0),2)*RANDBETWEEN(95000000000,105000000000)/100000000000</f>
        <v>386793387.22000003</v>
      </c>
      <c r="G57" s="18">
        <v>418274387.26800001</v>
      </c>
      <c r="H57" s="4"/>
      <c r="I57" s="5">
        <f>Table15[[#This Row],[Exposure Utilized]]/Table15[[#This Row],[Exposure Limit]]</f>
        <v>0.94443923971927413</v>
      </c>
      <c r="J57" s="4">
        <v>0</v>
      </c>
      <c r="K57" s="4">
        <v>0</v>
      </c>
      <c r="L57" s="4">
        <v>0</v>
      </c>
      <c r="M57" s="6">
        <v>43935</v>
      </c>
      <c r="N57" s="18">
        <f>INDEX(Table3[],MATCH(Table1[[#This Row],[Date]],Table3[Date],0),2)</f>
        <v>352805079</v>
      </c>
      <c r="O57" s="4" t="s">
        <v>16</v>
      </c>
      <c r="P57" s="15">
        <v>200000000</v>
      </c>
      <c r="Q57" s="15">
        <v>400000000</v>
      </c>
      <c r="R57" s="14">
        <f ca="1">-(P57+Q57)*RAND()*0.1</f>
        <v>-12097902.853675822</v>
      </c>
      <c r="S57" s="14">
        <f ca="1">(P57+Q57)*RAND()*0.1</f>
        <v>9747723.7706388552</v>
      </c>
    </row>
    <row r="58" spans="1:19" x14ac:dyDescent="0.2">
      <c r="A58" s="4">
        <v>12</v>
      </c>
      <c r="B58" s="16" t="s">
        <v>28</v>
      </c>
      <c r="C58" s="4" t="str">
        <f>_xlfn.CONCAT("Connection ",RIGHT(B58,2))</f>
        <v>Connection 11</v>
      </c>
      <c r="D58" s="5">
        <f ca="1">RANDBETWEEN(Table1[[#This Row],[big low]],Table15[[#This Row],[big hi]])+RANDBETWEEN(Table15[[#This Row],[small lo]],Table15[[#This Row],[small hi]])</f>
        <v>414307934</v>
      </c>
      <c r="E58" s="5">
        <v>247914737</v>
      </c>
      <c r="F58" s="18">
        <f ca="1">INDEX(Table2[],MATCH(Table1[[#This Row],[Connection ID]],Table2[CID],0),2)*RANDBETWEEN(95000000000,105000000000)/100000000000</f>
        <v>407515641.27200001</v>
      </c>
      <c r="G58" s="18">
        <v>413407943.85600007</v>
      </c>
      <c r="H58" s="4"/>
      <c r="I58" s="5">
        <f>Table15[[#This Row],[Exposure Utilized]]/Table15[[#This Row],[Exposure Limit]]</f>
        <v>0.71361028043979557</v>
      </c>
      <c r="J58" s="4">
        <v>0</v>
      </c>
      <c r="K58" s="4">
        <v>0</v>
      </c>
      <c r="L58" s="4">
        <v>0</v>
      </c>
      <c r="M58" s="6">
        <v>43935</v>
      </c>
      <c r="N58" s="18">
        <f>INDEX(Table3[],MATCH(Table1[[#This Row],[Date]],Table3[Date],0),2)</f>
        <v>352805079</v>
      </c>
      <c r="O58" s="4" t="s">
        <v>16</v>
      </c>
      <c r="P58" s="15">
        <v>250000000</v>
      </c>
      <c r="Q58" s="15">
        <v>450000000</v>
      </c>
      <c r="R58" s="14">
        <f ca="1">-(P58+Q58)*RAND()*0.1</f>
        <v>-66387286.246640742</v>
      </c>
      <c r="S58" s="14">
        <f ca="1">(P58+Q58)*RAND()*0.1</f>
        <v>9928702.3803851586</v>
      </c>
    </row>
    <row r="59" spans="1:19" x14ac:dyDescent="0.2">
      <c r="A59" s="4">
        <v>13</v>
      </c>
      <c r="B59" s="16" t="s">
        <v>30</v>
      </c>
      <c r="C59" s="4" t="str">
        <f>_xlfn.CONCAT("Connection ",RIGHT(B59,2))</f>
        <v>Connection 13</v>
      </c>
      <c r="D59" s="5">
        <f ca="1">RANDBETWEEN(Table1[[#This Row],[big low]],Table15[[#This Row],[big hi]])+RANDBETWEEN(Table15[[#This Row],[small lo]],Table15[[#This Row],[small hi]])</f>
        <v>213623038</v>
      </c>
      <c r="E59" s="5">
        <v>236546630</v>
      </c>
      <c r="F59" s="18">
        <f ca="1">INDEX(Table2[],MATCH(Table1[[#This Row],[Connection ID]],Table2[CID],0),2)*RANDBETWEEN(95000000000,105000000000)/100000000000</f>
        <v>254175173.83250001</v>
      </c>
      <c r="G59" s="18">
        <v>245532184.57250002</v>
      </c>
      <c r="H59" s="4"/>
      <c r="I59" s="5">
        <f>Table15[[#This Row],[Exposure Utilized]]/Table15[[#This Row],[Exposure Limit]]</f>
        <v>0.76997770517667019</v>
      </c>
      <c r="J59" s="4">
        <v>0</v>
      </c>
      <c r="K59" s="4">
        <v>0</v>
      </c>
      <c r="L59" s="4">
        <v>0</v>
      </c>
      <c r="M59" s="6">
        <v>43935</v>
      </c>
      <c r="N59" s="18">
        <f>INDEX(Table3[],MATCH(Table1[[#This Row],[Date]],Table3[Date],0),2)</f>
        <v>352805079</v>
      </c>
      <c r="O59" s="4" t="s">
        <v>16</v>
      </c>
      <c r="P59" s="15">
        <v>150000000</v>
      </c>
      <c r="Q59" s="15">
        <v>250000000</v>
      </c>
      <c r="R59" s="14">
        <f ca="1">-(P59+Q59)*RAND()*0.1</f>
        <v>-37873742.314554818</v>
      </c>
      <c r="S59" s="14">
        <f ca="1">(P59+Q59)*RAND()*0.1</f>
        <v>10485213.748544564</v>
      </c>
    </row>
    <row r="60" spans="1:19" x14ac:dyDescent="0.2">
      <c r="A60" s="4">
        <v>14</v>
      </c>
      <c r="B60" s="16" t="s">
        <v>31</v>
      </c>
      <c r="C60" s="4" t="str">
        <f>_xlfn.CONCAT("Connection ",RIGHT(B60,2))</f>
        <v>Connection 14</v>
      </c>
      <c r="D60" s="5">
        <f ca="1">RANDBETWEEN(Table1[[#This Row],[big low]],Table15[[#This Row],[big hi]])+RANDBETWEEN(Table15[[#This Row],[small lo]],Table15[[#This Row],[small hi]])</f>
        <v>206552312</v>
      </c>
      <c r="E60" s="5">
        <v>193098339</v>
      </c>
      <c r="F60" s="18">
        <f ca="1">INDEX(Table2[],MATCH(Table1[[#This Row],[Connection ID]],Table2[CID],0),2)*RANDBETWEEN(95000000000,105000000000)/100000000000</f>
        <v>240643627.30500001</v>
      </c>
      <c r="G60" s="18">
        <v>251304341.58250001</v>
      </c>
      <c r="H60" s="4"/>
      <c r="I60" s="5">
        <f>Table15[[#This Row],[Exposure Utilized]]/Table15[[#This Row],[Exposure Limit]]</f>
        <v>0.72029929618042221</v>
      </c>
      <c r="J60" s="4">
        <v>0</v>
      </c>
      <c r="K60" s="4">
        <v>0</v>
      </c>
      <c r="L60" s="4">
        <v>0</v>
      </c>
      <c r="M60" s="6">
        <v>43935</v>
      </c>
      <c r="N60" s="18">
        <f>INDEX(Table3[],MATCH(Table1[[#This Row],[Date]],Table3[Date],0),2)</f>
        <v>352805079</v>
      </c>
      <c r="O60" s="4" t="s">
        <v>16</v>
      </c>
      <c r="P60" s="15">
        <v>150000000</v>
      </c>
      <c r="Q60" s="15">
        <v>250000000</v>
      </c>
      <c r="R60" s="14">
        <f ca="1">-(P60+Q60)*RAND()*0.1</f>
        <v>-36583626.954654276</v>
      </c>
      <c r="S60" s="14">
        <f ca="1">(P60+Q60)*RAND()*0.1</f>
        <v>19156557.00572275</v>
      </c>
    </row>
    <row r="61" spans="1:19" x14ac:dyDescent="0.2">
      <c r="A61" s="4">
        <v>15</v>
      </c>
      <c r="B61" s="16" t="s">
        <v>32</v>
      </c>
      <c r="C61" s="4" t="str">
        <f>_xlfn.CONCAT("Connection ",RIGHT(B61,2))</f>
        <v>Connection 15</v>
      </c>
      <c r="D61" s="5">
        <f ca="1">RANDBETWEEN(Table1[[#This Row],[big low]],Table15[[#This Row],[big hi]])+RANDBETWEEN(Table15[[#This Row],[small lo]],Table15[[#This Row],[small hi]])</f>
        <v>190280165</v>
      </c>
      <c r="E61" s="5">
        <v>186819566</v>
      </c>
      <c r="F61" s="18">
        <f ca="1">INDEX(Table2[],MATCH(Table1[[#This Row],[Connection ID]],Table2[CID],0),2)*RANDBETWEEN(95000000000,105000000000)/100000000000</f>
        <v>243084903.14500001</v>
      </c>
      <c r="G61" s="18">
        <v>254996235.58749998</v>
      </c>
      <c r="H61" s="4"/>
      <c r="I61" s="5">
        <f>Table15[[#This Row],[Exposure Utilized]]/Table15[[#This Row],[Exposure Limit]]</f>
        <v>0.68571524314676513</v>
      </c>
      <c r="J61" s="4">
        <v>0</v>
      </c>
      <c r="K61" s="4">
        <v>0</v>
      </c>
      <c r="L61" s="4">
        <v>0</v>
      </c>
      <c r="M61" s="6">
        <v>43935</v>
      </c>
      <c r="N61" s="18">
        <f>INDEX(Table3[],MATCH(Table1[[#This Row],[Date]],Table3[Date],0),2)</f>
        <v>352805079</v>
      </c>
      <c r="O61" s="4" t="s">
        <v>16</v>
      </c>
      <c r="P61" s="15">
        <v>150000000</v>
      </c>
      <c r="Q61" s="15">
        <v>250000000</v>
      </c>
      <c r="R61" s="14">
        <f ca="1">-(P61+Q61)*RAND()*0.1</f>
        <v>-7287133.0898064673</v>
      </c>
      <c r="S61" s="14">
        <f ca="1">(P61+Q61)*RAND()*0.1</f>
        <v>29363251.373600729</v>
      </c>
    </row>
    <row r="62" spans="1:19" x14ac:dyDescent="0.2">
      <c r="A62" s="4">
        <v>1</v>
      </c>
      <c r="B62" s="16" t="s">
        <v>18</v>
      </c>
      <c r="C62" s="4" t="str">
        <f>_xlfn.CONCAT("Connection ",RIGHT(B62,2))</f>
        <v>Connection 01</v>
      </c>
      <c r="D62" s="5">
        <f ca="1">RANDBETWEEN(Table1[[#This Row],[big low]],Table15[[#This Row],[big hi]])+RANDBETWEEN(Table15[[#This Row],[small lo]],Table15[[#This Row],[small hi]])</f>
        <v>2423589331</v>
      </c>
      <c r="E62" s="5">
        <v>2360916851</v>
      </c>
      <c r="F62" s="18">
        <f ca="1">INDEX(Table2[],MATCH(Table1[[#This Row],[Connection ID]],Table2[CID],0),2)*RANDBETWEEN(95000000000,105000000000)/100000000000</f>
        <v>5035047657.75</v>
      </c>
      <c r="G62" s="18">
        <v>4901521643.8000002</v>
      </c>
      <c r="H62" s="4"/>
      <c r="I62" s="5">
        <f>Table15[[#This Row],[Exposure Utilized]]/Table15[[#This Row],[Exposure Limit]]</f>
        <v>0.51509775479089848</v>
      </c>
      <c r="J62" s="4">
        <v>0</v>
      </c>
      <c r="K62" s="4">
        <v>0</v>
      </c>
      <c r="L62" s="4">
        <v>0</v>
      </c>
      <c r="M62" s="6">
        <v>43934</v>
      </c>
      <c r="N62" s="18">
        <f>INDEX(Table3[],MATCH(Table1[[#This Row],[Date]],Table3[Date],0),2)</f>
        <v>364514907</v>
      </c>
      <c r="O62" s="4" t="s">
        <v>16</v>
      </c>
      <c r="P62" s="13">
        <v>2000000000</v>
      </c>
      <c r="Q62" s="13">
        <v>2500000000</v>
      </c>
      <c r="R62" s="14">
        <f ca="1">-(P62+Q62)*RAND()*0.1</f>
        <v>-344514150.2660985</v>
      </c>
      <c r="S62" s="14">
        <f ca="1">(P62+Q62)*RAND()*0.1</f>
        <v>179537734.85225797</v>
      </c>
    </row>
    <row r="63" spans="1:19" x14ac:dyDescent="0.2">
      <c r="A63" s="4">
        <v>2</v>
      </c>
      <c r="B63" s="16" t="s">
        <v>19</v>
      </c>
      <c r="C63" s="4" t="str">
        <f>_xlfn.CONCAT("Connection ",RIGHT(B63,2))</f>
        <v>Connection 02</v>
      </c>
      <c r="D63" s="5">
        <f ca="1">RANDBETWEEN(Table1[[#This Row],[big low]],Table15[[#This Row],[big hi]])+RANDBETWEEN(Table15[[#This Row],[small lo]],Table15[[#This Row],[small hi]])</f>
        <v>2012061020</v>
      </c>
      <c r="E63" s="5">
        <v>2033178443</v>
      </c>
      <c r="F63" s="18">
        <f ca="1">INDEX(Table2[],MATCH(Table1[[#This Row],[Connection ID]],Table2[CID],0),2)*RANDBETWEEN(95000000000,105000000000)/100000000000</f>
        <v>2073032709.4260001</v>
      </c>
      <c r="G63" s="18">
        <v>2154996056.8710003</v>
      </c>
      <c r="H63" s="4"/>
      <c r="I63" s="5">
        <f>Table15[[#This Row],[Exposure Utilized]]/Table15[[#This Row],[Exposure Limit]]</f>
        <v>0.74251080660530677</v>
      </c>
      <c r="J63" s="4">
        <v>0</v>
      </c>
      <c r="K63" s="4">
        <v>0</v>
      </c>
      <c r="L63" s="4">
        <v>0</v>
      </c>
      <c r="M63" s="6">
        <v>43934</v>
      </c>
      <c r="N63" s="18">
        <f>INDEX(Table3[],MATCH(Table1[[#This Row],[Date]],Table3[Date],0),2)</f>
        <v>364514907</v>
      </c>
      <c r="O63" s="4" t="s">
        <v>16</v>
      </c>
      <c r="P63" s="13">
        <v>1800000000</v>
      </c>
      <c r="Q63" s="13">
        <v>2000000000</v>
      </c>
      <c r="R63" s="14">
        <f ca="1">-(P63+Q63)*RAND()*0.1</f>
        <v>-31016801.797657713</v>
      </c>
      <c r="S63" s="14">
        <f ca="1">(P63+Q63)*RAND()*0.1</f>
        <v>378104233.40967321</v>
      </c>
    </row>
    <row r="64" spans="1:19" x14ac:dyDescent="0.2">
      <c r="A64" s="4">
        <v>3</v>
      </c>
      <c r="B64" s="16" t="s">
        <v>20</v>
      </c>
      <c r="C64" s="4" t="str">
        <f>_xlfn.CONCAT("Connection ",RIGHT(B64,2))</f>
        <v>Connection 03</v>
      </c>
      <c r="D64" s="5">
        <f ca="1">RANDBETWEEN(Table1[[#This Row],[big low]],Table15[[#This Row],[big hi]])+RANDBETWEEN(Table15[[#This Row],[small lo]],Table15[[#This Row],[small hi]])</f>
        <v>1520705303</v>
      </c>
      <c r="E64" s="5">
        <v>1430095872</v>
      </c>
      <c r="F64" s="18">
        <f ca="1">INDEX(Table2[],MATCH(Table1[[#This Row],[Connection ID]],Table2[CID],0),2)*RANDBETWEEN(95000000000,105000000000)/100000000000</f>
        <v>1486272146.895</v>
      </c>
      <c r="G64" s="18">
        <v>1517660795.8199999</v>
      </c>
      <c r="H64" s="4"/>
      <c r="I64" s="5">
        <f>Table15[[#This Row],[Exposure Utilized]]/Table15[[#This Row],[Exposure Limit]]</f>
        <v>0.81346480555395895</v>
      </c>
      <c r="J64" s="4">
        <v>0</v>
      </c>
      <c r="K64" s="4">
        <v>0</v>
      </c>
      <c r="L64" s="4">
        <v>0</v>
      </c>
      <c r="M64" s="6">
        <v>43934</v>
      </c>
      <c r="N64" s="18">
        <f>INDEX(Table3[],MATCH(Table1[[#This Row],[Date]],Table3[Date],0),2)</f>
        <v>364514907</v>
      </c>
      <c r="O64" s="4" t="s">
        <v>16</v>
      </c>
      <c r="P64" s="15">
        <v>1300000000</v>
      </c>
      <c r="Q64" s="15">
        <v>1500000000</v>
      </c>
      <c r="R64" s="14">
        <f ca="1">-(P64+Q64)*RAND()*0.1</f>
        <v>-170122692.55895951</v>
      </c>
      <c r="S64" s="14">
        <f ca="1">(P64+Q64)*RAND()*0.1</f>
        <v>133923649.70383114</v>
      </c>
    </row>
    <row r="65" spans="1:19" x14ac:dyDescent="0.2">
      <c r="A65" s="4">
        <v>4</v>
      </c>
      <c r="B65" s="16" t="s">
        <v>21</v>
      </c>
      <c r="C65" s="4" t="str">
        <f>_xlfn.CONCAT("Connection ",RIGHT(B65,2))</f>
        <v>Connection 04</v>
      </c>
      <c r="D65" s="5">
        <f ca="1">RANDBETWEEN(Table1[[#This Row],[big low]],Table15[[#This Row],[big hi]])+RANDBETWEEN(Table15[[#This Row],[small lo]],Table15[[#This Row],[small hi]])</f>
        <v>1201530141</v>
      </c>
      <c r="E65" s="5">
        <v>1270537643</v>
      </c>
      <c r="F65" s="18">
        <f ca="1">INDEX(Table2[],MATCH(Table1[[#This Row],[Connection ID]],Table2[CID],0),2)*RANDBETWEEN(95000000000,105000000000)/100000000000</f>
        <v>1570562342.7900002</v>
      </c>
      <c r="G65" s="18">
        <v>1476457039.6500001</v>
      </c>
      <c r="H65" s="4"/>
      <c r="I65" s="5">
        <f>Table15[[#This Row],[Exposure Utilized]]/Table15[[#This Row],[Exposure Limit]]</f>
        <v>1.4127916388888584</v>
      </c>
      <c r="J65" s="4">
        <v>0</v>
      </c>
      <c r="K65" s="4">
        <v>0</v>
      </c>
      <c r="L65" s="4">
        <v>0</v>
      </c>
      <c r="M65" s="6">
        <v>43934</v>
      </c>
      <c r="N65" s="18">
        <f>INDEX(Table3[],MATCH(Table1[[#This Row],[Date]],Table3[Date],0),2)</f>
        <v>364514907</v>
      </c>
      <c r="O65" s="4" t="s">
        <v>16</v>
      </c>
      <c r="P65" s="15">
        <v>1100000000</v>
      </c>
      <c r="Q65" s="15">
        <v>1300000000</v>
      </c>
      <c r="R65" s="14">
        <f ca="1">-(P65+Q65)*RAND()*0.1</f>
        <v>-166710526.66455609</v>
      </c>
      <c r="S65" s="14">
        <f ca="1">(P65+Q65)*RAND()*0.1</f>
        <v>143285053.55366531</v>
      </c>
    </row>
    <row r="66" spans="1:19" x14ac:dyDescent="0.2">
      <c r="A66" s="4">
        <v>5</v>
      </c>
      <c r="B66" s="16" t="s">
        <v>22</v>
      </c>
      <c r="C66" s="4" t="str">
        <f>_xlfn.CONCAT("Connection ",RIGHT(B66,2))</f>
        <v>Connection 05</v>
      </c>
      <c r="D66" s="5">
        <f ca="1">RANDBETWEEN(Table1[[#This Row],[big low]],Table15[[#This Row],[big hi]])+RANDBETWEEN(Table15[[#This Row],[small lo]],Table15[[#This Row],[small hi]])</f>
        <v>1149427697</v>
      </c>
      <c r="E66" s="5">
        <v>1054253244</v>
      </c>
      <c r="F66" s="18">
        <f ca="1">INDEX(Table2[],MATCH(Table1[[#This Row],[Connection ID]],Table2[CID],0),2)*RANDBETWEEN(95000000000,105000000000)/100000000000</f>
        <v>1026522236.0100001</v>
      </c>
      <c r="G66" s="18">
        <v>983157052.09000003</v>
      </c>
      <c r="H66" s="4"/>
      <c r="I66" s="5">
        <f>Table15[[#This Row],[Exposure Utilized]]/Table15[[#This Row],[Exposure Limit]]</f>
        <v>0.85582089933088057</v>
      </c>
      <c r="J66" s="4">
        <v>0</v>
      </c>
      <c r="K66" s="4">
        <v>0</v>
      </c>
      <c r="L66" s="4">
        <v>0</v>
      </c>
      <c r="M66" s="6">
        <v>43934</v>
      </c>
      <c r="N66" s="18">
        <f>INDEX(Table3[],MATCH(Table1[[#This Row],[Date]],Table3[Date],0),2)</f>
        <v>364514907</v>
      </c>
      <c r="O66" s="4" t="s">
        <v>16</v>
      </c>
      <c r="P66" s="15">
        <v>900000000</v>
      </c>
      <c r="Q66" s="15">
        <v>1200000000</v>
      </c>
      <c r="R66" s="14">
        <f ca="1">-(P66+Q66)*RAND()*0.1</f>
        <v>-101200315.72294706</v>
      </c>
      <c r="S66" s="14">
        <f ca="1">(P66+Q66)*RAND()*0.1</f>
        <v>3786534.7189708808</v>
      </c>
    </row>
    <row r="67" spans="1:19" x14ac:dyDescent="0.2">
      <c r="A67" s="4">
        <v>6</v>
      </c>
      <c r="B67" s="16" t="s">
        <v>24</v>
      </c>
      <c r="C67" s="4" t="str">
        <f>_xlfn.CONCAT("Connection ",RIGHT(B67,2))</f>
        <v>Connection 07</v>
      </c>
      <c r="D67" s="5">
        <f ca="1">RANDBETWEEN(Table1[[#This Row],[big low]],Table15[[#This Row],[big hi]])+RANDBETWEEN(Table15[[#This Row],[small lo]],Table15[[#This Row],[small hi]])</f>
        <v>936462252</v>
      </c>
      <c r="E67" s="5">
        <v>974340410</v>
      </c>
      <c r="F67" s="18">
        <f ca="1">INDEX(Table2[],MATCH(Table1[[#This Row],[Connection ID]],Table2[CID],0),2)*RANDBETWEEN(95000000000,105000000000)/100000000000</f>
        <v>975195260.41999996</v>
      </c>
      <c r="G67" s="18">
        <v>1043259864.91</v>
      </c>
      <c r="H67" s="4"/>
      <c r="I67" s="5">
        <f>Table15[[#This Row],[Exposure Utilized]]/Table15[[#This Row],[Exposure Limit]]</f>
        <v>1.0321069532921068</v>
      </c>
      <c r="J67" s="4">
        <v>0</v>
      </c>
      <c r="K67" s="4">
        <v>0</v>
      </c>
      <c r="L67" s="4">
        <v>0</v>
      </c>
      <c r="M67" s="6">
        <v>43934</v>
      </c>
      <c r="N67" s="18">
        <f>INDEX(Table3[],MATCH(Table1[[#This Row],[Date]],Table3[Date],0),2)</f>
        <v>364514907</v>
      </c>
      <c r="O67" s="4" t="s">
        <v>16</v>
      </c>
      <c r="P67" s="15">
        <v>850000000</v>
      </c>
      <c r="Q67" s="15">
        <v>1000000000</v>
      </c>
      <c r="R67" s="14">
        <f ca="1">-(P67+Q67)*RAND()*0.1</f>
        <v>-100387039.18621762</v>
      </c>
      <c r="S67" s="14">
        <f ca="1">(P67+Q67)*RAND()*0.1</f>
        <v>75996647.422382712</v>
      </c>
    </row>
    <row r="68" spans="1:19" x14ac:dyDescent="0.2">
      <c r="A68" s="4">
        <v>7</v>
      </c>
      <c r="B68" s="16" t="s">
        <v>23</v>
      </c>
      <c r="C68" s="4" t="str">
        <f>_xlfn.CONCAT("Connection ",RIGHT(B68,2))</f>
        <v>Connection 06</v>
      </c>
      <c r="D68" s="5">
        <f ca="1">RANDBETWEEN(Table1[[#This Row],[big low]],Table15[[#This Row],[big hi]])+RANDBETWEEN(Table15[[#This Row],[small lo]],Table15[[#This Row],[small hi]])</f>
        <v>953983668</v>
      </c>
      <c r="E68" s="5">
        <v>925185668</v>
      </c>
      <c r="F68" s="18">
        <f ca="1">INDEX(Table2[],MATCH(Table1[[#This Row],[Connection ID]],Table2[CID],0),2)*RANDBETWEEN(95000000000,105000000000)/100000000000</f>
        <v>960279605.26999998</v>
      </c>
      <c r="G68" s="18">
        <v>980092004.24999988</v>
      </c>
      <c r="H68" s="4"/>
      <c r="I68" s="5">
        <f>Table15[[#This Row],[Exposure Utilized]]/Table15[[#This Row],[Exposure Limit]]</f>
        <v>0.82096554002103828</v>
      </c>
      <c r="J68" s="4">
        <v>0</v>
      </c>
      <c r="K68" s="4">
        <v>0</v>
      </c>
      <c r="L68" s="4">
        <v>0</v>
      </c>
      <c r="M68" s="6">
        <v>43934</v>
      </c>
      <c r="N68" s="18">
        <f>INDEX(Table3[],MATCH(Table1[[#This Row],[Date]],Table3[Date],0),2)</f>
        <v>364514907</v>
      </c>
      <c r="O68" s="4" t="s">
        <v>16</v>
      </c>
      <c r="P68" s="15">
        <v>850000000</v>
      </c>
      <c r="Q68" s="15">
        <v>1000000000</v>
      </c>
      <c r="R68" s="14">
        <f ca="1">-(P68+Q68)*RAND()*0.1</f>
        <v>-56444041.44694785</v>
      </c>
      <c r="S68" s="14">
        <f ca="1">(P68+Q68)*RAND()*0.1</f>
        <v>28239379.29522061</v>
      </c>
    </row>
    <row r="69" spans="1:19" x14ac:dyDescent="0.2">
      <c r="A69" s="4">
        <v>8</v>
      </c>
      <c r="B69" s="16" t="s">
        <v>25</v>
      </c>
      <c r="C69" s="4" t="str">
        <f>_xlfn.CONCAT("Connection ",RIGHT(B69,2))</f>
        <v>Connection 08</v>
      </c>
      <c r="D69" s="5">
        <f ca="1">RANDBETWEEN(Table1[[#This Row],[big low]],Table15[[#This Row],[big hi]])+RANDBETWEEN(Table15[[#This Row],[small lo]],Table15[[#This Row],[small hi]])</f>
        <v>550312632</v>
      </c>
      <c r="E69" s="5">
        <v>440477252</v>
      </c>
      <c r="F69" s="18">
        <f ca="1">INDEX(Table2[],MATCH(Table1[[#This Row],[Connection ID]],Table2[CID],0),2)*RANDBETWEEN(95000000000,105000000000)/100000000000</f>
        <v>786446849.67999995</v>
      </c>
      <c r="G69" s="18">
        <v>830932737.58399999</v>
      </c>
      <c r="H69" s="4"/>
      <c r="I69" s="5">
        <f>Table15[[#This Row],[Exposure Utilized]]/Table15[[#This Row],[Exposure Limit]]</f>
        <v>0.67335074841603859</v>
      </c>
      <c r="J69" s="4">
        <v>0</v>
      </c>
      <c r="K69" s="4">
        <v>0</v>
      </c>
      <c r="L69" s="4">
        <v>0</v>
      </c>
      <c r="M69" s="6">
        <v>43934</v>
      </c>
      <c r="N69" s="18">
        <f>INDEX(Table3[],MATCH(Table1[[#This Row],[Date]],Table3[Date],0),2)</f>
        <v>364514907</v>
      </c>
      <c r="O69" s="4" t="s">
        <v>16</v>
      </c>
      <c r="P69" s="15">
        <v>400000000</v>
      </c>
      <c r="Q69" s="15">
        <v>700000000</v>
      </c>
      <c r="R69" s="14">
        <f ca="1">-(P69+Q69)*RAND()*0.1</f>
        <v>-104042140.96210887</v>
      </c>
      <c r="S69" s="14">
        <f ca="1">(P69+Q69)*RAND()*0.1</f>
        <v>1136104.7437574179</v>
      </c>
    </row>
    <row r="70" spans="1:19" x14ac:dyDescent="0.2">
      <c r="A70" s="4">
        <v>9</v>
      </c>
      <c r="B70" s="16" t="s">
        <v>26</v>
      </c>
      <c r="C70" s="4" t="str">
        <f>_xlfn.CONCAT("Connection ",RIGHT(B70,2))</f>
        <v>Connection 09</v>
      </c>
      <c r="D70" s="5">
        <f ca="1">RANDBETWEEN(Table1[[#This Row],[big low]],Table15[[#This Row],[big hi]])+RANDBETWEEN(Table15[[#This Row],[small lo]],Table15[[#This Row],[small hi]])</f>
        <v>440657935</v>
      </c>
      <c r="E70" s="5">
        <v>406356221</v>
      </c>
      <c r="F70" s="18">
        <f ca="1">INDEX(Table2[],MATCH(Table1[[#This Row],[Connection ID]],Table2[CID],0),2)*RANDBETWEEN(95000000000,105000000000)/100000000000</f>
        <v>570756522.15450001</v>
      </c>
      <c r="G70" s="18">
        <v>538930111.93999994</v>
      </c>
      <c r="H70" s="4"/>
      <c r="I70" s="5">
        <f>Table15[[#This Row],[Exposure Utilized]]/Table15[[#This Row],[Exposure Limit]]</f>
        <v>0.95969969346089468</v>
      </c>
      <c r="J70" s="4">
        <v>0</v>
      </c>
      <c r="K70" s="4">
        <v>0</v>
      </c>
      <c r="L70" s="4">
        <v>0</v>
      </c>
      <c r="M70" s="6">
        <v>43934</v>
      </c>
      <c r="N70" s="18">
        <f>INDEX(Table3[],MATCH(Table1[[#This Row],[Date]],Table3[Date],0),2)</f>
        <v>364514907</v>
      </c>
      <c r="O70" s="4" t="s">
        <v>16</v>
      </c>
      <c r="P70" s="15">
        <v>350000000</v>
      </c>
      <c r="Q70" s="15">
        <v>550000000</v>
      </c>
      <c r="R70" s="14">
        <f ca="1">-(P70+Q70)*RAND()*0.1</f>
        <v>-36519071.149254642</v>
      </c>
      <c r="S70" s="14">
        <f ca="1">(P70+Q70)*RAND()*0.1</f>
        <v>39482542.950990923</v>
      </c>
    </row>
    <row r="71" spans="1:19" x14ac:dyDescent="0.2">
      <c r="A71" s="4">
        <v>10</v>
      </c>
      <c r="B71" s="16" t="s">
        <v>29</v>
      </c>
      <c r="C71" s="4" t="str">
        <f>_xlfn.CONCAT("Connection ",RIGHT(B71,2))</f>
        <v>Connection 12</v>
      </c>
      <c r="D71" s="5">
        <f ca="1">RANDBETWEEN(Table1[[#This Row],[big low]],Table15[[#This Row],[big hi]])+RANDBETWEEN(Table15[[#This Row],[small lo]],Table15[[#This Row],[small hi]])</f>
        <v>431952632</v>
      </c>
      <c r="E71" s="5">
        <v>364514907</v>
      </c>
      <c r="F71" s="18">
        <f ca="1">INDEX(Table2[],MATCH(Table1[[#This Row],[Connection ID]],Table2[CID],0),2)*RANDBETWEEN(95000000000,105000000000)/100000000000</f>
        <v>388015438.10000002</v>
      </c>
      <c r="G71" s="18">
        <v>382375006.28799999</v>
      </c>
      <c r="H71" s="4"/>
      <c r="I71" s="5">
        <f>Table15[[#This Row],[Exposure Utilized]]/Table15[[#This Row],[Exposure Limit]]</f>
        <v>0.88189532729249898</v>
      </c>
      <c r="J71" s="4">
        <v>0</v>
      </c>
      <c r="K71" s="4">
        <v>0</v>
      </c>
      <c r="L71" s="4">
        <v>0</v>
      </c>
      <c r="M71" s="6">
        <v>43934</v>
      </c>
      <c r="N71" s="18">
        <f>INDEX(Table3[],MATCH(Table1[[#This Row],[Date]],Table3[Date],0),2)</f>
        <v>364514907</v>
      </c>
      <c r="O71" s="4" t="s">
        <v>16</v>
      </c>
      <c r="P71" s="15">
        <v>200000000</v>
      </c>
      <c r="Q71" s="15">
        <v>400000000</v>
      </c>
      <c r="R71" s="14">
        <f ca="1">-(P71+Q71)*RAND()*0.1</f>
        <v>-57889154.350179404</v>
      </c>
      <c r="S71" s="14">
        <f ca="1">(P71+Q71)*RAND()*0.1</f>
        <v>51512658.681352258</v>
      </c>
    </row>
    <row r="72" spans="1:19" x14ac:dyDescent="0.2">
      <c r="A72" s="4">
        <v>11</v>
      </c>
      <c r="B72" s="16" t="s">
        <v>27</v>
      </c>
      <c r="C72" s="4" t="str">
        <f>_xlfn.CONCAT("Connection ",RIGHT(B72,2))</f>
        <v>Connection 10</v>
      </c>
      <c r="D72" s="5">
        <f ca="1">RANDBETWEEN(Table1[[#This Row],[big low]],Table15[[#This Row],[big hi]])+RANDBETWEEN(Table15[[#This Row],[small lo]],Table15[[#This Row],[small hi]])</f>
        <v>364798612</v>
      </c>
      <c r="E72" s="5">
        <v>362525632</v>
      </c>
      <c r="F72" s="18">
        <f ca="1">INDEX(Table2[],MATCH(Table1[[#This Row],[Connection ID]],Table2[CID],0),2)*RANDBETWEEN(95000000000,105000000000)/100000000000</f>
        <v>393064256.44800001</v>
      </c>
      <c r="G72" s="18">
        <v>385108400.25200003</v>
      </c>
      <c r="H72" s="4"/>
      <c r="I72" s="5">
        <f>Table15[[#This Row],[Exposure Utilized]]/Table15[[#This Row],[Exposure Limit]]</f>
        <v>0.94877835010555811</v>
      </c>
      <c r="J72" s="4">
        <v>0</v>
      </c>
      <c r="K72" s="4">
        <v>0</v>
      </c>
      <c r="L72" s="4">
        <v>0</v>
      </c>
      <c r="M72" s="6">
        <v>43934</v>
      </c>
      <c r="N72" s="18">
        <f>INDEX(Table3[],MATCH(Table1[[#This Row],[Date]],Table3[Date],0),2)</f>
        <v>364514907</v>
      </c>
      <c r="O72" s="4" t="s">
        <v>16</v>
      </c>
      <c r="P72" s="15">
        <v>300000000</v>
      </c>
      <c r="Q72" s="15">
        <v>450000000</v>
      </c>
      <c r="R72" s="14">
        <f ca="1">-(P72+Q72)*RAND()*0.1</f>
        <v>-1887688.9106560354</v>
      </c>
      <c r="S72" s="14">
        <f ca="1">(P72+Q72)*RAND()*0.1</f>
        <v>74359228.076743647</v>
      </c>
    </row>
    <row r="73" spans="1:19" x14ac:dyDescent="0.2">
      <c r="A73" s="4">
        <v>12</v>
      </c>
      <c r="B73" s="16" t="s">
        <v>28</v>
      </c>
      <c r="C73" s="4" t="str">
        <f>_xlfn.CONCAT("Connection ",RIGHT(B73,2))</f>
        <v>Connection 11</v>
      </c>
      <c r="D73" s="5">
        <f ca="1">RANDBETWEEN(Table1[[#This Row],[big low]],Table15[[#This Row],[big hi]])+RANDBETWEEN(Table15[[#This Row],[small lo]],Table15[[#This Row],[small hi]])</f>
        <v>276732037</v>
      </c>
      <c r="E73" s="5">
        <v>284024192</v>
      </c>
      <c r="F73" s="18">
        <f ca="1">INDEX(Table2[],MATCH(Table1[[#This Row],[Connection ID]],Table2[CID],0),2)*RANDBETWEEN(95000000000,105000000000)/100000000000</f>
        <v>394200393.60799998</v>
      </c>
      <c r="G73" s="18">
        <v>397665952.68000001</v>
      </c>
      <c r="H73" s="4"/>
      <c r="I73" s="5">
        <f>Table15[[#This Row],[Exposure Utilized]]/Table15[[#This Row],[Exposure Limit]]</f>
        <v>0.65075694067600498</v>
      </c>
      <c r="J73" s="4">
        <v>0</v>
      </c>
      <c r="K73" s="4">
        <v>0</v>
      </c>
      <c r="L73" s="4">
        <v>0</v>
      </c>
      <c r="M73" s="6">
        <v>43934</v>
      </c>
      <c r="N73" s="18">
        <f>INDEX(Table3[],MATCH(Table1[[#This Row],[Date]],Table3[Date],0),2)</f>
        <v>364514907</v>
      </c>
      <c r="O73" s="4" t="s">
        <v>16</v>
      </c>
      <c r="P73" s="15">
        <v>250000000</v>
      </c>
      <c r="Q73" s="15">
        <v>450000000</v>
      </c>
      <c r="R73" s="14">
        <f ca="1">-(P73+Q73)*RAND()*0.1</f>
        <v>-54167346.831374317</v>
      </c>
      <c r="S73" s="14">
        <f ca="1">(P73+Q73)*RAND()*0.1</f>
        <v>20435258.930648014</v>
      </c>
    </row>
    <row r="74" spans="1:19" x14ac:dyDescent="0.2">
      <c r="A74" s="4">
        <v>13</v>
      </c>
      <c r="B74" s="16" t="s">
        <v>32</v>
      </c>
      <c r="C74" s="4" t="str">
        <f>_xlfn.CONCAT("Connection ",RIGHT(B74,2))</f>
        <v>Connection 15</v>
      </c>
      <c r="D74" s="5">
        <f ca="1">RANDBETWEEN(Table1[[#This Row],[big low]],Table15[[#This Row],[big hi]])+RANDBETWEEN(Table15[[#This Row],[small lo]],Table15[[#This Row],[small hi]])</f>
        <v>223604437</v>
      </c>
      <c r="E74" s="5">
        <v>227418933</v>
      </c>
      <c r="F74" s="18">
        <f ca="1">INDEX(Table2[],MATCH(Table1[[#This Row],[Connection ID]],Table2[CID],0),2)*RANDBETWEEN(95000000000,105000000000)/100000000000</f>
        <v>252061109.61250001</v>
      </c>
      <c r="G74" s="18">
        <v>256102293.01249999</v>
      </c>
      <c r="H74" s="4"/>
      <c r="I74" s="5">
        <f>Table15[[#This Row],[Exposure Utilized]]/Table15[[#This Row],[Exposure Limit]]</f>
        <v>0.98214309999172567</v>
      </c>
      <c r="J74" s="4">
        <v>0</v>
      </c>
      <c r="K74" s="4">
        <v>0</v>
      </c>
      <c r="L74" s="4">
        <v>0</v>
      </c>
      <c r="M74" s="6">
        <v>43934</v>
      </c>
      <c r="N74" s="18">
        <f>INDEX(Table3[],MATCH(Table1[[#This Row],[Date]],Table3[Date],0),2)</f>
        <v>364514907</v>
      </c>
      <c r="O74" s="4" t="s">
        <v>16</v>
      </c>
      <c r="P74" s="15">
        <v>150000000</v>
      </c>
      <c r="Q74" s="15">
        <v>250000000</v>
      </c>
      <c r="R74" s="14">
        <f ca="1">-(P74+Q74)*RAND()*0.1</f>
        <v>-12576650.030120142</v>
      </c>
      <c r="S74" s="14">
        <f ca="1">(P74+Q74)*RAND()*0.1</f>
        <v>4042550.4124950478</v>
      </c>
    </row>
    <row r="75" spans="1:19" x14ac:dyDescent="0.2">
      <c r="A75" s="4">
        <v>14</v>
      </c>
      <c r="B75" s="16" t="s">
        <v>31</v>
      </c>
      <c r="C75" s="4" t="str">
        <f>_xlfn.CONCAT("Connection ",RIGHT(B75,2))</f>
        <v>Connection 14</v>
      </c>
      <c r="D75" s="5">
        <f ca="1">RANDBETWEEN(Table1[[#This Row],[big low]],Table15[[#This Row],[big hi]])+RANDBETWEEN(Table15[[#This Row],[small lo]],Table15[[#This Row],[small hi]])</f>
        <v>233857195</v>
      </c>
      <c r="E75" s="5">
        <v>198866075</v>
      </c>
      <c r="F75" s="18">
        <f ca="1">INDEX(Table2[],MATCH(Table1[[#This Row],[Connection ID]],Table2[CID],0),2)*RANDBETWEEN(95000000000,105000000000)/100000000000</f>
        <v>256025822.63</v>
      </c>
      <c r="G75" s="18">
        <v>247779017.4325</v>
      </c>
      <c r="H75" s="4"/>
      <c r="I75" s="5">
        <f>Table15[[#This Row],[Exposure Utilized]]/Table15[[#This Row],[Exposure Limit]]</f>
        <v>0.85805835659765828</v>
      </c>
      <c r="J75" s="4">
        <v>0</v>
      </c>
      <c r="K75" s="4">
        <v>0</v>
      </c>
      <c r="L75" s="4">
        <v>0</v>
      </c>
      <c r="M75" s="6">
        <v>43934</v>
      </c>
      <c r="N75" s="18">
        <f>INDEX(Table3[],MATCH(Table1[[#This Row],[Date]],Table3[Date],0),2)</f>
        <v>364514907</v>
      </c>
      <c r="O75" s="4" t="s">
        <v>16</v>
      </c>
      <c r="P75" s="15">
        <v>150000000</v>
      </c>
      <c r="Q75" s="15">
        <v>250000000</v>
      </c>
      <c r="R75" s="14">
        <f ca="1">-(P75+Q75)*RAND()*0.1</f>
        <v>-8893159.4765900541</v>
      </c>
      <c r="S75" s="14">
        <f ca="1">(P75+Q75)*RAND()*0.1</f>
        <v>16287848.522679273</v>
      </c>
    </row>
    <row r="76" spans="1:19" x14ac:dyDescent="0.2">
      <c r="A76" s="4">
        <v>15</v>
      </c>
      <c r="B76" s="16" t="s">
        <v>30</v>
      </c>
      <c r="C76" s="4" t="str">
        <f>_xlfn.CONCAT("Connection ",RIGHT(B76,2))</f>
        <v>Connection 13</v>
      </c>
      <c r="D76" s="5">
        <f ca="1">RANDBETWEEN(Table1[[#This Row],[big low]],Table15[[#This Row],[big hi]])+RANDBETWEEN(Table15[[#This Row],[small lo]],Table15[[#This Row],[small hi]])</f>
        <v>207121759</v>
      </c>
      <c r="E76" s="5">
        <v>152625224</v>
      </c>
      <c r="F76" s="18">
        <f ca="1">INDEX(Table2[],MATCH(Table1[[#This Row],[Connection ID]],Table2[CID],0),2)*RANDBETWEEN(95000000000,105000000000)/100000000000</f>
        <v>242352380.625</v>
      </c>
      <c r="G76" s="18">
        <v>255057497.73249999</v>
      </c>
      <c r="H76" s="4"/>
      <c r="I76" s="5">
        <f>Table15[[#This Row],[Exposure Utilized]]/Table15[[#This Row],[Exposure Limit]]</f>
        <v>0.65255982210543595</v>
      </c>
      <c r="J76" s="4">
        <v>0</v>
      </c>
      <c r="K76" s="4">
        <v>0</v>
      </c>
      <c r="L76" s="4">
        <v>0</v>
      </c>
      <c r="M76" s="6">
        <v>43934</v>
      </c>
      <c r="N76" s="18">
        <f>INDEX(Table3[],MATCH(Table1[[#This Row],[Date]],Table3[Date],0),2)</f>
        <v>364514907</v>
      </c>
      <c r="O76" s="4" t="s">
        <v>16</v>
      </c>
      <c r="P76" s="15">
        <v>150000000</v>
      </c>
      <c r="Q76" s="15">
        <v>250000000</v>
      </c>
      <c r="R76" s="14">
        <f ca="1">-(P76+Q76)*RAND()*0.1</f>
        <v>-11468294.373155348</v>
      </c>
      <c r="S76" s="14">
        <f ca="1">(P76+Q76)*RAND()*0.1</f>
        <v>31391571.110993683</v>
      </c>
    </row>
    <row r="77" spans="1:19" x14ac:dyDescent="0.2">
      <c r="A77" s="4">
        <v>1</v>
      </c>
      <c r="B77" s="16" t="s">
        <v>19</v>
      </c>
      <c r="C77" s="4" t="str">
        <f>_xlfn.CONCAT("Connection ",RIGHT(B77,2))</f>
        <v>Connection 02</v>
      </c>
      <c r="D77" s="5">
        <f ca="1">RANDBETWEEN(Table1[[#This Row],[big low]],Table15[[#This Row],[big hi]])+RANDBETWEEN(Table15[[#This Row],[small lo]],Table15[[#This Row],[small hi]])</f>
        <v>1891778160</v>
      </c>
      <c r="E77" s="5">
        <v>1907390107</v>
      </c>
      <c r="F77" s="18">
        <f ca="1">INDEX(Table2[],MATCH(Table1[[#This Row],[Connection ID]],Table2[CID],0),2)*RANDBETWEEN(95000000000,105000000000)/100000000000</f>
        <v>2146093484.766</v>
      </c>
      <c r="G77" s="18">
        <v>2199091353.6689997</v>
      </c>
      <c r="H77" s="4"/>
      <c r="I77" s="5">
        <f>Table15[[#This Row],[Exposure Utilized]]/Table15[[#This Row],[Exposure Limit]]</f>
        <v>0.38990707305965044</v>
      </c>
      <c r="J77" s="4">
        <v>0</v>
      </c>
      <c r="K77" s="4">
        <v>0</v>
      </c>
      <c r="L77" s="4">
        <v>0</v>
      </c>
      <c r="M77" s="6">
        <v>43931</v>
      </c>
      <c r="N77" s="18">
        <f>INDEX(Table3[],MATCH(Table1[[#This Row],[Date]],Table3[Date],0),2)</f>
        <v>354727679</v>
      </c>
      <c r="O77" s="4" t="s">
        <v>16</v>
      </c>
      <c r="P77" s="13">
        <v>1800000000</v>
      </c>
      <c r="Q77" s="13">
        <v>2000000000</v>
      </c>
      <c r="R77" s="14">
        <f ca="1">-(P77+Q77)*RAND()*0.1</f>
        <v>-88807481.352179214</v>
      </c>
      <c r="S77" s="14">
        <f ca="1">(P77+Q77)*RAND()*0.1</f>
        <v>208589643.07115752</v>
      </c>
    </row>
    <row r="78" spans="1:19" x14ac:dyDescent="0.2">
      <c r="A78" s="4">
        <v>2</v>
      </c>
      <c r="B78" s="16" t="s">
        <v>18</v>
      </c>
      <c r="C78" s="4" t="str">
        <f>_xlfn.CONCAT("Connection ",RIGHT(B78,2))</f>
        <v>Connection 01</v>
      </c>
      <c r="D78" s="5">
        <f ca="1">RANDBETWEEN(Table1[[#This Row],[big low]],Table15[[#This Row],[big hi]])+RANDBETWEEN(Table15[[#This Row],[small lo]],Table15[[#This Row],[small hi]])</f>
        <v>2020135497</v>
      </c>
      <c r="E78" s="5">
        <v>1900130676</v>
      </c>
      <c r="F78" s="18">
        <f ca="1">INDEX(Table2[],MATCH(Table1[[#This Row],[Connection ID]],Table2[CID],0),2)*RANDBETWEEN(95000000000,105000000000)/100000000000</f>
        <v>4805484477.3000002</v>
      </c>
      <c r="G78" s="18">
        <v>5161358397.1499996</v>
      </c>
      <c r="H78" s="4"/>
      <c r="I78" s="5">
        <f>Table15[[#This Row],[Exposure Utilized]]/Table15[[#This Row],[Exposure Limit]]</f>
        <v>0.74490778099231625</v>
      </c>
      <c r="J78" s="4">
        <v>0</v>
      </c>
      <c r="K78" s="4">
        <v>0</v>
      </c>
      <c r="L78" s="4">
        <v>0</v>
      </c>
      <c r="M78" s="6">
        <v>43931</v>
      </c>
      <c r="N78" s="18">
        <f>INDEX(Table3[],MATCH(Table1[[#This Row],[Date]],Table3[Date],0),2)</f>
        <v>354727679</v>
      </c>
      <c r="O78" s="4" t="s">
        <v>16</v>
      </c>
      <c r="P78" s="13">
        <v>2000000000</v>
      </c>
      <c r="Q78" s="13">
        <v>2500000000</v>
      </c>
      <c r="R78" s="14">
        <f ca="1">-(P78+Q78)*RAND()*0.1</f>
        <v>-84362265.61610128</v>
      </c>
      <c r="S78" s="14">
        <f ca="1">(P78+Q78)*RAND()*0.1</f>
        <v>259625499.32013994</v>
      </c>
    </row>
    <row r="79" spans="1:19" x14ac:dyDescent="0.2">
      <c r="A79" s="4">
        <v>3</v>
      </c>
      <c r="B79" s="16" t="s">
        <v>20</v>
      </c>
      <c r="C79" s="4" t="str">
        <f>_xlfn.CONCAT("Connection ",RIGHT(B79,2))</f>
        <v>Connection 03</v>
      </c>
      <c r="D79" s="5">
        <f ca="1">RANDBETWEEN(Table1[[#This Row],[big low]],Table15[[#This Row],[big hi]])+RANDBETWEEN(Table15[[#This Row],[small lo]],Table15[[#This Row],[small hi]])</f>
        <v>1609656965</v>
      </c>
      <c r="E79" s="5">
        <v>1332304218</v>
      </c>
      <c r="F79" s="18">
        <f ca="1">INDEX(Table2[],MATCH(Table1[[#This Row],[Connection ID]],Table2[CID],0),2)*RANDBETWEEN(95000000000,105000000000)/100000000000</f>
        <v>1564066313.595</v>
      </c>
      <c r="G79" s="18">
        <v>1510153587.8399999</v>
      </c>
      <c r="H79" s="4"/>
      <c r="I79" s="5">
        <f>Table15[[#This Row],[Exposure Utilized]]/Table15[[#This Row],[Exposure Limit]]</f>
        <v>0.96609110252520858</v>
      </c>
      <c r="J79" s="4">
        <v>0</v>
      </c>
      <c r="K79" s="4">
        <v>0</v>
      </c>
      <c r="L79" s="4">
        <v>0</v>
      </c>
      <c r="M79" s="6">
        <v>43931</v>
      </c>
      <c r="N79" s="18">
        <f>INDEX(Table3[],MATCH(Table1[[#This Row],[Date]],Table3[Date],0),2)</f>
        <v>354727679</v>
      </c>
      <c r="O79" s="4" t="s">
        <v>16</v>
      </c>
      <c r="P79" s="15">
        <v>1300000000</v>
      </c>
      <c r="Q79" s="15">
        <v>1500000000</v>
      </c>
      <c r="R79" s="14">
        <f ca="1">-(P79+Q79)*RAND()*0.1</f>
        <v>-13852746.381455213</v>
      </c>
      <c r="S79" s="14">
        <f ca="1">(P79+Q79)*RAND()*0.1</f>
        <v>24819725.688203447</v>
      </c>
    </row>
    <row r="80" spans="1:19" x14ac:dyDescent="0.2">
      <c r="A80" s="4">
        <v>4</v>
      </c>
      <c r="B80" s="16" t="s">
        <v>21</v>
      </c>
      <c r="C80" s="4" t="str">
        <f>_xlfn.CONCAT("Connection ",RIGHT(B80,2))</f>
        <v>Connection 04</v>
      </c>
      <c r="D80" s="5">
        <f ca="1">RANDBETWEEN(Table1[[#This Row],[big low]],Table15[[#This Row],[big hi]])+RANDBETWEEN(Table15[[#This Row],[small lo]],Table15[[#This Row],[small hi]])</f>
        <v>1245496729</v>
      </c>
      <c r="E80" s="5">
        <v>1160926207</v>
      </c>
      <c r="F80" s="18">
        <f ca="1">INDEX(Table2[],MATCH(Table1[[#This Row],[Connection ID]],Table2[CID],0),2)*RANDBETWEEN(95000000000,105000000000)/100000000000</f>
        <v>1569377998.4100001</v>
      </c>
      <c r="G80" s="18">
        <v>1443496280.2349999</v>
      </c>
      <c r="H80" s="4"/>
      <c r="I80" s="5">
        <f>Table15[[#This Row],[Exposure Utilized]]/Table15[[#This Row],[Exposure Limit]]</f>
        <v>0.70025099901958521</v>
      </c>
      <c r="J80" s="4">
        <v>0</v>
      </c>
      <c r="K80" s="4">
        <v>0</v>
      </c>
      <c r="L80" s="4">
        <v>0</v>
      </c>
      <c r="M80" s="6">
        <v>43931</v>
      </c>
      <c r="N80" s="18">
        <f>INDEX(Table3[],MATCH(Table1[[#This Row],[Date]],Table3[Date],0),2)</f>
        <v>354727679</v>
      </c>
      <c r="O80" s="4" t="s">
        <v>16</v>
      </c>
      <c r="P80" s="15">
        <v>1100000000</v>
      </c>
      <c r="Q80" s="15">
        <v>1300000000</v>
      </c>
      <c r="R80" s="14">
        <f ca="1">-(P80+Q80)*RAND()*0.1</f>
        <v>-100475704.52578604</v>
      </c>
      <c r="S80" s="14">
        <f ca="1">(P80+Q80)*RAND()*0.1</f>
        <v>109939961.25891203</v>
      </c>
    </row>
    <row r="81" spans="1:19" x14ac:dyDescent="0.2">
      <c r="A81" s="4">
        <v>5</v>
      </c>
      <c r="B81" s="16" t="s">
        <v>22</v>
      </c>
      <c r="C81" s="4" t="str">
        <f>_xlfn.CONCAT("Connection ",RIGHT(B81,2))</f>
        <v>Connection 05</v>
      </c>
      <c r="D81" s="5">
        <f ca="1">RANDBETWEEN(Table1[[#This Row],[big low]],Table15[[#This Row],[big hi]])+RANDBETWEEN(Table15[[#This Row],[small lo]],Table15[[#This Row],[small hi]])</f>
        <v>1053381368</v>
      </c>
      <c r="E81" s="5">
        <v>1092720818</v>
      </c>
      <c r="F81" s="18">
        <f ca="1">INDEX(Table2[],MATCH(Table1[[#This Row],[Connection ID]],Table2[CID],0),2)*RANDBETWEEN(95000000000,105000000000)/100000000000</f>
        <v>1046507212.46</v>
      </c>
      <c r="G81" s="18">
        <v>970737211.46000004</v>
      </c>
      <c r="H81" s="4"/>
      <c r="I81" s="5">
        <f>Table15[[#This Row],[Exposure Utilized]]/Table15[[#This Row],[Exposure Limit]]</f>
        <v>1.0190855637030567</v>
      </c>
      <c r="J81" s="4">
        <v>0</v>
      </c>
      <c r="K81" s="4">
        <v>0</v>
      </c>
      <c r="L81" s="4">
        <v>0</v>
      </c>
      <c r="M81" s="6">
        <v>43931</v>
      </c>
      <c r="N81" s="18">
        <f>INDEX(Table3[],MATCH(Table1[[#This Row],[Date]],Table3[Date],0),2)</f>
        <v>354727679</v>
      </c>
      <c r="O81" s="4" t="s">
        <v>16</v>
      </c>
      <c r="P81" s="15">
        <v>900000000</v>
      </c>
      <c r="Q81" s="15">
        <v>1200000000</v>
      </c>
      <c r="R81" s="14">
        <f ca="1">-(P81+Q81)*RAND()*0.1</f>
        <v>-98555553.75612697</v>
      </c>
      <c r="S81" s="14">
        <f ca="1">(P81+Q81)*RAND()*0.1</f>
        <v>163073117.70011437</v>
      </c>
    </row>
    <row r="82" spans="1:19" x14ac:dyDescent="0.2">
      <c r="A82" s="4">
        <v>6</v>
      </c>
      <c r="B82" s="16" t="s">
        <v>24</v>
      </c>
      <c r="C82" s="4" t="str">
        <f>_xlfn.CONCAT("Connection ",RIGHT(B82,2))</f>
        <v>Connection 07</v>
      </c>
      <c r="D82" s="5">
        <f ca="1">RANDBETWEEN(Table1[[#This Row],[big low]],Table15[[#This Row],[big hi]])+RANDBETWEEN(Table15[[#This Row],[small lo]],Table15[[#This Row],[small hi]])</f>
        <v>885070517</v>
      </c>
      <c r="E82" s="5">
        <v>923399709</v>
      </c>
      <c r="F82" s="18">
        <f ca="1">INDEX(Table2[],MATCH(Table1[[#This Row],[Connection ID]],Table2[CID],0),2)*RANDBETWEEN(95000000000,105000000000)/100000000000</f>
        <v>968115920.70000005</v>
      </c>
      <c r="G82" s="18">
        <v>1011091952.16</v>
      </c>
      <c r="H82" s="4"/>
      <c r="I82" s="5">
        <f>Table15[[#This Row],[Exposure Utilized]]/Table15[[#This Row],[Exposure Limit]]</f>
        <v>0.8712192558799462</v>
      </c>
      <c r="J82" s="4">
        <v>0</v>
      </c>
      <c r="K82" s="4">
        <v>0</v>
      </c>
      <c r="L82" s="4">
        <v>0</v>
      </c>
      <c r="M82" s="6">
        <v>43931</v>
      </c>
      <c r="N82" s="18">
        <f>INDEX(Table3[],MATCH(Table1[[#This Row],[Date]],Table3[Date],0),2)</f>
        <v>354727679</v>
      </c>
      <c r="O82" s="4" t="s">
        <v>16</v>
      </c>
      <c r="P82" s="15">
        <v>850000000</v>
      </c>
      <c r="Q82" s="15">
        <v>1000000000</v>
      </c>
      <c r="R82" s="14">
        <f ca="1">-(P82+Q82)*RAND()*0.1</f>
        <v>-128379027.4951238</v>
      </c>
      <c r="S82" s="14">
        <f ca="1">(P82+Q82)*RAND()*0.1</f>
        <v>2405513.7936424566</v>
      </c>
    </row>
    <row r="83" spans="1:19" x14ac:dyDescent="0.2">
      <c r="A83" s="4">
        <v>7</v>
      </c>
      <c r="B83" s="16" t="s">
        <v>23</v>
      </c>
      <c r="C83" s="4" t="str">
        <f>_xlfn.CONCAT("Connection ",RIGHT(B83,2))</f>
        <v>Connection 06</v>
      </c>
      <c r="D83" s="5">
        <f ca="1">RANDBETWEEN(Table1[[#This Row],[big low]],Table15[[#This Row],[big hi]])+RANDBETWEEN(Table15[[#This Row],[small lo]],Table15[[#This Row],[small hi]])</f>
        <v>963173860</v>
      </c>
      <c r="E83" s="5">
        <v>865606797</v>
      </c>
      <c r="F83" s="18">
        <f ca="1">INDEX(Table2[],MATCH(Table1[[#This Row],[Connection ID]],Table2[CID],0),2)*RANDBETWEEN(95000000000,105000000000)/100000000000</f>
        <v>961680338.05999994</v>
      </c>
      <c r="G83" s="18">
        <v>1010529541.1600001</v>
      </c>
      <c r="H83" s="4"/>
      <c r="I83" s="5">
        <f>Table15[[#This Row],[Exposure Utilized]]/Table15[[#This Row],[Exposure Limit]]</f>
        <v>0.88513409507732022</v>
      </c>
      <c r="J83" s="4">
        <v>0</v>
      </c>
      <c r="K83" s="4">
        <v>0</v>
      </c>
      <c r="L83" s="4">
        <v>0</v>
      </c>
      <c r="M83" s="6">
        <v>43931</v>
      </c>
      <c r="N83" s="18">
        <f>INDEX(Table3[],MATCH(Table1[[#This Row],[Date]],Table3[Date],0),2)</f>
        <v>354727679</v>
      </c>
      <c r="O83" s="4" t="s">
        <v>16</v>
      </c>
      <c r="P83" s="15">
        <v>850000000</v>
      </c>
      <c r="Q83" s="15">
        <v>1000000000</v>
      </c>
      <c r="R83" s="14">
        <f ca="1">-(P83+Q83)*RAND()*0.1</f>
        <v>-36235441.728689238</v>
      </c>
      <c r="S83" s="14">
        <f ca="1">(P83+Q83)*RAND()*0.1</f>
        <v>101859051.4999795</v>
      </c>
    </row>
    <row r="84" spans="1:19" x14ac:dyDescent="0.2">
      <c r="A84" s="4">
        <v>8</v>
      </c>
      <c r="B84" s="16" t="s">
        <v>25</v>
      </c>
      <c r="C84" s="4" t="str">
        <f>_xlfn.CONCAT("Connection ",RIGHT(B84,2))</f>
        <v>Connection 08</v>
      </c>
      <c r="D84" s="5">
        <f ca="1">RANDBETWEEN(Table1[[#This Row],[big low]],Table15[[#This Row],[big hi]])+RANDBETWEEN(Table15[[#This Row],[small lo]],Table15[[#This Row],[small hi]])</f>
        <v>514764324</v>
      </c>
      <c r="E84" s="5">
        <v>621540567</v>
      </c>
      <c r="F84" s="18">
        <f ca="1">INDEX(Table2[],MATCH(Table1[[#This Row],[Connection ID]],Table2[CID],0),2)*RANDBETWEEN(95000000000,105000000000)/100000000000</f>
        <v>812624516.27999997</v>
      </c>
      <c r="G84" s="18">
        <v>787445836.45600009</v>
      </c>
      <c r="H84" s="4"/>
      <c r="I84" s="5">
        <f>Table15[[#This Row],[Exposure Utilized]]/Table15[[#This Row],[Exposure Limit]]</f>
        <v>0.86828752914143015</v>
      </c>
      <c r="J84" s="4">
        <v>0</v>
      </c>
      <c r="K84" s="4">
        <v>0</v>
      </c>
      <c r="L84" s="4">
        <v>0</v>
      </c>
      <c r="M84" s="6">
        <v>43931</v>
      </c>
      <c r="N84" s="18">
        <f>INDEX(Table3[],MATCH(Table1[[#This Row],[Date]],Table3[Date],0),2)</f>
        <v>354727679</v>
      </c>
      <c r="O84" s="4" t="s">
        <v>16</v>
      </c>
      <c r="P84" s="15">
        <v>400000000</v>
      </c>
      <c r="Q84" s="15">
        <v>700000000</v>
      </c>
      <c r="R84" s="14">
        <f ca="1">-(P84+Q84)*RAND()*0.1</f>
        <v>-15431050.163255274</v>
      </c>
      <c r="S84" s="14">
        <f ca="1">(P84+Q84)*RAND()*0.1</f>
        <v>93477560.571640372</v>
      </c>
    </row>
    <row r="85" spans="1:19" x14ac:dyDescent="0.2">
      <c r="A85" s="4">
        <v>9</v>
      </c>
      <c r="B85" s="16" t="s">
        <v>26</v>
      </c>
      <c r="C85" s="4" t="str">
        <f>_xlfn.CONCAT("Connection ",RIGHT(B85,2))</f>
        <v>Connection 09</v>
      </c>
      <c r="D85" s="5">
        <f ca="1">RANDBETWEEN(Table1[[#This Row],[big low]],Table15[[#This Row],[big hi]])+RANDBETWEEN(Table15[[#This Row],[small lo]],Table15[[#This Row],[small hi]])</f>
        <v>422854120</v>
      </c>
      <c r="E85" s="5">
        <v>493947286</v>
      </c>
      <c r="F85" s="18">
        <f ca="1">INDEX(Table2[],MATCH(Table1[[#This Row],[Connection ID]],Table2[CID],0),2)*RANDBETWEEN(95000000000,105000000000)/100000000000</f>
        <v>538407625.17849994</v>
      </c>
      <c r="G85" s="18">
        <v>538541431.39499998</v>
      </c>
      <c r="H85" s="4"/>
      <c r="I85" s="5">
        <f>Table15[[#This Row],[Exposure Utilized]]/Table15[[#This Row],[Exposure Limit]]</f>
        <v>0.76495592627321496</v>
      </c>
      <c r="J85" s="4">
        <v>0</v>
      </c>
      <c r="K85" s="4">
        <v>0</v>
      </c>
      <c r="L85" s="4">
        <v>0</v>
      </c>
      <c r="M85" s="6">
        <v>43931</v>
      </c>
      <c r="N85" s="18">
        <f>INDEX(Table3[],MATCH(Table1[[#This Row],[Date]],Table3[Date],0),2)</f>
        <v>354727679</v>
      </c>
      <c r="O85" s="4" t="s">
        <v>16</v>
      </c>
      <c r="P85" s="15">
        <v>350000000</v>
      </c>
      <c r="Q85" s="15">
        <v>550000000</v>
      </c>
      <c r="R85" s="14">
        <f ca="1">-(P85+Q85)*RAND()*0.1</f>
        <v>-64835486.567399137</v>
      </c>
      <c r="S85" s="14">
        <f ca="1">(P85+Q85)*RAND()*0.1</f>
        <v>36475518.115471996</v>
      </c>
    </row>
    <row r="86" spans="1:19" x14ac:dyDescent="0.2">
      <c r="A86" s="4">
        <v>10</v>
      </c>
      <c r="B86" s="16" t="s">
        <v>27</v>
      </c>
      <c r="C86" s="4" t="str">
        <f>_xlfn.CONCAT("Connection ",RIGHT(B86,2))</f>
        <v>Connection 10</v>
      </c>
      <c r="D86" s="5">
        <f ca="1">RANDBETWEEN(Table1[[#This Row],[big low]],Table15[[#This Row],[big hi]])+RANDBETWEEN(Table15[[#This Row],[small lo]],Table15[[#This Row],[small hi]])</f>
        <v>441399282</v>
      </c>
      <c r="E86" s="5">
        <v>354727679</v>
      </c>
      <c r="F86" s="18">
        <f ca="1">INDEX(Table2[],MATCH(Table1[[#This Row],[Connection ID]],Table2[CID],0),2)*RANDBETWEEN(95000000000,105000000000)/100000000000</f>
        <v>395293315.03600001</v>
      </c>
      <c r="G86" s="18">
        <v>405381927.27199996</v>
      </c>
      <c r="H86" s="4"/>
      <c r="I86" s="5">
        <f>Table15[[#This Row],[Exposure Utilized]]/Table15[[#This Row],[Exposure Limit]]</f>
        <v>0.93934622191423034</v>
      </c>
      <c r="J86" s="4">
        <v>0</v>
      </c>
      <c r="K86" s="4">
        <v>0</v>
      </c>
      <c r="L86" s="4">
        <v>0</v>
      </c>
      <c r="M86" s="6">
        <v>43931</v>
      </c>
      <c r="N86" s="18">
        <f>INDEX(Table3[],MATCH(Table1[[#This Row],[Date]],Table3[Date],0),2)</f>
        <v>354727679</v>
      </c>
      <c r="O86" s="4" t="s">
        <v>16</v>
      </c>
      <c r="P86" s="15">
        <v>300000000</v>
      </c>
      <c r="Q86" s="15">
        <v>450000000</v>
      </c>
      <c r="R86" s="14">
        <f ca="1">-(P86+Q86)*RAND()*0.1</f>
        <v>-33700735.898224823</v>
      </c>
      <c r="S86" s="14">
        <f ca="1">(P86+Q86)*RAND()*0.1</f>
        <v>50260868.219389498</v>
      </c>
    </row>
    <row r="87" spans="1:19" x14ac:dyDescent="0.2">
      <c r="A87" s="4">
        <v>11</v>
      </c>
      <c r="B87" s="16" t="s">
        <v>28</v>
      </c>
      <c r="C87" s="4" t="str">
        <f>_xlfn.CONCAT("Connection ",RIGHT(B87,2))</f>
        <v>Connection 11</v>
      </c>
      <c r="D87" s="5">
        <f ca="1">RANDBETWEEN(Table1[[#This Row],[big low]],Table15[[#This Row],[big hi]])+RANDBETWEEN(Table15[[#This Row],[small lo]],Table15[[#This Row],[small hi]])</f>
        <v>288476500</v>
      </c>
      <c r="E87" s="5">
        <v>300816826</v>
      </c>
      <c r="F87" s="18">
        <f ca="1">INDEX(Table2[],MATCH(Table1[[#This Row],[Connection ID]],Table2[CID],0),2)*RANDBETWEEN(95000000000,105000000000)/100000000000</f>
        <v>400787939.13999999</v>
      </c>
      <c r="G87" s="18">
        <v>397582197.176</v>
      </c>
      <c r="H87" s="4"/>
      <c r="I87" s="5">
        <f>Table15[[#This Row],[Exposure Utilized]]/Table15[[#This Row],[Exposure Limit]]</f>
        <v>0.92526290503432451</v>
      </c>
      <c r="J87" s="4">
        <v>0</v>
      </c>
      <c r="K87" s="4">
        <v>0</v>
      </c>
      <c r="L87" s="4">
        <v>0</v>
      </c>
      <c r="M87" s="6">
        <v>43931</v>
      </c>
      <c r="N87" s="18">
        <f>INDEX(Table3[],MATCH(Table1[[#This Row],[Date]],Table3[Date],0),2)</f>
        <v>354727679</v>
      </c>
      <c r="O87" s="4" t="s">
        <v>16</v>
      </c>
      <c r="P87" s="15">
        <v>250000000</v>
      </c>
      <c r="Q87" s="15">
        <v>450000000</v>
      </c>
      <c r="R87" s="14">
        <f ca="1">-(P87+Q87)*RAND()*0.1</f>
        <v>-23676532.822852943</v>
      </c>
      <c r="S87" s="14">
        <f ca="1">(P87+Q87)*RAND()*0.1</f>
        <v>53029900.912571065</v>
      </c>
    </row>
    <row r="88" spans="1:19" x14ac:dyDescent="0.2">
      <c r="A88" s="4">
        <v>12</v>
      </c>
      <c r="B88" s="16" t="s">
        <v>32</v>
      </c>
      <c r="C88" s="4" t="str">
        <f>_xlfn.CONCAT("Connection ",RIGHT(B88,2))</f>
        <v>Connection 15</v>
      </c>
      <c r="D88" s="5">
        <f ca="1">RANDBETWEEN(Table1[[#This Row],[big low]],Table15[[#This Row],[big hi]])+RANDBETWEEN(Table15[[#This Row],[small lo]],Table15[[#This Row],[small hi]])</f>
        <v>166561467</v>
      </c>
      <c r="E88" s="5">
        <v>239217449</v>
      </c>
      <c r="F88" s="18">
        <f ca="1">INDEX(Table2[],MATCH(Table1[[#This Row],[Connection ID]],Table2[CID],0),2)*RANDBETWEEN(95000000000,105000000000)/100000000000</f>
        <v>260548449.00749999</v>
      </c>
      <c r="G88" s="18">
        <v>248110701.19250003</v>
      </c>
      <c r="H88" s="4"/>
      <c r="I88" s="5">
        <f>Table15[[#This Row],[Exposure Utilized]]/Table15[[#This Row],[Exposure Limit]]</f>
        <v>0.73764837632760283</v>
      </c>
      <c r="J88" s="4">
        <v>0</v>
      </c>
      <c r="K88" s="4">
        <v>0</v>
      </c>
      <c r="L88" s="4">
        <v>0</v>
      </c>
      <c r="M88" s="6">
        <v>43931</v>
      </c>
      <c r="N88" s="18">
        <f>INDEX(Table3[],MATCH(Table1[[#This Row],[Date]],Table3[Date],0),2)</f>
        <v>354727679</v>
      </c>
      <c r="O88" s="4" t="s">
        <v>16</v>
      </c>
      <c r="P88" s="15">
        <v>150000000</v>
      </c>
      <c r="Q88" s="15">
        <v>250000000</v>
      </c>
      <c r="R88" s="14">
        <f ca="1">-(P88+Q88)*RAND()*0.1</f>
        <v>-39919788.593859978</v>
      </c>
      <c r="S88" s="14">
        <f ca="1">(P88+Q88)*RAND()*0.1</f>
        <v>13350561.344868811</v>
      </c>
    </row>
    <row r="89" spans="1:19" x14ac:dyDescent="0.2">
      <c r="A89" s="4">
        <v>13</v>
      </c>
      <c r="B89" s="16" t="s">
        <v>29</v>
      </c>
      <c r="C89" s="4" t="str">
        <f>_xlfn.CONCAT("Connection ",RIGHT(B89,2))</f>
        <v>Connection 12</v>
      </c>
      <c r="D89" s="5">
        <f ca="1">RANDBETWEEN(Table1[[#This Row],[big low]],Table15[[#This Row],[big hi]])+RANDBETWEEN(Table15[[#This Row],[small lo]],Table15[[#This Row],[small hi]])</f>
        <v>229784402</v>
      </c>
      <c r="E89" s="5">
        <v>224837199</v>
      </c>
      <c r="F89" s="18">
        <f ca="1">INDEX(Table2[],MATCH(Table1[[#This Row],[Connection ID]],Table2[CID],0),2)*RANDBETWEEN(95000000000,105000000000)/100000000000</f>
        <v>380960774.71600002</v>
      </c>
      <c r="G89" s="18">
        <v>411393311.96799999</v>
      </c>
      <c r="H89" s="4"/>
      <c r="I89" s="5">
        <f>Table15[[#This Row],[Exposure Utilized]]/Table15[[#This Row],[Exposure Limit]]</f>
        <v>1.0216751193431688</v>
      </c>
      <c r="J89" s="4">
        <v>0</v>
      </c>
      <c r="K89" s="4">
        <v>0</v>
      </c>
      <c r="L89" s="4">
        <v>0</v>
      </c>
      <c r="M89" s="6">
        <v>43931</v>
      </c>
      <c r="N89" s="18">
        <f>INDEX(Table3[],MATCH(Table1[[#This Row],[Date]],Table3[Date],0),2)</f>
        <v>354727679</v>
      </c>
      <c r="O89" s="4" t="s">
        <v>16</v>
      </c>
      <c r="P89" s="15">
        <v>200000000</v>
      </c>
      <c r="Q89" s="15">
        <v>400000000</v>
      </c>
      <c r="R89" s="14">
        <f ca="1">-(P89+Q89)*RAND()*0.1</f>
        <v>-9331157.3867122009</v>
      </c>
      <c r="S89" s="14">
        <f ca="1">(P89+Q89)*RAND()*0.1</f>
        <v>4227115.0006596288</v>
      </c>
    </row>
    <row r="90" spans="1:19" x14ac:dyDescent="0.2">
      <c r="A90" s="4">
        <v>14</v>
      </c>
      <c r="B90" s="16" t="s">
        <v>31</v>
      </c>
      <c r="C90" s="4" t="str">
        <f>_xlfn.CONCAT("Connection ",RIGHT(B90,2))</f>
        <v>Connection 14</v>
      </c>
      <c r="D90" s="5">
        <f ca="1">RANDBETWEEN(Table1[[#This Row],[big low]],Table15[[#This Row],[big hi]])+RANDBETWEEN(Table15[[#This Row],[small lo]],Table15[[#This Row],[small hi]])</f>
        <v>154761176</v>
      </c>
      <c r="E90" s="5">
        <v>222698550</v>
      </c>
      <c r="F90" s="18">
        <f ca="1">INDEX(Table2[],MATCH(Table1[[#This Row],[Connection ID]],Table2[CID],0),2)*RANDBETWEEN(95000000000,105000000000)/100000000000</f>
        <v>237738258.54999998</v>
      </c>
      <c r="G90" s="18">
        <v>260655900.08749998</v>
      </c>
      <c r="H90" s="4"/>
      <c r="I90" s="5">
        <f>Table15[[#This Row],[Exposure Utilized]]/Table15[[#This Row],[Exposure Limit]]</f>
        <v>0.6255110722433973</v>
      </c>
      <c r="J90" s="4">
        <v>0</v>
      </c>
      <c r="K90" s="4">
        <v>0</v>
      </c>
      <c r="L90" s="4">
        <v>0</v>
      </c>
      <c r="M90" s="6">
        <v>43931</v>
      </c>
      <c r="N90" s="18">
        <f>INDEX(Table3[],MATCH(Table1[[#This Row],[Date]],Table3[Date],0),2)</f>
        <v>354727679</v>
      </c>
      <c r="O90" s="4" t="s">
        <v>16</v>
      </c>
      <c r="P90" s="15">
        <v>150000000</v>
      </c>
      <c r="Q90" s="15">
        <v>250000000</v>
      </c>
      <c r="R90" s="14">
        <f ca="1">-(P90+Q90)*RAND()*0.1</f>
        <v>-9759425.8883960452</v>
      </c>
      <c r="S90" s="14">
        <f ca="1">(P90+Q90)*RAND()*0.1</f>
        <v>160481.61010175035</v>
      </c>
    </row>
    <row r="91" spans="1:19" x14ac:dyDescent="0.2">
      <c r="A91" s="4">
        <v>15</v>
      </c>
      <c r="B91" s="16" t="s">
        <v>30</v>
      </c>
      <c r="C91" s="4" t="str">
        <f>_xlfn.CONCAT("Connection ",RIGHT(B91,2))</f>
        <v>Connection 13</v>
      </c>
      <c r="D91" s="5">
        <f ca="1">RANDBETWEEN(Table1[[#This Row],[big low]],Table15[[#This Row],[big hi]])+RANDBETWEEN(Table15[[#This Row],[small lo]],Table15[[#This Row],[small hi]])</f>
        <v>185331678</v>
      </c>
      <c r="E91" s="5">
        <v>220820685</v>
      </c>
      <c r="F91" s="18">
        <f ca="1">INDEX(Table2[],MATCH(Table1[[#This Row],[Connection ID]],Table2[CID],0),2)*RANDBETWEEN(95000000000,105000000000)/100000000000</f>
        <v>241076285.2475</v>
      </c>
      <c r="G91" s="18">
        <v>256010149.1825</v>
      </c>
      <c r="H91" s="4"/>
      <c r="I91" s="5">
        <f>Table15[[#This Row],[Exposure Utilized]]/Table15[[#This Row],[Exposure Limit]]</f>
        <v>0.6260062360071813</v>
      </c>
      <c r="J91" s="4">
        <v>0</v>
      </c>
      <c r="K91" s="4">
        <v>0</v>
      </c>
      <c r="L91" s="4">
        <v>0</v>
      </c>
      <c r="M91" s="6">
        <v>43931</v>
      </c>
      <c r="N91" s="18">
        <f>INDEX(Table3[],MATCH(Table1[[#This Row],[Date]],Table3[Date],0),2)</f>
        <v>354727679</v>
      </c>
      <c r="O91" s="4" t="s">
        <v>16</v>
      </c>
      <c r="P91" s="15">
        <v>150000000</v>
      </c>
      <c r="Q91" s="15">
        <v>250000000</v>
      </c>
      <c r="R91" s="14">
        <f ca="1">-(P91+Q91)*RAND()*0.1</f>
        <v>-36319571.162049815</v>
      </c>
      <c r="S91" s="14">
        <f ca="1">(P91+Q91)*RAND()*0.1</f>
        <v>12745329.967128348</v>
      </c>
    </row>
    <row r="92" spans="1:19" x14ac:dyDescent="0.2">
      <c r="A92" s="4">
        <v>1</v>
      </c>
      <c r="B92" s="16" t="s">
        <v>18</v>
      </c>
      <c r="C92" s="4" t="str">
        <f>_xlfn.CONCAT("Connection ",RIGHT(B92,2))</f>
        <v>Connection 01</v>
      </c>
      <c r="D92" s="5">
        <f ca="1">RANDBETWEEN(Table1[[#This Row],[big low]],Table15[[#This Row],[big hi]])+RANDBETWEEN(Table15[[#This Row],[small lo]],Table15[[#This Row],[small hi]])</f>
        <v>2503878221</v>
      </c>
      <c r="E92" s="5">
        <v>2430570236</v>
      </c>
      <c r="F92" s="18">
        <f ca="1">INDEX(Table2[],MATCH(Table1[[#This Row],[Connection ID]],Table2[CID],0),2)*RANDBETWEEN(95000000000,105000000000)/100000000000</f>
        <v>4884159747.3499994</v>
      </c>
      <c r="G92" s="18">
        <v>5014320040.4499998</v>
      </c>
      <c r="H92" s="4"/>
      <c r="I92" s="5">
        <f>Table15[[#This Row],[Exposure Utilized]]/Table15[[#This Row],[Exposure Limit]]</f>
        <v>0.45113434919677659</v>
      </c>
      <c r="J92" s="4">
        <v>0</v>
      </c>
      <c r="K92" s="4">
        <v>0</v>
      </c>
      <c r="L92" s="4">
        <v>0</v>
      </c>
      <c r="M92" s="6">
        <v>43930</v>
      </c>
      <c r="N92" s="18">
        <f>INDEX(Table3[],MATCH(Table1[[#This Row],[Date]],Table3[Date],0),2)</f>
        <v>426061481</v>
      </c>
      <c r="O92" s="4" t="s">
        <v>16</v>
      </c>
      <c r="P92" s="13">
        <v>2000000000</v>
      </c>
      <c r="Q92" s="13">
        <v>2500000000</v>
      </c>
      <c r="R92" s="14">
        <f ca="1">-(P92+Q92)*RAND()*0.1</f>
        <v>-309717216.94182181</v>
      </c>
      <c r="S92" s="14">
        <f ca="1">(P92+Q92)*RAND()*0.1</f>
        <v>168335196.99143896</v>
      </c>
    </row>
    <row r="93" spans="1:19" x14ac:dyDescent="0.2">
      <c r="A93" s="4">
        <v>2</v>
      </c>
      <c r="B93" s="16" t="s">
        <v>19</v>
      </c>
      <c r="C93" s="4" t="str">
        <f>_xlfn.CONCAT("Connection ",RIGHT(B93,2))</f>
        <v>Connection 02</v>
      </c>
      <c r="D93" s="5">
        <f ca="1">RANDBETWEEN(Table1[[#This Row],[big low]],Table15[[#This Row],[big hi]])+RANDBETWEEN(Table15[[#This Row],[small lo]],Table15[[#This Row],[small hi]])</f>
        <v>1992486374</v>
      </c>
      <c r="E93" s="5">
        <v>1763746737</v>
      </c>
      <c r="F93" s="18">
        <f ca="1">INDEX(Table2[],MATCH(Table1[[#This Row],[Connection ID]],Table2[CID],0),2)*RANDBETWEEN(95000000000,105000000000)/100000000000</f>
        <v>2026617746.7270002</v>
      </c>
      <c r="G93" s="18">
        <v>2154860791.7550001</v>
      </c>
      <c r="H93" s="4"/>
      <c r="I93" s="5">
        <f>Table15[[#This Row],[Exposure Utilized]]/Table15[[#This Row],[Exposure Limit]]</f>
        <v>0.8611721250464397</v>
      </c>
      <c r="J93" s="4">
        <v>0</v>
      </c>
      <c r="K93" s="4">
        <v>0</v>
      </c>
      <c r="L93" s="4">
        <v>0</v>
      </c>
      <c r="M93" s="6">
        <v>43930</v>
      </c>
      <c r="N93" s="18">
        <f>INDEX(Table3[],MATCH(Table1[[#This Row],[Date]],Table3[Date],0),2)</f>
        <v>426061481</v>
      </c>
      <c r="O93" s="4" t="s">
        <v>16</v>
      </c>
      <c r="P93" s="13">
        <v>1800000000</v>
      </c>
      <c r="Q93" s="13">
        <v>2000000000</v>
      </c>
      <c r="R93" s="14">
        <f ca="1">-(P93+Q93)*RAND()*0.1</f>
        <v>-80939872.101640284</v>
      </c>
      <c r="S93" s="14">
        <f ca="1">(P93+Q93)*RAND()*0.1</f>
        <v>56355852.48784297</v>
      </c>
    </row>
    <row r="94" spans="1:19" x14ac:dyDescent="0.2">
      <c r="A94" s="4">
        <v>3</v>
      </c>
      <c r="B94" s="16" t="s">
        <v>20</v>
      </c>
      <c r="C94" s="4" t="str">
        <f>_xlfn.CONCAT("Connection ",RIGHT(B94,2))</f>
        <v>Connection 03</v>
      </c>
      <c r="D94" s="5">
        <f ca="1">RANDBETWEEN(Table1[[#This Row],[big low]],Table15[[#This Row],[big hi]])+RANDBETWEEN(Table15[[#This Row],[small lo]],Table15[[#This Row],[small hi]])</f>
        <v>1534331137</v>
      </c>
      <c r="E94" s="5">
        <v>1578270530</v>
      </c>
      <c r="F94" s="18">
        <f ca="1">INDEX(Table2[],MATCH(Table1[[#This Row],[Connection ID]],Table2[CID],0),2)*RANDBETWEEN(95000000000,105000000000)/100000000000</f>
        <v>1504513204.1550002</v>
      </c>
      <c r="G94" s="18">
        <v>1574919842.7449999</v>
      </c>
      <c r="H94" s="4"/>
      <c r="I94" s="5">
        <f>Table15[[#This Row],[Exposure Utilized]]/Table15[[#This Row],[Exposure Limit]]</f>
        <v>0.95331504919002585</v>
      </c>
      <c r="J94" s="4">
        <v>0</v>
      </c>
      <c r="K94" s="4">
        <v>0</v>
      </c>
      <c r="L94" s="4">
        <v>0</v>
      </c>
      <c r="M94" s="6">
        <v>43930</v>
      </c>
      <c r="N94" s="18">
        <f>INDEX(Table3[],MATCH(Table1[[#This Row],[Date]],Table3[Date],0),2)</f>
        <v>426061481</v>
      </c>
      <c r="O94" s="4" t="s">
        <v>16</v>
      </c>
      <c r="P94" s="15">
        <v>1300000000</v>
      </c>
      <c r="Q94" s="15">
        <v>1500000000</v>
      </c>
      <c r="R94" s="14">
        <f ca="1">-(P94+Q94)*RAND()*0.1</f>
        <v>-29966672.097514063</v>
      </c>
      <c r="S94" s="14">
        <f ca="1">(P94+Q94)*RAND()*0.1</f>
        <v>220354063.43906522</v>
      </c>
    </row>
    <row r="95" spans="1:19" x14ac:dyDescent="0.2">
      <c r="A95" s="4">
        <v>4</v>
      </c>
      <c r="B95" s="16" t="s">
        <v>21</v>
      </c>
      <c r="C95" s="4" t="str">
        <f>_xlfn.CONCAT("Connection ",RIGHT(B95,2))</f>
        <v>Connection 04</v>
      </c>
      <c r="D95" s="5">
        <f ca="1">RANDBETWEEN(Table1[[#This Row],[big low]],Table15[[#This Row],[big hi]])+RANDBETWEEN(Table15[[#This Row],[small lo]],Table15[[#This Row],[small hi]])</f>
        <v>1293562726</v>
      </c>
      <c r="E95" s="5">
        <v>1166792882</v>
      </c>
      <c r="F95" s="18">
        <f ca="1">INDEX(Table2[],MATCH(Table1[[#This Row],[Connection ID]],Table2[CID],0),2)*RANDBETWEEN(95000000000,105000000000)/100000000000</f>
        <v>1557989834.52</v>
      </c>
      <c r="G95" s="18">
        <v>1455334154.49</v>
      </c>
      <c r="H95" s="4"/>
      <c r="I95" s="5">
        <f>Table15[[#This Row],[Exposure Utilized]]/Table15[[#This Row],[Exposure Limit]]</f>
        <v>0.71763400473808947</v>
      </c>
      <c r="J95" s="4">
        <v>0</v>
      </c>
      <c r="K95" s="4">
        <v>0</v>
      </c>
      <c r="L95" s="4">
        <v>0</v>
      </c>
      <c r="M95" s="6">
        <v>43930</v>
      </c>
      <c r="N95" s="18">
        <f>INDEX(Table3[],MATCH(Table1[[#This Row],[Date]],Table3[Date],0),2)</f>
        <v>426061481</v>
      </c>
      <c r="O95" s="4" t="s">
        <v>16</v>
      </c>
      <c r="P95" s="15">
        <v>1100000000</v>
      </c>
      <c r="Q95" s="15">
        <v>1300000000</v>
      </c>
      <c r="R95" s="14">
        <f ca="1">-(P95+Q95)*RAND()*0.1</f>
        <v>-100815306.26049462</v>
      </c>
      <c r="S95" s="14">
        <f ca="1">(P95+Q95)*RAND()*0.1</f>
        <v>130528192.2059747</v>
      </c>
    </row>
    <row r="96" spans="1:19" x14ac:dyDescent="0.2">
      <c r="A96" s="4">
        <v>5</v>
      </c>
      <c r="B96" s="16" t="s">
        <v>22</v>
      </c>
      <c r="C96" s="4" t="str">
        <f>_xlfn.CONCAT("Connection ",RIGHT(B96,2))</f>
        <v>Connection 05</v>
      </c>
      <c r="D96" s="5">
        <f ca="1">RANDBETWEEN(Table1[[#This Row],[big low]],Table15[[#This Row],[big hi]])+RANDBETWEEN(Table15[[#This Row],[small lo]],Table15[[#This Row],[small hi]])</f>
        <v>1071618297</v>
      </c>
      <c r="E96" s="5">
        <v>1142705067</v>
      </c>
      <c r="F96" s="18">
        <f ca="1">INDEX(Table2[],MATCH(Table1[[#This Row],[Connection ID]],Table2[CID],0),2)*RANDBETWEEN(95000000000,105000000000)/100000000000</f>
        <v>993476868.13000011</v>
      </c>
      <c r="G96" s="18">
        <v>1001813289.91</v>
      </c>
      <c r="H96" s="4"/>
      <c r="I96" s="5">
        <f>Table15[[#This Row],[Exposure Utilized]]/Table15[[#This Row],[Exposure Limit]]</f>
        <v>1.0932479743854406</v>
      </c>
      <c r="J96" s="4">
        <v>0</v>
      </c>
      <c r="K96" s="4">
        <v>0</v>
      </c>
      <c r="L96" s="4">
        <v>0</v>
      </c>
      <c r="M96" s="6">
        <v>43930</v>
      </c>
      <c r="N96" s="18">
        <f>INDEX(Table3[],MATCH(Table1[[#This Row],[Date]],Table3[Date],0),2)</f>
        <v>426061481</v>
      </c>
      <c r="O96" s="4" t="s">
        <v>16</v>
      </c>
      <c r="P96" s="15">
        <v>900000000</v>
      </c>
      <c r="Q96" s="15">
        <v>1200000000</v>
      </c>
      <c r="R96" s="14">
        <f ca="1">-(P96+Q96)*RAND()*0.1</f>
        <v>-33831814.415035218</v>
      </c>
      <c r="S96" s="14">
        <f ca="1">(P96+Q96)*RAND()*0.1</f>
        <v>53352222.879717268</v>
      </c>
    </row>
    <row r="97" spans="1:19" x14ac:dyDescent="0.2">
      <c r="A97" s="4">
        <v>6</v>
      </c>
      <c r="B97" s="16" t="s">
        <v>24</v>
      </c>
      <c r="C97" s="4" t="str">
        <f>_xlfn.CONCAT("Connection ",RIGHT(B97,2))</f>
        <v>Connection 07</v>
      </c>
      <c r="D97" s="5">
        <f ca="1">RANDBETWEEN(Table1[[#This Row],[big low]],Table15[[#This Row],[big hi]])+RANDBETWEEN(Table15[[#This Row],[small lo]],Table15[[#This Row],[small hi]])</f>
        <v>1066443004</v>
      </c>
      <c r="E97" s="5">
        <v>957964095</v>
      </c>
      <c r="F97" s="18">
        <f ca="1">INDEX(Table2[],MATCH(Table1[[#This Row],[Connection ID]],Table2[CID],0),2)*RANDBETWEEN(95000000000,105000000000)/100000000000</f>
        <v>973002430.50000012</v>
      </c>
      <c r="G97" s="18">
        <v>996661794.17999995</v>
      </c>
      <c r="H97" s="4"/>
      <c r="I97" s="5">
        <f>Table15[[#This Row],[Exposure Utilized]]/Table15[[#This Row],[Exposure Limit]]</f>
        <v>1.1575320213266245</v>
      </c>
      <c r="J97" s="4">
        <v>0</v>
      </c>
      <c r="K97" s="4">
        <v>0</v>
      </c>
      <c r="L97" s="4">
        <v>0</v>
      </c>
      <c r="M97" s="6">
        <v>43930</v>
      </c>
      <c r="N97" s="18">
        <f>INDEX(Table3[],MATCH(Table1[[#This Row],[Date]],Table3[Date],0),2)</f>
        <v>426061481</v>
      </c>
      <c r="O97" s="4" t="s">
        <v>16</v>
      </c>
      <c r="P97" s="15">
        <v>850000000</v>
      </c>
      <c r="Q97" s="15">
        <v>1000000000</v>
      </c>
      <c r="R97" s="14">
        <f ca="1">-(P97+Q97)*RAND()*0.1</f>
        <v>-5719654.8144578626</v>
      </c>
      <c r="S97" s="14">
        <f ca="1">(P97+Q97)*RAND()*0.1</f>
        <v>183572787.36662182</v>
      </c>
    </row>
    <row r="98" spans="1:19" x14ac:dyDescent="0.2">
      <c r="A98" s="4">
        <v>7</v>
      </c>
      <c r="B98" s="16" t="s">
        <v>23</v>
      </c>
      <c r="C98" s="4" t="str">
        <f>_xlfn.CONCAT("Connection ",RIGHT(B98,2))</f>
        <v>Connection 06</v>
      </c>
      <c r="D98" s="5">
        <f ca="1">RANDBETWEEN(Table1[[#This Row],[big low]],Table15[[#This Row],[big hi]])+RANDBETWEEN(Table15[[#This Row],[small lo]],Table15[[#This Row],[small hi]])</f>
        <v>928108126</v>
      </c>
      <c r="E98" s="5">
        <v>826672825</v>
      </c>
      <c r="F98" s="18">
        <f ca="1">INDEX(Table2[],MATCH(Table1[[#This Row],[Connection ID]],Table2[CID],0),2)*RANDBETWEEN(95000000000,105000000000)/100000000000</f>
        <v>1015890817.61</v>
      </c>
      <c r="G98" s="18">
        <v>1043058338.23</v>
      </c>
      <c r="H98" s="4"/>
      <c r="I98" s="5">
        <f>Table15[[#This Row],[Exposure Utilized]]/Table15[[#This Row],[Exposure Limit]]</f>
        <v>0.91866335857362891</v>
      </c>
      <c r="J98" s="4">
        <v>0</v>
      </c>
      <c r="K98" s="4">
        <v>0</v>
      </c>
      <c r="L98" s="4">
        <v>0</v>
      </c>
      <c r="M98" s="6">
        <v>43930</v>
      </c>
      <c r="N98" s="18">
        <f>INDEX(Table3[],MATCH(Table1[[#This Row],[Date]],Table3[Date],0),2)</f>
        <v>426061481</v>
      </c>
      <c r="O98" s="4" t="s">
        <v>16</v>
      </c>
      <c r="P98" s="15">
        <v>850000000</v>
      </c>
      <c r="Q98" s="15">
        <v>1000000000</v>
      </c>
      <c r="R98" s="14">
        <f ca="1">-(P98+Q98)*RAND()*0.1</f>
        <v>-1164886.7466674678</v>
      </c>
      <c r="S98" s="14">
        <f ca="1">(P98+Q98)*RAND()*0.1</f>
        <v>31882829.806424454</v>
      </c>
    </row>
    <row r="99" spans="1:19" x14ac:dyDescent="0.2">
      <c r="A99" s="4">
        <v>8</v>
      </c>
      <c r="B99" s="16" t="s">
        <v>26</v>
      </c>
      <c r="C99" s="4" t="str">
        <f>_xlfn.CONCAT("Connection ",RIGHT(B99,2))</f>
        <v>Connection 09</v>
      </c>
      <c r="D99" s="5">
        <f ca="1">RANDBETWEEN(Table1[[#This Row],[big low]],Table15[[#This Row],[big hi]])+RANDBETWEEN(Table15[[#This Row],[small lo]],Table15[[#This Row],[small hi]])</f>
        <v>508602679</v>
      </c>
      <c r="E99" s="5">
        <v>450993927</v>
      </c>
      <c r="F99" s="18">
        <f ca="1">INDEX(Table2[],MATCH(Table1[[#This Row],[Connection ID]],Table2[CID],0),2)*RANDBETWEEN(95000000000,105000000000)/100000000000</f>
        <v>540354021.68000007</v>
      </c>
      <c r="G99" s="18">
        <v>522622595.25849998</v>
      </c>
      <c r="H99" s="4"/>
      <c r="I99" s="5">
        <f>Table15[[#This Row],[Exposure Utilized]]/Table15[[#This Row],[Exposure Limit]]</f>
        <v>0.77613576662823758</v>
      </c>
      <c r="J99" s="4">
        <v>0</v>
      </c>
      <c r="K99" s="4">
        <v>0</v>
      </c>
      <c r="L99" s="4">
        <v>0</v>
      </c>
      <c r="M99" s="6">
        <v>43930</v>
      </c>
      <c r="N99" s="18">
        <f>INDEX(Table3[],MATCH(Table1[[#This Row],[Date]],Table3[Date],0),2)</f>
        <v>426061481</v>
      </c>
      <c r="O99" s="4" t="s">
        <v>16</v>
      </c>
      <c r="P99" s="15">
        <v>350000000</v>
      </c>
      <c r="Q99" s="15">
        <v>550000000</v>
      </c>
      <c r="R99" s="14">
        <f ca="1">-(P99+Q99)*RAND()*0.1</f>
        <v>-17069634.345897164</v>
      </c>
      <c r="S99" s="14">
        <f ca="1">(P99+Q99)*RAND()*0.1</f>
        <v>15369946.820530746</v>
      </c>
    </row>
    <row r="100" spans="1:19" x14ac:dyDescent="0.2">
      <c r="A100" s="4">
        <v>9</v>
      </c>
      <c r="B100" s="16" t="s">
        <v>28</v>
      </c>
      <c r="C100" s="4" t="str">
        <f>_xlfn.CONCAT("Connection ",RIGHT(B100,2))</f>
        <v>Connection 11</v>
      </c>
      <c r="D100" s="5">
        <f ca="1">RANDBETWEEN(Table1[[#This Row],[big low]],Table15[[#This Row],[big hi]])+RANDBETWEEN(Table15[[#This Row],[small lo]],Table15[[#This Row],[small hi]])</f>
        <v>380369314</v>
      </c>
      <c r="E100" s="5">
        <v>444368444</v>
      </c>
      <c r="F100" s="18">
        <f ca="1">INDEX(Table2[],MATCH(Table1[[#This Row],[Connection ID]],Table2[CID],0),2)*RANDBETWEEN(95000000000,105000000000)/100000000000</f>
        <v>418838909.12400001</v>
      </c>
      <c r="G100" s="18">
        <v>409744510.50799996</v>
      </c>
      <c r="H100" s="4"/>
      <c r="I100" s="5">
        <f>Table15[[#This Row],[Exposure Utilized]]/Table15[[#This Row],[Exposure Limit]]</f>
        <v>0.89187553075059867</v>
      </c>
      <c r="J100" s="4">
        <v>0</v>
      </c>
      <c r="K100" s="4">
        <v>0</v>
      </c>
      <c r="L100" s="4">
        <v>0</v>
      </c>
      <c r="M100" s="6">
        <v>43930</v>
      </c>
      <c r="N100" s="18">
        <f>INDEX(Table3[],MATCH(Table1[[#This Row],[Date]],Table3[Date],0),2)</f>
        <v>426061481</v>
      </c>
      <c r="O100" s="4" t="s">
        <v>16</v>
      </c>
      <c r="P100" s="15">
        <v>250000000</v>
      </c>
      <c r="Q100" s="15">
        <v>450000000</v>
      </c>
      <c r="R100" s="14">
        <f ca="1">-(P100+Q100)*RAND()*0.1</f>
        <v>-51153446.144418746</v>
      </c>
      <c r="S100" s="14">
        <f ca="1">(P100+Q100)*RAND()*0.1</f>
        <v>52204210.125805296</v>
      </c>
    </row>
    <row r="101" spans="1:19" x14ac:dyDescent="0.2">
      <c r="A101" s="4">
        <v>10</v>
      </c>
      <c r="B101" s="16" t="s">
        <v>27</v>
      </c>
      <c r="C101" s="4" t="str">
        <f>_xlfn.CONCAT("Connection ",RIGHT(B101,2))</f>
        <v>Connection 10</v>
      </c>
      <c r="D101" s="5">
        <f ca="1">RANDBETWEEN(Table1[[#This Row],[big low]],Table15[[#This Row],[big hi]])+RANDBETWEEN(Table15[[#This Row],[small lo]],Table15[[#This Row],[small hi]])</f>
        <v>334514702</v>
      </c>
      <c r="E101" s="5">
        <v>426061481</v>
      </c>
      <c r="F101" s="18">
        <f ca="1">INDEX(Table2[],MATCH(Table1[[#This Row],[Connection ID]],Table2[CID],0),2)*RANDBETWEEN(95000000000,105000000000)/100000000000</f>
        <v>419022063.236</v>
      </c>
      <c r="G101" s="18">
        <v>403458791.80800003</v>
      </c>
      <c r="H101" s="4"/>
      <c r="I101" s="5">
        <f>Table15[[#This Row],[Exposure Utilized]]/Table15[[#This Row],[Exposure Limit]]</f>
        <v>1.0555612787097404</v>
      </c>
      <c r="J101" s="4">
        <v>0</v>
      </c>
      <c r="K101" s="4">
        <v>0</v>
      </c>
      <c r="L101" s="4">
        <v>0</v>
      </c>
      <c r="M101" s="6">
        <v>43930</v>
      </c>
      <c r="N101" s="18">
        <f>INDEX(Table3[],MATCH(Table1[[#This Row],[Date]],Table3[Date],0),2)</f>
        <v>426061481</v>
      </c>
      <c r="O101" s="4" t="s">
        <v>16</v>
      </c>
      <c r="P101" s="15">
        <v>300000000</v>
      </c>
      <c r="Q101" s="15">
        <v>450000000</v>
      </c>
      <c r="R101" s="14">
        <f ca="1">-(P101+Q101)*RAND()*0.1</f>
        <v>-74820637.063522413</v>
      </c>
      <c r="S101" s="14">
        <f ca="1">(P101+Q101)*RAND()*0.1</f>
        <v>23078803.745798726</v>
      </c>
    </row>
    <row r="102" spans="1:19" x14ac:dyDescent="0.2">
      <c r="A102" s="4">
        <v>11</v>
      </c>
      <c r="B102" s="16" t="s">
        <v>25</v>
      </c>
      <c r="C102" s="4" t="str">
        <f>_xlfn.CONCAT("Connection ",RIGHT(B102,2))</f>
        <v>Connection 08</v>
      </c>
      <c r="D102" s="5">
        <f ca="1">RANDBETWEEN(Table1[[#This Row],[big low]],Table15[[#This Row],[big hi]])+RANDBETWEEN(Table15[[#This Row],[small lo]],Table15[[#This Row],[small hi]])</f>
        <v>442023207</v>
      </c>
      <c r="E102" s="5">
        <v>379165820</v>
      </c>
      <c r="F102" s="18">
        <f ca="1">INDEX(Table2[],MATCH(Table1[[#This Row],[Connection ID]],Table2[CID],0),2)*RANDBETWEEN(95000000000,105000000000)/100000000000</f>
        <v>817164621.28800011</v>
      </c>
      <c r="G102" s="18">
        <v>799378977.15199995</v>
      </c>
      <c r="H102" s="4"/>
      <c r="I102" s="5">
        <f>Table15[[#This Row],[Exposure Utilized]]/Table15[[#This Row],[Exposure Limit]]</f>
        <v>0.91095670367095893</v>
      </c>
      <c r="J102" s="4">
        <v>0</v>
      </c>
      <c r="K102" s="4">
        <v>0</v>
      </c>
      <c r="L102" s="4">
        <v>0</v>
      </c>
      <c r="M102" s="6">
        <v>43930</v>
      </c>
      <c r="N102" s="18">
        <f>INDEX(Table3[],MATCH(Table1[[#This Row],[Date]],Table3[Date],0),2)</f>
        <v>426061481</v>
      </c>
      <c r="O102" s="4" t="s">
        <v>16</v>
      </c>
      <c r="P102" s="15">
        <v>400000000</v>
      </c>
      <c r="Q102" s="15">
        <v>700000000</v>
      </c>
      <c r="R102" s="14">
        <f ca="1">-(P102+Q102)*RAND()*0.1</f>
        <v>-57904029.648127973</v>
      </c>
      <c r="S102" s="14">
        <f ca="1">(P102+Q102)*RAND()*0.1</f>
        <v>84662045.184246063</v>
      </c>
    </row>
    <row r="103" spans="1:19" x14ac:dyDescent="0.2">
      <c r="A103" s="4">
        <v>12</v>
      </c>
      <c r="B103" s="16" t="s">
        <v>29</v>
      </c>
      <c r="C103" s="4" t="str">
        <f>_xlfn.CONCAT("Connection ",RIGHT(B103,2))</f>
        <v>Connection 12</v>
      </c>
      <c r="D103" s="5">
        <f ca="1">RANDBETWEEN(Table1[[#This Row],[big low]],Table15[[#This Row],[big hi]])+RANDBETWEEN(Table15[[#This Row],[small lo]],Table15[[#This Row],[small hi]])</f>
        <v>231800102</v>
      </c>
      <c r="E103" s="5">
        <v>295554241</v>
      </c>
      <c r="F103" s="18">
        <f ca="1">INDEX(Table2[],MATCH(Table1[[#This Row],[Connection ID]],Table2[CID],0),2)*RANDBETWEEN(95000000000,105000000000)/100000000000</f>
        <v>380645939.98800004</v>
      </c>
      <c r="G103" s="18">
        <v>389896554.79599994</v>
      </c>
      <c r="H103" s="4"/>
      <c r="I103" s="5">
        <f>Table15[[#This Row],[Exposure Utilized]]/Table15[[#This Row],[Exposure Limit]]</f>
        <v>0.664144301473372</v>
      </c>
      <c r="J103" s="4">
        <v>0</v>
      </c>
      <c r="K103" s="4">
        <v>0</v>
      </c>
      <c r="L103" s="4">
        <v>0</v>
      </c>
      <c r="M103" s="6">
        <v>43930</v>
      </c>
      <c r="N103" s="18">
        <f>INDEX(Table3[],MATCH(Table1[[#This Row],[Date]],Table3[Date],0),2)</f>
        <v>426061481</v>
      </c>
      <c r="O103" s="4" t="s">
        <v>16</v>
      </c>
      <c r="P103" s="15">
        <v>200000000</v>
      </c>
      <c r="Q103" s="15">
        <v>400000000</v>
      </c>
      <c r="R103" s="14">
        <f ca="1">-(P103+Q103)*RAND()*0.1</f>
        <v>-52173744.404416315</v>
      </c>
      <c r="S103" s="14">
        <f ca="1">(P103+Q103)*RAND()*0.1</f>
        <v>50481229.268995874</v>
      </c>
    </row>
    <row r="104" spans="1:19" x14ac:dyDescent="0.2">
      <c r="A104" s="4">
        <v>13</v>
      </c>
      <c r="B104" s="16" t="s">
        <v>30</v>
      </c>
      <c r="C104" s="4" t="str">
        <f>_xlfn.CONCAT("Connection ",RIGHT(B104,2))</f>
        <v>Connection 13</v>
      </c>
      <c r="D104" s="5">
        <f ca="1">RANDBETWEEN(Table1[[#This Row],[big low]],Table15[[#This Row],[big hi]])+RANDBETWEEN(Table15[[#This Row],[small lo]],Table15[[#This Row],[small hi]])</f>
        <v>195835671</v>
      </c>
      <c r="E104" s="5">
        <v>224749320</v>
      </c>
      <c r="F104" s="18">
        <f ca="1">INDEX(Table2[],MATCH(Table1[[#This Row],[Connection ID]],Table2[CID],0),2)*RANDBETWEEN(95000000000,105000000000)/100000000000</f>
        <v>244694094.13</v>
      </c>
      <c r="G104" s="18">
        <v>257584226.38249999</v>
      </c>
      <c r="H104" s="4"/>
      <c r="I104" s="5">
        <f>Table15[[#This Row],[Exposure Utilized]]/Table15[[#This Row],[Exposure Limit]]</f>
        <v>0.77038907690736147</v>
      </c>
      <c r="J104" s="4">
        <v>0</v>
      </c>
      <c r="K104" s="4">
        <v>0</v>
      </c>
      <c r="L104" s="4">
        <v>0</v>
      </c>
      <c r="M104" s="6">
        <v>43930</v>
      </c>
      <c r="N104" s="18">
        <f>INDEX(Table3[],MATCH(Table1[[#This Row],[Date]],Table3[Date],0),2)</f>
        <v>426061481</v>
      </c>
      <c r="O104" s="4" t="s">
        <v>16</v>
      </c>
      <c r="P104" s="15">
        <v>150000000</v>
      </c>
      <c r="Q104" s="15">
        <v>250000000</v>
      </c>
      <c r="R104" s="14">
        <f ca="1">-(P104+Q104)*RAND()*0.1</f>
        <v>-17525381.010356568</v>
      </c>
      <c r="S104" s="14">
        <f ca="1">(P104+Q104)*RAND()*0.1</f>
        <v>7160270.8568090685</v>
      </c>
    </row>
    <row r="105" spans="1:19" x14ac:dyDescent="0.2">
      <c r="A105" s="4">
        <v>14</v>
      </c>
      <c r="B105" s="16" t="s">
        <v>31</v>
      </c>
      <c r="C105" s="4" t="str">
        <f>_xlfn.CONCAT("Connection ",RIGHT(B105,2))</f>
        <v>Connection 14</v>
      </c>
      <c r="D105" s="5">
        <f ca="1">RANDBETWEEN(Table1[[#This Row],[big low]],Table15[[#This Row],[big hi]])+RANDBETWEEN(Table15[[#This Row],[small lo]],Table15[[#This Row],[small hi]])</f>
        <v>218162820</v>
      </c>
      <c r="E105" s="5">
        <v>210759676</v>
      </c>
      <c r="F105" s="18">
        <f ca="1">INDEX(Table2[],MATCH(Table1[[#This Row],[Connection ID]],Table2[CID],0),2)*RANDBETWEEN(95000000000,105000000000)/100000000000</f>
        <v>240312062.67249998</v>
      </c>
      <c r="G105" s="18">
        <v>254744029.76249999</v>
      </c>
      <c r="H105" s="4"/>
      <c r="I105" s="5">
        <f>Table15[[#This Row],[Exposure Utilized]]/Table15[[#This Row],[Exposure Limit]]</f>
        <v>0.76354610321149452</v>
      </c>
      <c r="J105" s="4">
        <v>0</v>
      </c>
      <c r="K105" s="4">
        <v>0</v>
      </c>
      <c r="L105" s="4">
        <v>0</v>
      </c>
      <c r="M105" s="6">
        <v>43930</v>
      </c>
      <c r="N105" s="18">
        <f>INDEX(Table3[],MATCH(Table1[[#This Row],[Date]],Table3[Date],0),2)</f>
        <v>426061481</v>
      </c>
      <c r="O105" s="4" t="s">
        <v>16</v>
      </c>
      <c r="P105" s="15">
        <v>150000000</v>
      </c>
      <c r="Q105" s="15">
        <v>250000000</v>
      </c>
      <c r="R105" s="14">
        <f ca="1">-(P105+Q105)*RAND()*0.1</f>
        <v>-13283304.310338592</v>
      </c>
      <c r="S105" s="14">
        <f ca="1">(P105+Q105)*RAND()*0.1</f>
        <v>17576124.086814452</v>
      </c>
    </row>
    <row r="106" spans="1:19" x14ac:dyDescent="0.2">
      <c r="A106" s="4">
        <v>15</v>
      </c>
      <c r="B106" s="16" t="s">
        <v>32</v>
      </c>
      <c r="C106" s="4" t="str">
        <f>_xlfn.CONCAT("Connection ",RIGHT(B106,2))</f>
        <v>Connection 15</v>
      </c>
      <c r="D106" s="5">
        <f ca="1">RANDBETWEEN(Table1[[#This Row],[big low]],Table15[[#This Row],[big hi]])+RANDBETWEEN(Table15[[#This Row],[small lo]],Table15[[#This Row],[small hi]])</f>
        <v>230398475</v>
      </c>
      <c r="E106" s="5">
        <v>168084659</v>
      </c>
      <c r="F106" s="18">
        <f ca="1">INDEX(Table2[],MATCH(Table1[[#This Row],[Connection ID]],Table2[CID],0),2)*RANDBETWEEN(95000000000,105000000000)/100000000000</f>
        <v>259317059.07249999</v>
      </c>
      <c r="G106" s="18">
        <v>253702433.8775</v>
      </c>
      <c r="H106" s="4"/>
      <c r="I106" s="5">
        <f>Table15[[#This Row],[Exposure Utilized]]/Table15[[#This Row],[Exposure Limit]]</f>
        <v>0.7536493309018043</v>
      </c>
      <c r="J106" s="4">
        <v>0</v>
      </c>
      <c r="K106" s="4">
        <v>0</v>
      </c>
      <c r="L106" s="4">
        <v>0</v>
      </c>
      <c r="M106" s="6">
        <v>43930</v>
      </c>
      <c r="N106" s="18">
        <f>INDEX(Table3[],MATCH(Table1[[#This Row],[Date]],Table3[Date],0),2)</f>
        <v>426061481</v>
      </c>
      <c r="O106" s="4" t="s">
        <v>16</v>
      </c>
      <c r="P106" s="15">
        <v>150000000</v>
      </c>
      <c r="Q106" s="15">
        <v>250000000</v>
      </c>
      <c r="R106" s="14">
        <f ca="1">-(P106+Q106)*RAND()*0.1</f>
        <v>-1685925.5114506145</v>
      </c>
      <c r="S106" s="14">
        <f ca="1">(P106+Q106)*RAND()*0.1</f>
        <v>12076222.434981512</v>
      </c>
    </row>
    <row r="107" spans="1:19" x14ac:dyDescent="0.2">
      <c r="A107" s="4">
        <v>1</v>
      </c>
      <c r="B107" s="16" t="s">
        <v>18</v>
      </c>
      <c r="C107" s="4" t="str">
        <f>_xlfn.CONCAT("Connection ",RIGHT(B107,2))</f>
        <v>Connection 01</v>
      </c>
      <c r="D107" s="5">
        <f ca="1">RANDBETWEEN(Table1[[#This Row],[big low]],Table15[[#This Row],[big hi]])+RANDBETWEEN(Table15[[#This Row],[small lo]],Table15[[#This Row],[small hi]])</f>
        <v>2141480283</v>
      </c>
      <c r="E107" s="5">
        <v>2445546290</v>
      </c>
      <c r="F107" s="18">
        <f ca="1">INDEX(Table2[],MATCH(Table1[[#This Row],[Connection ID]],Table2[CID],0),2)*RANDBETWEEN(95000000000,105000000000)/100000000000</f>
        <v>5096505370.4499998</v>
      </c>
      <c r="G107" s="18">
        <v>5204017951.25</v>
      </c>
      <c r="H107" s="4"/>
      <c r="I107" s="5">
        <f>Table15[[#This Row],[Exposure Utilized]]/Table15[[#This Row],[Exposure Limit]]</f>
        <v>0.47941707793140731</v>
      </c>
      <c r="J107" s="4">
        <v>0</v>
      </c>
      <c r="K107" s="4">
        <v>0</v>
      </c>
      <c r="L107" s="4">
        <v>0</v>
      </c>
      <c r="M107" s="6">
        <v>43929</v>
      </c>
      <c r="N107" s="18">
        <f>INDEX(Table3[],MATCH(Table1[[#This Row],[Date]],Table3[Date],0),2)</f>
        <v>379171875</v>
      </c>
      <c r="O107" s="4" t="s">
        <v>16</v>
      </c>
      <c r="P107" s="13">
        <v>2000000000</v>
      </c>
      <c r="Q107" s="13">
        <v>2500000000</v>
      </c>
      <c r="R107" s="14">
        <f ca="1">-(P107+Q107)*RAND()*0.1</f>
        <v>-172517042.60849294</v>
      </c>
      <c r="S107" s="14">
        <f ca="1">(P107+Q107)*RAND()*0.1</f>
        <v>22543343.661801569</v>
      </c>
    </row>
    <row r="108" spans="1:19" x14ac:dyDescent="0.2">
      <c r="A108" s="4">
        <v>2</v>
      </c>
      <c r="B108" s="16" t="s">
        <v>19</v>
      </c>
      <c r="C108" s="4" t="str">
        <f>_xlfn.CONCAT("Connection ",RIGHT(B108,2))</f>
        <v>Connection 02</v>
      </c>
      <c r="D108" s="5">
        <f ca="1">RANDBETWEEN(Table1[[#This Row],[big low]],Table15[[#This Row],[big hi]])+RANDBETWEEN(Table15[[#This Row],[small lo]],Table15[[#This Row],[small hi]])</f>
        <v>1827583729</v>
      </c>
      <c r="E108" s="5">
        <v>2069627795</v>
      </c>
      <c r="F108" s="18">
        <f ca="1">INDEX(Table2[],MATCH(Table1[[#This Row],[Connection ID]],Table2[CID],0),2)*RANDBETWEEN(95000000000,105000000000)/100000000000</f>
        <v>2138930615.8920002</v>
      </c>
      <c r="G108" s="18">
        <v>2073860481.6930001</v>
      </c>
      <c r="H108" s="4"/>
      <c r="I108" s="5">
        <f>Table15[[#This Row],[Exposure Utilized]]/Table15[[#This Row],[Exposure Limit]]</f>
        <v>0.93738458223360799</v>
      </c>
      <c r="J108" s="4">
        <v>0</v>
      </c>
      <c r="K108" s="4">
        <v>0</v>
      </c>
      <c r="L108" s="4">
        <v>0</v>
      </c>
      <c r="M108" s="6">
        <v>43929</v>
      </c>
      <c r="N108" s="18">
        <f>INDEX(Table3[],MATCH(Table1[[#This Row],[Date]],Table3[Date],0),2)</f>
        <v>379171875</v>
      </c>
      <c r="O108" s="4" t="s">
        <v>16</v>
      </c>
      <c r="P108" s="13">
        <v>1800000000</v>
      </c>
      <c r="Q108" s="13">
        <v>2000000000</v>
      </c>
      <c r="R108" s="14">
        <f ca="1">-(P108+Q108)*RAND()*0.1</f>
        <v>-80003602.701276049</v>
      </c>
      <c r="S108" s="14">
        <f ca="1">(P108+Q108)*RAND()*0.1</f>
        <v>3217779.6227137125</v>
      </c>
    </row>
    <row r="109" spans="1:19" x14ac:dyDescent="0.2">
      <c r="A109" s="4">
        <v>3</v>
      </c>
      <c r="B109" s="16" t="s">
        <v>20</v>
      </c>
      <c r="C109" s="4" t="str">
        <f>_xlfn.CONCAT("Connection ",RIGHT(B109,2))</f>
        <v>Connection 03</v>
      </c>
      <c r="D109" s="5">
        <f ca="1">RANDBETWEEN(Table1[[#This Row],[big low]],Table15[[#This Row],[big hi]])+RANDBETWEEN(Table15[[#This Row],[small lo]],Table15[[#This Row],[small hi]])</f>
        <v>1344245056</v>
      </c>
      <c r="E109" s="5">
        <v>1234776271</v>
      </c>
      <c r="F109" s="18">
        <f ca="1">INDEX(Table2[],MATCH(Table1[[#This Row],[Connection ID]],Table2[CID],0),2)*RANDBETWEEN(95000000000,105000000000)/100000000000</f>
        <v>1449485663.01</v>
      </c>
      <c r="G109" s="18">
        <v>1518366100.3950002</v>
      </c>
      <c r="H109" s="4"/>
      <c r="I109" s="5">
        <f>Table15[[#This Row],[Exposure Utilized]]/Table15[[#This Row],[Exposure Limit]]</f>
        <v>0.78110945753487127</v>
      </c>
      <c r="J109" s="4">
        <v>0</v>
      </c>
      <c r="K109" s="4">
        <v>0</v>
      </c>
      <c r="L109" s="4">
        <v>0</v>
      </c>
      <c r="M109" s="6">
        <v>43929</v>
      </c>
      <c r="N109" s="18">
        <f>INDEX(Table3[],MATCH(Table1[[#This Row],[Date]],Table3[Date],0),2)</f>
        <v>379171875</v>
      </c>
      <c r="O109" s="4" t="s">
        <v>16</v>
      </c>
      <c r="P109" s="15">
        <v>1300000000</v>
      </c>
      <c r="Q109" s="15">
        <v>1500000000</v>
      </c>
      <c r="R109" s="14">
        <f ca="1">-(P109+Q109)*RAND()*0.1</f>
        <v>-53085397.261606485</v>
      </c>
      <c r="S109" s="14">
        <f ca="1">(P109+Q109)*RAND()*0.1</f>
        <v>75620177.105472073</v>
      </c>
    </row>
    <row r="110" spans="1:19" x14ac:dyDescent="0.2">
      <c r="A110" s="4">
        <v>4</v>
      </c>
      <c r="B110" s="16" t="s">
        <v>21</v>
      </c>
      <c r="C110" s="4" t="str">
        <f>_xlfn.CONCAT("Connection ",RIGHT(B110,2))</f>
        <v>Connection 04</v>
      </c>
      <c r="D110" s="5">
        <f ca="1">RANDBETWEEN(Table1[[#This Row],[big low]],Table15[[#This Row],[big hi]])+RANDBETWEEN(Table15[[#This Row],[small lo]],Table15[[#This Row],[small hi]])</f>
        <v>1152234607</v>
      </c>
      <c r="E110" s="5">
        <v>1062333281</v>
      </c>
      <c r="F110" s="18">
        <f ca="1">INDEX(Table2[],MATCH(Table1[[#This Row],[Connection ID]],Table2[CID],0),2)*RANDBETWEEN(95000000000,105000000000)/100000000000</f>
        <v>1503625291.2</v>
      </c>
      <c r="G110" s="18">
        <v>1543964715.4350002</v>
      </c>
      <c r="H110" s="4"/>
      <c r="I110" s="5">
        <f>Table15[[#This Row],[Exposure Utilized]]/Table15[[#This Row],[Exposure Limit]]</f>
        <v>1.0738417124107227</v>
      </c>
      <c r="J110" s="4">
        <v>0</v>
      </c>
      <c r="K110" s="4">
        <v>0</v>
      </c>
      <c r="L110" s="4">
        <v>0</v>
      </c>
      <c r="M110" s="6">
        <v>43929</v>
      </c>
      <c r="N110" s="18">
        <f>INDEX(Table3[],MATCH(Table1[[#This Row],[Date]],Table3[Date],0),2)</f>
        <v>379171875</v>
      </c>
      <c r="O110" s="4" t="s">
        <v>16</v>
      </c>
      <c r="P110" s="15">
        <v>1100000000</v>
      </c>
      <c r="Q110" s="15">
        <v>1300000000</v>
      </c>
      <c r="R110" s="14">
        <f ca="1">-(P110+Q110)*RAND()*0.1</f>
        <v>-168765766.41729745</v>
      </c>
      <c r="S110" s="14">
        <f ca="1">(P110+Q110)*RAND()*0.1</f>
        <v>127322441.48641938</v>
      </c>
    </row>
    <row r="111" spans="1:19" x14ac:dyDescent="0.2">
      <c r="A111" s="4">
        <v>5</v>
      </c>
      <c r="B111" s="16" t="s">
        <v>23</v>
      </c>
      <c r="C111" s="4" t="str">
        <f>_xlfn.CONCAT("Connection ",RIGHT(B111,2))</f>
        <v>Connection 06</v>
      </c>
      <c r="D111" s="5">
        <f ca="1">RANDBETWEEN(Table1[[#This Row],[big low]],Table15[[#This Row],[big hi]])+RANDBETWEEN(Table15[[#This Row],[small lo]],Table15[[#This Row],[small hi]])</f>
        <v>1181969344</v>
      </c>
      <c r="E111" s="5">
        <v>944110303</v>
      </c>
      <c r="F111" s="18">
        <f ca="1">INDEX(Table2[],MATCH(Table1[[#This Row],[Connection ID]],Table2[CID],0),2)*RANDBETWEEN(95000000000,105000000000)/100000000000</f>
        <v>1029265050.12</v>
      </c>
      <c r="G111" s="18">
        <v>1005485881.23</v>
      </c>
      <c r="H111" s="4"/>
      <c r="I111" s="5">
        <f>Table15[[#This Row],[Exposure Utilized]]/Table15[[#This Row],[Exposure Limit]]</f>
        <v>0.71381395288178184</v>
      </c>
      <c r="J111" s="4">
        <v>0</v>
      </c>
      <c r="K111" s="4">
        <v>0</v>
      </c>
      <c r="L111" s="4">
        <v>0</v>
      </c>
      <c r="M111" s="6">
        <v>43929</v>
      </c>
      <c r="N111" s="18">
        <f>INDEX(Table3[],MATCH(Table1[[#This Row],[Date]],Table3[Date],0),2)</f>
        <v>379171875</v>
      </c>
      <c r="O111" s="4" t="s">
        <v>16</v>
      </c>
      <c r="P111" s="15">
        <v>850000000</v>
      </c>
      <c r="Q111" s="15">
        <v>1000000000</v>
      </c>
      <c r="R111" s="14">
        <f ca="1">-(P111+Q111)*RAND()*0.1</f>
        <v>-47759745.722578682</v>
      </c>
      <c r="S111" s="14">
        <f ca="1">(P111+Q111)*RAND()*0.1</f>
        <v>184154909.79840806</v>
      </c>
    </row>
    <row r="112" spans="1:19" x14ac:dyDescent="0.2">
      <c r="A112" s="4">
        <v>6</v>
      </c>
      <c r="B112" s="16" t="s">
        <v>22</v>
      </c>
      <c r="C112" s="4" t="str">
        <f>_xlfn.CONCAT("Connection ",RIGHT(B112,2))</f>
        <v>Connection 05</v>
      </c>
      <c r="D112" s="5">
        <f ca="1">RANDBETWEEN(Table1[[#This Row],[big low]],Table15[[#This Row],[big hi]])+RANDBETWEEN(Table15[[#This Row],[small lo]],Table15[[#This Row],[small hi]])</f>
        <v>949679456</v>
      </c>
      <c r="E112" s="5">
        <v>918989942</v>
      </c>
      <c r="F112" s="18">
        <f ca="1">INDEX(Table2[],MATCH(Table1[[#This Row],[Connection ID]],Table2[CID],0),2)*RANDBETWEEN(95000000000,105000000000)/100000000000</f>
        <v>970992057.00000012</v>
      </c>
      <c r="G112" s="18">
        <v>985467700.81999993</v>
      </c>
      <c r="H112" s="4"/>
      <c r="I112" s="5">
        <f>Table15[[#This Row],[Exposure Utilized]]/Table15[[#This Row],[Exposure Limit]]</f>
        <v>0.97591933119241925</v>
      </c>
      <c r="J112" s="4">
        <v>0</v>
      </c>
      <c r="K112" s="4">
        <v>0</v>
      </c>
      <c r="L112" s="4">
        <v>0</v>
      </c>
      <c r="M112" s="6">
        <v>43929</v>
      </c>
      <c r="N112" s="18">
        <f>INDEX(Table3[],MATCH(Table1[[#This Row],[Date]],Table3[Date],0),2)</f>
        <v>379171875</v>
      </c>
      <c r="O112" s="4" t="s">
        <v>16</v>
      </c>
      <c r="P112" s="15">
        <v>900000000</v>
      </c>
      <c r="Q112" s="15">
        <v>1200000000</v>
      </c>
      <c r="R112" s="14">
        <f ca="1">-(P112+Q112)*RAND()*0.1</f>
        <v>-123477897.55329426</v>
      </c>
      <c r="S112" s="14">
        <f ca="1">(P112+Q112)*RAND()*0.1</f>
        <v>93848076.103137165</v>
      </c>
    </row>
    <row r="113" spans="1:19" x14ac:dyDescent="0.2">
      <c r="A113" s="4">
        <v>7</v>
      </c>
      <c r="B113" s="16" t="s">
        <v>24</v>
      </c>
      <c r="C113" s="4" t="str">
        <f>_xlfn.CONCAT("Connection ",RIGHT(B113,2))</f>
        <v>Connection 07</v>
      </c>
      <c r="D113" s="5">
        <f ca="1">RANDBETWEEN(Table1[[#This Row],[big low]],Table15[[#This Row],[big hi]])+RANDBETWEEN(Table15[[#This Row],[small lo]],Table15[[#This Row],[small hi]])</f>
        <v>801921233</v>
      </c>
      <c r="E113" s="5">
        <v>855702538</v>
      </c>
      <c r="F113" s="18">
        <f ca="1">INDEX(Table2[],MATCH(Table1[[#This Row],[Connection ID]],Table2[CID],0),2)*RANDBETWEEN(95000000000,105000000000)/100000000000</f>
        <v>1014526529.6299999</v>
      </c>
      <c r="G113" s="18">
        <v>1037161249.88</v>
      </c>
      <c r="H113" s="4"/>
      <c r="I113" s="5">
        <f>Table15[[#This Row],[Exposure Utilized]]/Table15[[#This Row],[Exposure Limit]]</f>
        <v>0.86342531438534009</v>
      </c>
      <c r="J113" s="4">
        <v>0</v>
      </c>
      <c r="K113" s="4">
        <v>0</v>
      </c>
      <c r="L113" s="4">
        <v>0</v>
      </c>
      <c r="M113" s="6">
        <v>43929</v>
      </c>
      <c r="N113" s="18">
        <f>INDEX(Table3[],MATCH(Table1[[#This Row],[Date]],Table3[Date],0),2)</f>
        <v>379171875</v>
      </c>
      <c r="O113" s="4" t="s">
        <v>16</v>
      </c>
      <c r="P113" s="15">
        <v>850000000</v>
      </c>
      <c r="Q113" s="15">
        <v>1000000000</v>
      </c>
      <c r="R113" s="14">
        <f ca="1">-(P113+Q113)*RAND()*0.1</f>
        <v>-115003598.7740137</v>
      </c>
      <c r="S113" s="14">
        <f ca="1">(P113+Q113)*RAND()*0.1</f>
        <v>109055753.53106748</v>
      </c>
    </row>
    <row r="114" spans="1:19" x14ac:dyDescent="0.2">
      <c r="A114" s="4">
        <v>8</v>
      </c>
      <c r="B114" s="16" t="s">
        <v>26</v>
      </c>
      <c r="C114" s="4" t="str">
        <f>_xlfn.CONCAT("Connection ",RIGHT(B114,2))</f>
        <v>Connection 09</v>
      </c>
      <c r="D114" s="5">
        <f ca="1">RANDBETWEEN(Table1[[#This Row],[big low]],Table15[[#This Row],[big hi]])+RANDBETWEEN(Table15[[#This Row],[small lo]],Table15[[#This Row],[small hi]])</f>
        <v>422526827</v>
      </c>
      <c r="E114" s="5">
        <v>516770805</v>
      </c>
      <c r="F114" s="18">
        <f ca="1">INDEX(Table2[],MATCH(Table1[[#This Row],[Connection ID]],Table2[CID],0),2)*RANDBETWEEN(95000000000,105000000000)/100000000000</f>
        <v>549045231.38300002</v>
      </c>
      <c r="G114" s="18">
        <v>537977191.65849996</v>
      </c>
      <c r="H114" s="4"/>
      <c r="I114" s="5">
        <f>Table15[[#This Row],[Exposure Utilized]]/Table15[[#This Row],[Exposure Limit]]</f>
        <v>0.64484949276922354</v>
      </c>
      <c r="J114" s="4">
        <v>0</v>
      </c>
      <c r="K114" s="4">
        <v>0</v>
      </c>
      <c r="L114" s="4">
        <v>0</v>
      </c>
      <c r="M114" s="6">
        <v>43929</v>
      </c>
      <c r="N114" s="18">
        <f>INDEX(Table3[],MATCH(Table1[[#This Row],[Date]],Table3[Date],0),2)</f>
        <v>379171875</v>
      </c>
      <c r="O114" s="4" t="s">
        <v>16</v>
      </c>
      <c r="P114" s="15">
        <v>350000000</v>
      </c>
      <c r="Q114" s="15">
        <v>550000000</v>
      </c>
      <c r="R114" s="14">
        <f ca="1">-(P114+Q114)*RAND()*0.1</f>
        <v>-24452014.930746228</v>
      </c>
      <c r="S114" s="14">
        <f ca="1">(P114+Q114)*RAND()*0.1</f>
        <v>24521136.049572609</v>
      </c>
    </row>
    <row r="115" spans="1:19" x14ac:dyDescent="0.2">
      <c r="A115" s="4">
        <v>9</v>
      </c>
      <c r="B115" s="16" t="s">
        <v>25</v>
      </c>
      <c r="C115" s="4" t="str">
        <f>_xlfn.CONCAT("Connection ",RIGHT(B115,2))</f>
        <v>Connection 08</v>
      </c>
      <c r="D115" s="5">
        <f ca="1">RANDBETWEEN(Table1[[#This Row],[big low]],Table15[[#This Row],[big hi]])+RANDBETWEEN(Table15[[#This Row],[small lo]],Table15[[#This Row],[small hi]])</f>
        <v>496888138</v>
      </c>
      <c r="E115" s="5">
        <v>386520198</v>
      </c>
      <c r="F115" s="18">
        <f ca="1">INDEX(Table2[],MATCH(Table1[[#This Row],[Connection ID]],Table2[CID],0),2)*RANDBETWEEN(95000000000,105000000000)/100000000000</f>
        <v>813693034.31999993</v>
      </c>
      <c r="G115" s="18">
        <v>774513323.80799997</v>
      </c>
      <c r="H115" s="4"/>
      <c r="I115" s="5">
        <f>Table15[[#This Row],[Exposure Utilized]]/Table15[[#This Row],[Exposure Limit]]</f>
        <v>0.70581717669049815</v>
      </c>
      <c r="J115" s="4">
        <v>0</v>
      </c>
      <c r="K115" s="4">
        <v>0</v>
      </c>
      <c r="L115" s="4">
        <v>0</v>
      </c>
      <c r="M115" s="6">
        <v>43929</v>
      </c>
      <c r="N115" s="18">
        <f>INDEX(Table3[],MATCH(Table1[[#This Row],[Date]],Table3[Date],0),2)</f>
        <v>379171875</v>
      </c>
      <c r="O115" s="4" t="s">
        <v>16</v>
      </c>
      <c r="P115" s="15">
        <v>400000000</v>
      </c>
      <c r="Q115" s="15">
        <v>700000000</v>
      </c>
      <c r="R115" s="14">
        <f ca="1">-(P115+Q115)*RAND()*0.1</f>
        <v>-26388215.690550022</v>
      </c>
      <c r="S115" s="14">
        <f ca="1">(P115+Q115)*RAND()*0.1</f>
        <v>62069386.217070878</v>
      </c>
    </row>
    <row r="116" spans="1:19" x14ac:dyDescent="0.2">
      <c r="A116" s="4">
        <v>10</v>
      </c>
      <c r="B116" s="16" t="s">
        <v>27</v>
      </c>
      <c r="C116" s="4" t="str">
        <f>_xlfn.CONCAT("Connection ",RIGHT(B116,2))</f>
        <v>Connection 10</v>
      </c>
      <c r="D116" s="5">
        <f ca="1">RANDBETWEEN(Table1[[#This Row],[big low]],Table15[[#This Row],[big hi]])+RANDBETWEEN(Table15[[#This Row],[small lo]],Table15[[#This Row],[small hi]])</f>
        <v>317817600</v>
      </c>
      <c r="E116" s="5">
        <v>379171875</v>
      </c>
      <c r="F116" s="18">
        <f ca="1">INDEX(Table2[],MATCH(Table1[[#This Row],[Connection ID]],Table2[CID],0),2)*RANDBETWEEN(95000000000,105000000000)/100000000000</f>
        <v>380564619.75199997</v>
      </c>
      <c r="G116" s="18">
        <v>394234572.44400001</v>
      </c>
      <c r="H116" s="4"/>
      <c r="I116" s="5">
        <f>Table15[[#This Row],[Exposure Utilized]]/Table15[[#This Row],[Exposure Limit]]</f>
        <v>0.90889063670168413</v>
      </c>
      <c r="J116" s="4">
        <v>0</v>
      </c>
      <c r="K116" s="4">
        <v>0</v>
      </c>
      <c r="L116" s="4">
        <v>0</v>
      </c>
      <c r="M116" s="6">
        <v>43929</v>
      </c>
      <c r="N116" s="18">
        <f>INDEX(Table3[],MATCH(Table1[[#This Row],[Date]],Table3[Date],0),2)</f>
        <v>379171875</v>
      </c>
      <c r="O116" s="4" t="s">
        <v>16</v>
      </c>
      <c r="P116" s="15">
        <v>300000000</v>
      </c>
      <c r="Q116" s="15">
        <v>450000000</v>
      </c>
      <c r="R116" s="14">
        <f ca="1">-(P116+Q116)*RAND()*0.1</f>
        <v>-68222426.95006834</v>
      </c>
      <c r="S116" s="14">
        <f ca="1">(P116+Q116)*RAND()*0.1</f>
        <v>56870419.878657237</v>
      </c>
    </row>
    <row r="117" spans="1:19" x14ac:dyDescent="0.2">
      <c r="A117" s="4">
        <v>11</v>
      </c>
      <c r="B117" s="16" t="s">
        <v>28</v>
      </c>
      <c r="C117" s="4" t="str">
        <f>_xlfn.CONCAT("Connection ",RIGHT(B117,2))</f>
        <v>Connection 11</v>
      </c>
      <c r="D117" s="5">
        <f ca="1">RANDBETWEEN(Table1[[#This Row],[big low]],Table15[[#This Row],[big hi]])+RANDBETWEEN(Table15[[#This Row],[small lo]],Table15[[#This Row],[small hi]])</f>
        <v>406125406</v>
      </c>
      <c r="E117" s="5">
        <v>314872230</v>
      </c>
      <c r="F117" s="18">
        <f ca="1">INDEX(Table2[],MATCH(Table1[[#This Row],[Connection ID]],Table2[CID],0),2)*RANDBETWEEN(95000000000,105000000000)/100000000000</f>
        <v>402256457.13600004</v>
      </c>
      <c r="G117" s="18">
        <v>418083076.72800004</v>
      </c>
      <c r="H117" s="4"/>
      <c r="I117" s="5">
        <f>Table15[[#This Row],[Exposure Utilized]]/Table15[[#This Row],[Exposure Limit]]</f>
        <v>0.94120580110130203</v>
      </c>
      <c r="J117" s="4">
        <v>0</v>
      </c>
      <c r="K117" s="4">
        <v>0</v>
      </c>
      <c r="L117" s="4">
        <v>0</v>
      </c>
      <c r="M117" s="6">
        <v>43929</v>
      </c>
      <c r="N117" s="18">
        <f>INDEX(Table3[],MATCH(Table1[[#This Row],[Date]],Table3[Date],0),2)</f>
        <v>379171875</v>
      </c>
      <c r="O117" s="4" t="s">
        <v>16</v>
      </c>
      <c r="P117" s="15">
        <v>250000000</v>
      </c>
      <c r="Q117" s="15">
        <v>450000000</v>
      </c>
      <c r="R117" s="14">
        <f ca="1">-(P117+Q117)*RAND()*0.1</f>
        <v>-67952789.068300769</v>
      </c>
      <c r="S117" s="14">
        <f ca="1">(P117+Q117)*RAND()*0.1</f>
        <v>51307106.179536909</v>
      </c>
    </row>
    <row r="118" spans="1:19" x14ac:dyDescent="0.2">
      <c r="A118" s="4">
        <v>12</v>
      </c>
      <c r="B118" s="16" t="s">
        <v>29</v>
      </c>
      <c r="C118" s="4" t="str">
        <f>_xlfn.CONCAT("Connection ",RIGHT(B118,2))</f>
        <v>Connection 12</v>
      </c>
      <c r="D118" s="5">
        <f ca="1">RANDBETWEEN(Table1[[#This Row],[big low]],Table15[[#This Row],[big hi]])+RANDBETWEEN(Table15[[#This Row],[small lo]],Table15[[#This Row],[small hi]])</f>
        <v>309984792</v>
      </c>
      <c r="E118" s="5">
        <v>297637295</v>
      </c>
      <c r="F118" s="18">
        <f ca="1">INDEX(Table2[],MATCH(Table1[[#This Row],[Connection ID]],Table2[CID],0),2)*RANDBETWEEN(95000000000,105000000000)/100000000000</f>
        <v>389787684.76000005</v>
      </c>
      <c r="G118" s="18">
        <v>418344232.472</v>
      </c>
      <c r="H118" s="4"/>
      <c r="I118" s="5">
        <f>Table15[[#This Row],[Exposure Utilized]]/Table15[[#This Row],[Exposure Limit]]</f>
        <v>0.77004539656416215</v>
      </c>
      <c r="J118" s="4">
        <v>0</v>
      </c>
      <c r="K118" s="4">
        <v>0</v>
      </c>
      <c r="L118" s="4">
        <v>0</v>
      </c>
      <c r="M118" s="6">
        <v>43929</v>
      </c>
      <c r="N118" s="18">
        <f>INDEX(Table3[],MATCH(Table1[[#This Row],[Date]],Table3[Date],0),2)</f>
        <v>379171875</v>
      </c>
      <c r="O118" s="4" t="s">
        <v>16</v>
      </c>
      <c r="P118" s="15">
        <v>200000000</v>
      </c>
      <c r="Q118" s="15">
        <v>400000000</v>
      </c>
      <c r="R118" s="14">
        <f ca="1">-(P118+Q118)*RAND()*0.1</f>
        <v>-49796662.935148515</v>
      </c>
      <c r="S118" s="14">
        <f ca="1">(P118+Q118)*RAND()*0.1</f>
        <v>26048109.147240121</v>
      </c>
    </row>
    <row r="119" spans="1:19" x14ac:dyDescent="0.2">
      <c r="A119" s="4">
        <v>13</v>
      </c>
      <c r="B119" s="16" t="s">
        <v>31</v>
      </c>
      <c r="C119" s="4" t="str">
        <f>_xlfn.CONCAT("Connection ",RIGHT(B119,2))</f>
        <v>Connection 14</v>
      </c>
      <c r="D119" s="5">
        <f ca="1">RANDBETWEEN(Table1[[#This Row],[big low]],Table15[[#This Row],[big hi]])+RANDBETWEEN(Table15[[#This Row],[small lo]],Table15[[#This Row],[small hi]])</f>
        <v>250843076</v>
      </c>
      <c r="E119" s="5">
        <v>191566735</v>
      </c>
      <c r="F119" s="18">
        <f ca="1">INDEX(Table2[],MATCH(Table1[[#This Row],[Connection ID]],Table2[CID],0),2)*RANDBETWEEN(95000000000,105000000000)/100000000000</f>
        <v>261876272.26249999</v>
      </c>
      <c r="G119" s="18">
        <v>242657721.9075</v>
      </c>
      <c r="H119" s="4"/>
      <c r="I119" s="5">
        <f>Table15[[#This Row],[Exposure Utilized]]/Table15[[#This Row],[Exposure Limit]]</f>
        <v>0.75865475868633514</v>
      </c>
      <c r="J119" s="4">
        <v>0</v>
      </c>
      <c r="K119" s="4">
        <v>0</v>
      </c>
      <c r="L119" s="4">
        <v>0</v>
      </c>
      <c r="M119" s="6">
        <v>43929</v>
      </c>
      <c r="N119" s="18">
        <f>INDEX(Table3[],MATCH(Table1[[#This Row],[Date]],Table3[Date],0),2)</f>
        <v>379171875</v>
      </c>
      <c r="O119" s="4" t="s">
        <v>16</v>
      </c>
      <c r="P119" s="15">
        <v>150000000</v>
      </c>
      <c r="Q119" s="15">
        <v>250000000</v>
      </c>
      <c r="R119" s="14">
        <f ca="1">-(P119+Q119)*RAND()*0.1</f>
        <v>-6916710.5804745574</v>
      </c>
      <c r="S119" s="14">
        <f ca="1">(P119+Q119)*RAND()*0.1</f>
        <v>32378988.03817701</v>
      </c>
    </row>
    <row r="120" spans="1:19" x14ac:dyDescent="0.2">
      <c r="A120" s="4">
        <v>14</v>
      </c>
      <c r="B120" s="16" t="s">
        <v>30</v>
      </c>
      <c r="C120" s="4" t="str">
        <f>_xlfn.CONCAT("Connection ",RIGHT(B120,2))</f>
        <v>Connection 13</v>
      </c>
      <c r="D120" s="5">
        <f ca="1">RANDBETWEEN(Table1[[#This Row],[big low]],Table15[[#This Row],[big hi]])+RANDBETWEEN(Table15[[#This Row],[small lo]],Table15[[#This Row],[small hi]])</f>
        <v>150414587</v>
      </c>
      <c r="E120" s="5">
        <v>178362334</v>
      </c>
      <c r="F120" s="18">
        <f ca="1">INDEX(Table2[],MATCH(Table1[[#This Row],[Connection ID]],Table2[CID],0),2)*RANDBETWEEN(95000000000,105000000000)/100000000000</f>
        <v>248715304.49250001</v>
      </c>
      <c r="G120" s="18">
        <v>251102021.4975</v>
      </c>
      <c r="H120" s="4"/>
      <c r="I120" s="5">
        <f>Table15[[#This Row],[Exposure Utilized]]/Table15[[#This Row],[Exposure Limit]]</f>
        <v>0.72909941872455819</v>
      </c>
      <c r="J120" s="4">
        <v>0</v>
      </c>
      <c r="K120" s="4">
        <v>0</v>
      </c>
      <c r="L120" s="4">
        <v>0</v>
      </c>
      <c r="M120" s="6">
        <v>43929</v>
      </c>
      <c r="N120" s="18">
        <f>INDEX(Table3[],MATCH(Table1[[#This Row],[Date]],Table3[Date],0),2)</f>
        <v>379171875</v>
      </c>
      <c r="O120" s="4" t="s">
        <v>16</v>
      </c>
      <c r="P120" s="15">
        <v>150000000</v>
      </c>
      <c r="Q120" s="15">
        <v>250000000</v>
      </c>
      <c r="R120" s="14">
        <f ca="1">-(P120+Q120)*RAND()*0.1</f>
        <v>-6920939.6985685872</v>
      </c>
      <c r="S120" s="14">
        <f ca="1">(P120+Q120)*RAND()*0.1</f>
        <v>22362473.164732162</v>
      </c>
    </row>
    <row r="121" spans="1:19" x14ac:dyDescent="0.2">
      <c r="A121" s="4">
        <v>15</v>
      </c>
      <c r="B121" s="16" t="s">
        <v>32</v>
      </c>
      <c r="C121" s="4" t="str">
        <f>_xlfn.CONCAT("Connection ",RIGHT(B121,2))</f>
        <v>Connection 15</v>
      </c>
      <c r="D121" s="5">
        <f ca="1">RANDBETWEEN(Table1[[#This Row],[big low]],Table15[[#This Row],[big hi]])+RANDBETWEEN(Table15[[#This Row],[small lo]],Table15[[#This Row],[small hi]])</f>
        <v>253935950</v>
      </c>
      <c r="E121" s="5">
        <v>139192234</v>
      </c>
      <c r="F121" s="18">
        <f ca="1">INDEX(Table2[],MATCH(Table1[[#This Row],[Connection ID]],Table2[CID],0),2)*RANDBETWEEN(95000000000,105000000000)/100000000000</f>
        <v>253689882.99000001</v>
      </c>
      <c r="G121" s="18">
        <v>254017095.52000001</v>
      </c>
      <c r="H121" s="4"/>
      <c r="I121" s="5">
        <f>Table15[[#This Row],[Exposure Utilized]]/Table15[[#This Row],[Exposure Limit]]</f>
        <v>0.65643754067252291</v>
      </c>
      <c r="J121" s="4">
        <v>0</v>
      </c>
      <c r="K121" s="4">
        <v>0</v>
      </c>
      <c r="L121" s="4">
        <v>0</v>
      </c>
      <c r="M121" s="6">
        <v>43929</v>
      </c>
      <c r="N121" s="18">
        <f>INDEX(Table3[],MATCH(Table1[[#This Row],[Date]],Table3[Date],0),2)</f>
        <v>379171875</v>
      </c>
      <c r="O121" s="4" t="s">
        <v>16</v>
      </c>
      <c r="P121" s="15">
        <v>150000000</v>
      </c>
      <c r="Q121" s="15">
        <v>250000000</v>
      </c>
      <c r="R121" s="14">
        <f ca="1">-(P121+Q121)*RAND()*0.1</f>
        <v>-32372683.978031918</v>
      </c>
      <c r="S121" s="14">
        <f ca="1">(P121+Q121)*RAND()*0.1</f>
        <v>1615832.4524399161</v>
      </c>
    </row>
    <row r="122" spans="1:19" x14ac:dyDescent="0.2">
      <c r="A122" s="4">
        <v>1</v>
      </c>
      <c r="B122" s="16" t="s">
        <v>18</v>
      </c>
      <c r="C122" s="4" t="str">
        <f>_xlfn.CONCAT("Connection ",RIGHT(B122,2))</f>
        <v>Connection 01</v>
      </c>
      <c r="D122" s="5">
        <f ca="1">RANDBETWEEN(Table1[[#This Row],[big low]],Table15[[#This Row],[big hi]])+RANDBETWEEN(Table15[[#This Row],[small lo]],Table15[[#This Row],[small hi]])</f>
        <v>2027740581</v>
      </c>
      <c r="E122" s="5">
        <v>2067745469</v>
      </c>
      <c r="F122" s="18">
        <f ca="1">INDEX(Table2[],MATCH(Table1[[#This Row],[Connection ID]],Table2[CID],0),2)*RANDBETWEEN(95000000000,105000000000)/100000000000</f>
        <v>5194288132.0500002</v>
      </c>
      <c r="G122" s="18">
        <v>5121083733.5</v>
      </c>
      <c r="H122" s="4"/>
      <c r="I122" s="5">
        <f>Table15[[#This Row],[Exposure Utilized]]/Table15[[#This Row],[Exposure Limit]]</f>
        <v>0.45452120527811835</v>
      </c>
      <c r="J122" s="4">
        <v>0</v>
      </c>
      <c r="K122" s="4">
        <v>0</v>
      </c>
      <c r="L122" s="4">
        <v>0</v>
      </c>
      <c r="M122" s="6">
        <v>43928</v>
      </c>
      <c r="N122" s="18">
        <f>INDEX(Table3[],MATCH(Table1[[#This Row],[Date]],Table3[Date],0),2)</f>
        <v>416194358</v>
      </c>
      <c r="O122" s="4" t="s">
        <v>16</v>
      </c>
      <c r="P122" s="13">
        <v>2000000000</v>
      </c>
      <c r="Q122" s="13">
        <v>2500000000</v>
      </c>
      <c r="R122" s="14">
        <f ca="1">-(P122+Q122)*RAND()*0.1</f>
        <v>-204433709.45417595</v>
      </c>
      <c r="S122" s="14">
        <f ca="1">(P122+Q122)*RAND()*0.1</f>
        <v>87827132.972509682</v>
      </c>
    </row>
    <row r="123" spans="1:19" x14ac:dyDescent="0.2">
      <c r="A123" s="4">
        <v>2</v>
      </c>
      <c r="B123" s="16" t="s">
        <v>19</v>
      </c>
      <c r="C123" s="4" t="str">
        <f>_xlfn.CONCAT("Connection ",RIGHT(B123,2))</f>
        <v>Connection 02</v>
      </c>
      <c r="D123" s="5">
        <f ca="1">RANDBETWEEN(Table1[[#This Row],[big low]],Table15[[#This Row],[big hi]])+RANDBETWEEN(Table15[[#This Row],[small lo]],Table15[[#This Row],[small hi]])</f>
        <v>2115215449</v>
      </c>
      <c r="E123" s="5">
        <v>2063527211</v>
      </c>
      <c r="F123" s="18">
        <f ca="1">INDEX(Table2[],MATCH(Table1[[#This Row],[Connection ID]],Table2[CID],0),2)*RANDBETWEEN(95000000000,105000000000)/100000000000</f>
        <v>2085936116.418</v>
      </c>
      <c r="G123" s="18">
        <v>2090989869.1079998</v>
      </c>
      <c r="H123" s="4"/>
      <c r="I123" s="5">
        <f>Table15[[#This Row],[Exposure Utilized]]/Table15[[#This Row],[Exposure Limit]]</f>
        <v>0.95938281170610284</v>
      </c>
      <c r="J123" s="4">
        <v>0</v>
      </c>
      <c r="K123" s="4">
        <v>0</v>
      </c>
      <c r="L123" s="4">
        <v>0</v>
      </c>
      <c r="M123" s="6">
        <v>43928</v>
      </c>
      <c r="N123" s="18">
        <f>INDEX(Table3[],MATCH(Table1[[#This Row],[Date]],Table3[Date],0),2)</f>
        <v>416194358</v>
      </c>
      <c r="O123" s="4" t="s">
        <v>16</v>
      </c>
      <c r="P123" s="13">
        <v>1800000000</v>
      </c>
      <c r="Q123" s="13">
        <v>2000000000</v>
      </c>
      <c r="R123" s="14">
        <f ca="1">-(P123+Q123)*RAND()*0.1</f>
        <v>-146951721.87972885</v>
      </c>
      <c r="S123" s="14">
        <f ca="1">(P123+Q123)*RAND()*0.1</f>
        <v>53287220.418930493</v>
      </c>
    </row>
    <row r="124" spans="1:19" x14ac:dyDescent="0.2">
      <c r="A124" s="4">
        <v>3</v>
      </c>
      <c r="B124" s="16" t="s">
        <v>20</v>
      </c>
      <c r="C124" s="4" t="str">
        <f>_xlfn.CONCAT("Connection ",RIGHT(B124,2))</f>
        <v>Connection 03</v>
      </c>
      <c r="D124" s="5">
        <f ca="1">RANDBETWEEN(Table1[[#This Row],[big low]],Table15[[#This Row],[big hi]])+RANDBETWEEN(Table15[[#This Row],[small lo]],Table15[[#This Row],[small hi]])</f>
        <v>1222368508</v>
      </c>
      <c r="E124" s="5">
        <v>1387945694</v>
      </c>
      <c r="F124" s="18">
        <f ca="1">INDEX(Table2[],MATCH(Table1[[#This Row],[Connection ID]],Table2[CID],0),2)*RANDBETWEEN(95000000000,105000000000)/100000000000</f>
        <v>1485749535.6599998</v>
      </c>
      <c r="G124" s="18">
        <v>1438642084.1700001</v>
      </c>
      <c r="H124" s="4"/>
      <c r="I124" s="5">
        <f>Table15[[#This Row],[Exposure Utilized]]/Table15[[#This Row],[Exposure Limit]]</f>
        <v>0.98198809869966253</v>
      </c>
      <c r="J124" s="4">
        <v>0</v>
      </c>
      <c r="K124" s="4">
        <v>0</v>
      </c>
      <c r="L124" s="4">
        <v>0</v>
      </c>
      <c r="M124" s="6">
        <v>43928</v>
      </c>
      <c r="N124" s="18">
        <f>INDEX(Table3[],MATCH(Table1[[#This Row],[Date]],Table3[Date],0),2)</f>
        <v>416194358</v>
      </c>
      <c r="O124" s="4" t="s">
        <v>16</v>
      </c>
      <c r="P124" s="15">
        <v>1300000000</v>
      </c>
      <c r="Q124" s="15">
        <v>1500000000</v>
      </c>
      <c r="R124" s="14">
        <f ca="1">-(P124+Q124)*RAND()*0.1</f>
        <v>-262399729.08598381</v>
      </c>
      <c r="S124" s="14">
        <f ca="1">(P124+Q124)*RAND()*0.1</f>
        <v>163517653.83622482</v>
      </c>
    </row>
    <row r="125" spans="1:19" x14ac:dyDescent="0.2">
      <c r="A125" s="4">
        <v>4</v>
      </c>
      <c r="B125" s="16" t="s">
        <v>21</v>
      </c>
      <c r="C125" s="4" t="str">
        <f>_xlfn.CONCAT("Connection ",RIGHT(B125,2))</f>
        <v>Connection 04</v>
      </c>
      <c r="D125" s="5">
        <f ca="1">RANDBETWEEN(Table1[[#This Row],[big low]],Table15[[#This Row],[big hi]])+RANDBETWEEN(Table15[[#This Row],[small lo]],Table15[[#This Row],[small hi]])</f>
        <v>1175765471</v>
      </c>
      <c r="E125" s="5">
        <v>1148233305</v>
      </c>
      <c r="F125" s="18">
        <f ca="1">INDEX(Table2[],MATCH(Table1[[#This Row],[Connection ID]],Table2[CID],0),2)*RANDBETWEEN(95000000000,105000000000)/100000000000</f>
        <v>1543305752.0549998</v>
      </c>
      <c r="G125" s="18">
        <v>1448464781.7449999</v>
      </c>
      <c r="H125" s="4"/>
      <c r="I125" s="5">
        <f>Table15[[#This Row],[Exposure Utilized]]/Table15[[#This Row],[Exposure Limit]]</f>
        <v>1.1378874027396442</v>
      </c>
      <c r="J125" s="4">
        <v>0</v>
      </c>
      <c r="K125" s="4">
        <v>0</v>
      </c>
      <c r="L125" s="4">
        <v>0</v>
      </c>
      <c r="M125" s="6">
        <v>43928</v>
      </c>
      <c r="N125" s="18">
        <f>INDEX(Table3[],MATCH(Table1[[#This Row],[Date]],Table3[Date],0),2)</f>
        <v>416194358</v>
      </c>
      <c r="O125" s="4" t="s">
        <v>16</v>
      </c>
      <c r="P125" s="15">
        <v>1100000000</v>
      </c>
      <c r="Q125" s="15">
        <v>1300000000</v>
      </c>
      <c r="R125" s="14">
        <f ca="1">-(P125+Q125)*RAND()*0.1</f>
        <v>-69297566.976141617</v>
      </c>
      <c r="S125" s="14">
        <f ca="1">(P125+Q125)*RAND()*0.1</f>
        <v>140757086.56850192</v>
      </c>
    </row>
    <row r="126" spans="1:19" x14ac:dyDescent="0.2">
      <c r="A126" s="4">
        <v>5</v>
      </c>
      <c r="B126" s="16" t="s">
        <v>22</v>
      </c>
      <c r="C126" s="4" t="str">
        <f>_xlfn.CONCAT("Connection ",RIGHT(B126,2))</f>
        <v>Connection 05</v>
      </c>
      <c r="D126" s="5">
        <f ca="1">RANDBETWEEN(Table1[[#This Row],[big low]],Table15[[#This Row],[big hi]])+RANDBETWEEN(Table15[[#This Row],[small lo]],Table15[[#This Row],[small hi]])</f>
        <v>1342476941</v>
      </c>
      <c r="E126" s="5">
        <v>1072763911</v>
      </c>
      <c r="F126" s="18">
        <f ca="1">INDEX(Table2[],MATCH(Table1[[#This Row],[Connection ID]],Table2[CID],0),2)*RANDBETWEEN(95000000000,105000000000)/100000000000</f>
        <v>999402977.67999995</v>
      </c>
      <c r="G126" s="18">
        <v>1003307006.27</v>
      </c>
      <c r="H126" s="4"/>
      <c r="I126" s="5">
        <f>Table15[[#This Row],[Exposure Utilized]]/Table15[[#This Row],[Exposure Limit]]</f>
        <v>0.78050616814169149</v>
      </c>
      <c r="J126" s="4">
        <v>0</v>
      </c>
      <c r="K126" s="4">
        <v>0</v>
      </c>
      <c r="L126" s="4">
        <v>0</v>
      </c>
      <c r="M126" s="6">
        <v>43928</v>
      </c>
      <c r="N126" s="18">
        <f>INDEX(Table3[],MATCH(Table1[[#This Row],[Date]],Table3[Date],0),2)</f>
        <v>416194358</v>
      </c>
      <c r="O126" s="4" t="s">
        <v>16</v>
      </c>
      <c r="P126" s="15">
        <v>900000000</v>
      </c>
      <c r="Q126" s="15">
        <v>1200000000</v>
      </c>
      <c r="R126" s="14">
        <f ca="1">-(P126+Q126)*RAND()*0.1</f>
        <v>-34425073.977121562</v>
      </c>
      <c r="S126" s="14">
        <f ca="1">(P126+Q126)*RAND()*0.1</f>
        <v>185498444.13600105</v>
      </c>
    </row>
    <row r="127" spans="1:19" x14ac:dyDescent="0.2">
      <c r="A127" s="4">
        <v>6</v>
      </c>
      <c r="B127" s="16" t="s">
        <v>23</v>
      </c>
      <c r="C127" s="4" t="str">
        <f>_xlfn.CONCAT("Connection ",RIGHT(B127,2))</f>
        <v>Connection 06</v>
      </c>
      <c r="D127" s="5">
        <f ca="1">RANDBETWEEN(Table1[[#This Row],[big low]],Table15[[#This Row],[big hi]])+RANDBETWEEN(Table15[[#This Row],[small lo]],Table15[[#This Row],[small hi]])</f>
        <v>834198940</v>
      </c>
      <c r="E127" s="5">
        <v>922646900</v>
      </c>
      <c r="F127" s="18">
        <f ca="1">INDEX(Table2[],MATCH(Table1[[#This Row],[Connection ID]],Table2[CID],0),2)*RANDBETWEEN(95000000000,105000000000)/100000000000</f>
        <v>963780112.45999992</v>
      </c>
      <c r="G127" s="18">
        <v>1030207202.22</v>
      </c>
      <c r="H127" s="4"/>
      <c r="I127" s="5">
        <f>Table15[[#This Row],[Exposure Utilized]]/Table15[[#This Row],[Exposure Limit]]</f>
        <v>0.98218927343195062</v>
      </c>
      <c r="J127" s="4">
        <v>0</v>
      </c>
      <c r="K127" s="4">
        <v>0</v>
      </c>
      <c r="L127" s="4">
        <v>0</v>
      </c>
      <c r="M127" s="6">
        <v>43928</v>
      </c>
      <c r="N127" s="18">
        <f>INDEX(Table3[],MATCH(Table1[[#This Row],[Date]],Table3[Date],0),2)</f>
        <v>416194358</v>
      </c>
      <c r="O127" s="4" t="s">
        <v>16</v>
      </c>
      <c r="P127" s="15">
        <v>850000000</v>
      </c>
      <c r="Q127" s="15">
        <v>1000000000</v>
      </c>
      <c r="R127" s="14">
        <f ca="1">-(P127+Q127)*RAND()*0.1</f>
        <v>-63918217.030226462</v>
      </c>
      <c r="S127" s="14">
        <f ca="1">(P127+Q127)*RAND()*0.1</f>
        <v>140756337.85683906</v>
      </c>
    </row>
    <row r="128" spans="1:19" x14ac:dyDescent="0.2">
      <c r="A128" s="4">
        <v>7</v>
      </c>
      <c r="B128" s="16" t="s">
        <v>24</v>
      </c>
      <c r="C128" s="4" t="str">
        <f>_xlfn.CONCAT("Connection ",RIGHT(B128,2))</f>
        <v>Connection 07</v>
      </c>
      <c r="D128" s="5">
        <f ca="1">RANDBETWEEN(Table1[[#This Row],[big low]],Table15[[#This Row],[big hi]])+RANDBETWEEN(Table15[[#This Row],[small lo]],Table15[[#This Row],[small hi]])</f>
        <v>835090233</v>
      </c>
      <c r="E128" s="5">
        <v>912474052</v>
      </c>
      <c r="F128" s="18">
        <f ca="1">INDEX(Table2[],MATCH(Table1[[#This Row],[Connection ID]],Table2[CID],0),2)*RANDBETWEEN(95000000000,105000000000)/100000000000</f>
        <v>961509223.03999996</v>
      </c>
      <c r="G128" s="18">
        <v>1038317820.2499999</v>
      </c>
      <c r="H128" s="4"/>
      <c r="I128" s="5">
        <f>Table15[[#This Row],[Exposure Utilized]]/Table15[[#This Row],[Exposure Limit]]</f>
        <v>1.0654826103141315</v>
      </c>
      <c r="J128" s="4">
        <v>0</v>
      </c>
      <c r="K128" s="4">
        <v>0</v>
      </c>
      <c r="L128" s="4">
        <v>0</v>
      </c>
      <c r="M128" s="6">
        <v>43928</v>
      </c>
      <c r="N128" s="18">
        <f>INDEX(Table3[],MATCH(Table1[[#This Row],[Date]],Table3[Date],0),2)</f>
        <v>416194358</v>
      </c>
      <c r="O128" s="4" t="s">
        <v>16</v>
      </c>
      <c r="P128" s="15">
        <v>850000000</v>
      </c>
      <c r="Q128" s="15">
        <v>1000000000</v>
      </c>
      <c r="R128" s="14">
        <f ca="1">-(P128+Q128)*RAND()*0.1</f>
        <v>-122377096.13436311</v>
      </c>
      <c r="S128" s="14">
        <f ca="1">(P128+Q128)*RAND()*0.1</f>
        <v>140966831.37671438</v>
      </c>
    </row>
    <row r="129" spans="1:19" x14ac:dyDescent="0.2">
      <c r="A129" s="4">
        <v>8</v>
      </c>
      <c r="B129" s="16" t="s">
        <v>26</v>
      </c>
      <c r="C129" s="4" t="str">
        <f>_xlfn.CONCAT("Connection ",RIGHT(B129,2))</f>
        <v>Connection 09</v>
      </c>
      <c r="D129" s="5">
        <f ca="1">RANDBETWEEN(Table1[[#This Row],[big low]],Table15[[#This Row],[big hi]])+RANDBETWEEN(Table15[[#This Row],[small lo]],Table15[[#This Row],[small hi]])</f>
        <v>509512831</v>
      </c>
      <c r="E129" s="5">
        <v>557950893</v>
      </c>
      <c r="F129" s="18">
        <f ca="1">INDEX(Table2[],MATCH(Table1[[#This Row],[Connection ID]],Table2[CID],0),2)*RANDBETWEEN(95000000000,105000000000)/100000000000</f>
        <v>554984243.29149997</v>
      </c>
      <c r="G129" s="18">
        <v>535085690.87599999</v>
      </c>
      <c r="H129" s="4"/>
      <c r="I129" s="5">
        <f>Table15[[#This Row],[Exposure Utilized]]/Table15[[#This Row],[Exposure Limit]]</f>
        <v>0.85635926766168702</v>
      </c>
      <c r="J129" s="4">
        <v>0</v>
      </c>
      <c r="K129" s="4">
        <v>0</v>
      </c>
      <c r="L129" s="4">
        <v>0</v>
      </c>
      <c r="M129" s="6">
        <v>43928</v>
      </c>
      <c r="N129" s="18">
        <f>INDEX(Table3[],MATCH(Table1[[#This Row],[Date]],Table3[Date],0),2)</f>
        <v>416194358</v>
      </c>
      <c r="O129" s="4" t="s">
        <v>16</v>
      </c>
      <c r="P129" s="15">
        <v>350000000</v>
      </c>
      <c r="Q129" s="15">
        <v>550000000</v>
      </c>
      <c r="R129" s="14">
        <f ca="1">-(P129+Q129)*RAND()*0.1</f>
        <v>-86912964.135417953</v>
      </c>
      <c r="S129" s="14">
        <f ca="1">(P129+Q129)*RAND()*0.1</f>
        <v>78002791.947000712</v>
      </c>
    </row>
    <row r="130" spans="1:19" x14ac:dyDescent="0.2">
      <c r="A130" s="4">
        <v>9</v>
      </c>
      <c r="B130" s="16" t="s">
        <v>25</v>
      </c>
      <c r="C130" s="4" t="str">
        <f>_xlfn.CONCAT("Connection ",RIGHT(B130,2))</f>
        <v>Connection 08</v>
      </c>
      <c r="D130" s="5">
        <f ca="1">RANDBETWEEN(Table1[[#This Row],[big low]],Table15[[#This Row],[big hi]])+RANDBETWEEN(Table15[[#This Row],[small lo]],Table15[[#This Row],[small hi]])</f>
        <v>476580381</v>
      </c>
      <c r="E130" s="5">
        <v>529529423</v>
      </c>
      <c r="F130" s="18">
        <f ca="1">INDEX(Table2[],MATCH(Table1[[#This Row],[Connection ID]],Table2[CID],0),2)*RANDBETWEEN(95000000000,105000000000)/100000000000</f>
        <v>810913190.57600009</v>
      </c>
      <c r="G130" s="18">
        <v>834776439.55999994</v>
      </c>
      <c r="H130" s="4"/>
      <c r="I130" s="5">
        <f>Table15[[#This Row],[Exposure Utilized]]/Table15[[#This Row],[Exposure Limit]]</f>
        <v>0.90191079063621626</v>
      </c>
      <c r="J130" s="4">
        <v>0</v>
      </c>
      <c r="K130" s="4">
        <v>0</v>
      </c>
      <c r="L130" s="4">
        <v>0</v>
      </c>
      <c r="M130" s="6">
        <v>43928</v>
      </c>
      <c r="N130" s="18">
        <f>INDEX(Table3[],MATCH(Table1[[#This Row],[Date]],Table3[Date],0),2)</f>
        <v>416194358</v>
      </c>
      <c r="O130" s="4" t="s">
        <v>16</v>
      </c>
      <c r="P130" s="15">
        <v>400000000</v>
      </c>
      <c r="Q130" s="15">
        <v>700000000</v>
      </c>
      <c r="R130" s="14">
        <f ca="1">-(P130+Q130)*RAND()*0.1</f>
        <v>-48274907.664241143</v>
      </c>
      <c r="S130" s="14">
        <f ca="1">(P130+Q130)*RAND()*0.1</f>
        <v>108314503.94371898</v>
      </c>
    </row>
    <row r="131" spans="1:19" x14ac:dyDescent="0.2">
      <c r="A131" s="4">
        <v>10</v>
      </c>
      <c r="B131" s="16" t="s">
        <v>27</v>
      </c>
      <c r="C131" s="4" t="str">
        <f>_xlfn.CONCAT("Connection ",RIGHT(B131,2))</f>
        <v>Connection 10</v>
      </c>
      <c r="D131" s="5">
        <f ca="1">RANDBETWEEN(Table1[[#This Row],[big low]],Table15[[#This Row],[big hi]])+RANDBETWEEN(Table15[[#This Row],[small lo]],Table15[[#This Row],[small hi]])</f>
        <v>493908904</v>
      </c>
      <c r="E131" s="5">
        <v>416194358</v>
      </c>
      <c r="F131" s="18">
        <f ca="1">INDEX(Table2[],MATCH(Table1[[#This Row],[Connection ID]],Table2[CID],0),2)*RANDBETWEEN(95000000000,105000000000)/100000000000</f>
        <v>381787859.74000001</v>
      </c>
      <c r="G131" s="18">
        <v>409500922.71200001</v>
      </c>
      <c r="H131" s="4"/>
      <c r="I131" s="5">
        <f>Table15[[#This Row],[Exposure Utilized]]/Table15[[#This Row],[Exposure Limit]]</f>
        <v>0.94810434090380358</v>
      </c>
      <c r="J131" s="4">
        <v>0</v>
      </c>
      <c r="K131" s="4">
        <v>0</v>
      </c>
      <c r="L131" s="4">
        <v>0</v>
      </c>
      <c r="M131" s="6">
        <v>43928</v>
      </c>
      <c r="N131" s="18">
        <f>INDEX(Table3[],MATCH(Table1[[#This Row],[Date]],Table3[Date],0),2)</f>
        <v>416194358</v>
      </c>
      <c r="O131" s="4" t="s">
        <v>16</v>
      </c>
      <c r="P131" s="15">
        <v>300000000</v>
      </c>
      <c r="Q131" s="15">
        <v>450000000</v>
      </c>
      <c r="R131" s="14">
        <f ca="1">-(P131+Q131)*RAND()*0.1</f>
        <v>-34206250.53686104</v>
      </c>
      <c r="S131" s="14">
        <f ca="1">(P131+Q131)*RAND()*0.1</f>
        <v>6902114.6166791013</v>
      </c>
    </row>
    <row r="132" spans="1:19" x14ac:dyDescent="0.2">
      <c r="A132" s="4">
        <v>11</v>
      </c>
      <c r="B132" s="16" t="s">
        <v>28</v>
      </c>
      <c r="C132" s="4" t="str">
        <f>_xlfn.CONCAT("Connection ",RIGHT(B132,2))</f>
        <v>Connection 11</v>
      </c>
      <c r="D132" s="5">
        <f ca="1">RANDBETWEEN(Table1[[#This Row],[big low]],Table15[[#This Row],[big hi]])+RANDBETWEEN(Table15[[#This Row],[small lo]],Table15[[#This Row],[small hi]])</f>
        <v>277193558</v>
      </c>
      <c r="E132" s="5">
        <v>385260760</v>
      </c>
      <c r="F132" s="18">
        <f ca="1">INDEX(Table2[],MATCH(Table1[[#This Row],[Connection ID]],Table2[CID],0),2)*RANDBETWEEN(95000000000,105000000000)/100000000000</f>
        <v>391911581.05599999</v>
      </c>
      <c r="G132" s="18">
        <v>419668998.94</v>
      </c>
      <c r="H132" s="4"/>
      <c r="I132" s="5">
        <f>Table15[[#This Row],[Exposure Utilized]]/Table15[[#This Row],[Exposure Limit]]</f>
        <v>0.72433604957134223</v>
      </c>
      <c r="J132" s="4">
        <v>0</v>
      </c>
      <c r="K132" s="4">
        <v>0</v>
      </c>
      <c r="L132" s="4">
        <v>0</v>
      </c>
      <c r="M132" s="6">
        <v>43928</v>
      </c>
      <c r="N132" s="18">
        <f>INDEX(Table3[],MATCH(Table1[[#This Row],[Date]],Table3[Date],0),2)</f>
        <v>416194358</v>
      </c>
      <c r="O132" s="4" t="s">
        <v>16</v>
      </c>
      <c r="P132" s="15">
        <v>250000000</v>
      </c>
      <c r="Q132" s="15">
        <v>450000000</v>
      </c>
      <c r="R132" s="14">
        <f ca="1">-(P132+Q132)*RAND()*0.1</f>
        <v>-8068704.6910644891</v>
      </c>
      <c r="S132" s="14">
        <f ca="1">(P132+Q132)*RAND()*0.1</f>
        <v>18030482.517997861</v>
      </c>
    </row>
    <row r="133" spans="1:19" x14ac:dyDescent="0.2">
      <c r="A133" s="4">
        <v>12</v>
      </c>
      <c r="B133" s="16" t="s">
        <v>29</v>
      </c>
      <c r="C133" s="4" t="str">
        <f>_xlfn.CONCAT("Connection ",RIGHT(B133,2))</f>
        <v>Connection 12</v>
      </c>
      <c r="D133" s="5">
        <f ca="1">RANDBETWEEN(Table1[[#This Row],[big low]],Table15[[#This Row],[big hi]])+RANDBETWEEN(Table15[[#This Row],[small lo]],Table15[[#This Row],[small hi]])</f>
        <v>199450652</v>
      </c>
      <c r="E133" s="5">
        <v>347549603</v>
      </c>
      <c r="F133" s="18">
        <f ca="1">INDEX(Table2[],MATCH(Table1[[#This Row],[Connection ID]],Table2[CID],0),2)*RANDBETWEEN(95000000000,105000000000)/100000000000</f>
        <v>384567682.11199999</v>
      </c>
      <c r="G133" s="18">
        <v>411919893.24800003</v>
      </c>
      <c r="H133" s="4"/>
      <c r="I133" s="5">
        <f>Table15[[#This Row],[Exposure Utilized]]/Table15[[#This Row],[Exposure Limit]]</f>
        <v>0.63715364211480408</v>
      </c>
      <c r="J133" s="4">
        <v>0</v>
      </c>
      <c r="K133" s="4">
        <v>0</v>
      </c>
      <c r="L133" s="4">
        <v>0</v>
      </c>
      <c r="M133" s="6">
        <v>43928</v>
      </c>
      <c r="N133" s="18">
        <f>INDEX(Table3[],MATCH(Table1[[#This Row],[Date]],Table3[Date],0),2)</f>
        <v>416194358</v>
      </c>
      <c r="O133" s="4" t="s">
        <v>16</v>
      </c>
      <c r="P133" s="15">
        <v>200000000</v>
      </c>
      <c r="Q133" s="15">
        <v>400000000</v>
      </c>
      <c r="R133" s="14">
        <f ca="1">-(P133+Q133)*RAND()*0.1</f>
        <v>-54849648.149973072</v>
      </c>
      <c r="S133" s="14">
        <f ca="1">(P133+Q133)*RAND()*0.1</f>
        <v>13234687.982277956</v>
      </c>
    </row>
    <row r="134" spans="1:19" x14ac:dyDescent="0.2">
      <c r="A134" s="4">
        <v>13</v>
      </c>
      <c r="B134" s="16" t="s">
        <v>30</v>
      </c>
      <c r="C134" s="4" t="str">
        <f>_xlfn.CONCAT("Connection ",RIGHT(B134,2))</f>
        <v>Connection 13</v>
      </c>
      <c r="D134" s="5">
        <f ca="1">RANDBETWEEN(Table1[[#This Row],[big low]],Table15[[#This Row],[big hi]])+RANDBETWEEN(Table15[[#This Row],[small lo]],Table15[[#This Row],[small hi]])</f>
        <v>265663715</v>
      </c>
      <c r="E134" s="5">
        <v>231169740</v>
      </c>
      <c r="F134" s="18">
        <f ca="1">INDEX(Table2[],MATCH(Table1[[#This Row],[Connection ID]],Table2[CID],0),2)*RANDBETWEEN(95000000000,105000000000)/100000000000</f>
        <v>241392058.97749999</v>
      </c>
      <c r="G134" s="18">
        <v>248287740.17750001</v>
      </c>
      <c r="H134" s="4"/>
      <c r="I134" s="5">
        <f>Table15[[#This Row],[Exposure Utilized]]/Table15[[#This Row],[Exposure Limit]]</f>
        <v>0.81184413134522337</v>
      </c>
      <c r="J134" s="4">
        <v>0</v>
      </c>
      <c r="K134" s="4">
        <v>0</v>
      </c>
      <c r="L134" s="4">
        <v>0</v>
      </c>
      <c r="M134" s="6">
        <v>43928</v>
      </c>
      <c r="N134" s="18">
        <f>INDEX(Table3[],MATCH(Table1[[#This Row],[Date]],Table3[Date],0),2)</f>
        <v>416194358</v>
      </c>
      <c r="O134" s="4" t="s">
        <v>16</v>
      </c>
      <c r="P134" s="15">
        <v>150000000</v>
      </c>
      <c r="Q134" s="15">
        <v>250000000</v>
      </c>
      <c r="R134" s="14">
        <f ca="1">-(P134+Q134)*RAND()*0.1</f>
        <v>-30940730.070483346</v>
      </c>
      <c r="S134" s="14">
        <f ca="1">(P134+Q134)*RAND()*0.1</f>
        <v>10578294.253976246</v>
      </c>
    </row>
    <row r="135" spans="1:19" x14ac:dyDescent="0.2">
      <c r="A135" s="4">
        <v>14</v>
      </c>
      <c r="B135" s="16" t="s">
        <v>32</v>
      </c>
      <c r="C135" s="4" t="str">
        <f>_xlfn.CONCAT("Connection ",RIGHT(B135,2))</f>
        <v>Connection 15</v>
      </c>
      <c r="D135" s="5">
        <f ca="1">RANDBETWEEN(Table1[[#This Row],[big low]],Table15[[#This Row],[big hi]])+RANDBETWEEN(Table15[[#This Row],[small lo]],Table15[[#This Row],[small hi]])</f>
        <v>164651051</v>
      </c>
      <c r="E135" s="5">
        <v>213164049</v>
      </c>
      <c r="F135" s="18">
        <f ca="1">INDEX(Table2[],MATCH(Table1[[#This Row],[Connection ID]],Table2[CID],0),2)*RANDBETWEEN(95000000000,105000000000)/100000000000</f>
        <v>253449287.92499998</v>
      </c>
      <c r="G135" s="18">
        <v>249841026.91999999</v>
      </c>
      <c r="H135" s="4"/>
      <c r="I135" s="5">
        <f>Table15[[#This Row],[Exposure Utilized]]/Table15[[#This Row],[Exposure Limit]]</f>
        <v>0.76310607121465657</v>
      </c>
      <c r="J135" s="4">
        <v>0</v>
      </c>
      <c r="K135" s="4">
        <v>0</v>
      </c>
      <c r="L135" s="4">
        <v>0</v>
      </c>
      <c r="M135" s="6">
        <v>43928</v>
      </c>
      <c r="N135" s="18">
        <f>INDEX(Table3[],MATCH(Table1[[#This Row],[Date]],Table3[Date],0),2)</f>
        <v>416194358</v>
      </c>
      <c r="O135" s="4" t="s">
        <v>16</v>
      </c>
      <c r="P135" s="15">
        <v>150000000</v>
      </c>
      <c r="Q135" s="15">
        <v>250000000</v>
      </c>
      <c r="R135" s="14">
        <f ca="1">-(P135+Q135)*RAND()*0.1</f>
        <v>-34714566.505346909</v>
      </c>
      <c r="S135" s="14">
        <f ca="1">(P135+Q135)*RAND()*0.1</f>
        <v>27925302.182164427</v>
      </c>
    </row>
    <row r="136" spans="1:19" x14ac:dyDescent="0.2">
      <c r="A136" s="4">
        <v>15</v>
      </c>
      <c r="B136" s="16" t="s">
        <v>31</v>
      </c>
      <c r="C136" s="4" t="str">
        <f>_xlfn.CONCAT("Connection ",RIGHT(B136,2))</f>
        <v>Connection 14</v>
      </c>
      <c r="D136" s="5">
        <f ca="1">RANDBETWEEN(Table1[[#This Row],[big low]],Table15[[#This Row],[big hi]])+RANDBETWEEN(Table15[[#This Row],[small lo]],Table15[[#This Row],[small hi]])</f>
        <v>221240494</v>
      </c>
      <c r="E136" s="5">
        <v>174327864</v>
      </c>
      <c r="F136" s="18">
        <f ca="1">INDEX(Table2[],MATCH(Table1[[#This Row],[Connection ID]],Table2[CID],0),2)*RANDBETWEEN(95000000000,105000000000)/100000000000</f>
        <v>241390938.07750002</v>
      </c>
      <c r="G136" s="18">
        <v>258230824.255</v>
      </c>
      <c r="H136" s="4"/>
      <c r="I136" s="5">
        <f>Table15[[#This Row],[Exposure Utilized]]/Table15[[#This Row],[Exposure Limit]]</f>
        <v>0.76730321922514311</v>
      </c>
      <c r="J136" s="4">
        <v>0</v>
      </c>
      <c r="K136" s="4">
        <v>0</v>
      </c>
      <c r="L136" s="4">
        <v>0</v>
      </c>
      <c r="M136" s="6">
        <v>43928</v>
      </c>
      <c r="N136" s="18">
        <f>INDEX(Table3[],MATCH(Table1[[#This Row],[Date]],Table3[Date],0),2)</f>
        <v>416194358</v>
      </c>
      <c r="O136" s="4" t="s">
        <v>16</v>
      </c>
      <c r="P136" s="15">
        <v>150000000</v>
      </c>
      <c r="Q136" s="15">
        <v>250000000</v>
      </c>
      <c r="R136" s="14">
        <f ca="1">-(P136+Q136)*RAND()*0.1</f>
        <v>-9256259.1657048501</v>
      </c>
      <c r="S136" s="14">
        <f ca="1">(P136+Q136)*RAND()*0.1</f>
        <v>38210420.314761288</v>
      </c>
    </row>
    <row r="137" spans="1:19" x14ac:dyDescent="0.2">
      <c r="A137" s="4">
        <v>1</v>
      </c>
      <c r="B137" s="16" t="s">
        <v>18</v>
      </c>
      <c r="C137" s="4" t="str">
        <f>_xlfn.CONCAT("Connection ",RIGHT(B137,2))</f>
        <v>Connection 01</v>
      </c>
      <c r="D137" s="5">
        <f ca="1">RANDBETWEEN(Table1[[#This Row],[big low]],Table15[[#This Row],[big hi]])+RANDBETWEEN(Table15[[#This Row],[small lo]],Table15[[#This Row],[small hi]])</f>
        <v>2780590611</v>
      </c>
      <c r="E137" s="5">
        <v>2698092813</v>
      </c>
      <c r="F137" s="18">
        <f ca="1">INDEX(Table2[],MATCH(Table1[[#This Row],[Connection ID]],Table2[CID],0),2)*RANDBETWEEN(95000000000,105000000000)/100000000000</f>
        <v>5189839814.75</v>
      </c>
      <c r="G137" s="18">
        <v>5086293537.8000002</v>
      </c>
      <c r="H137" s="4"/>
      <c r="I137" s="5">
        <f>Table15[[#This Row],[Exposure Utilized]]/Table15[[#This Row],[Exposure Limit]]</f>
        <v>0.46454814380722226</v>
      </c>
      <c r="J137" s="4">
        <v>0</v>
      </c>
      <c r="K137" s="4">
        <v>0</v>
      </c>
      <c r="L137" s="4">
        <v>0</v>
      </c>
      <c r="M137" s="6">
        <v>43927</v>
      </c>
      <c r="N137" s="18">
        <f>INDEX(Table3[],MATCH(Table1[[#This Row],[Date]],Table3[Date],0),2)</f>
        <v>429227470</v>
      </c>
      <c r="O137" s="4" t="s">
        <v>16</v>
      </c>
      <c r="P137" s="13">
        <v>2000000000</v>
      </c>
      <c r="Q137" s="13">
        <v>2500000000</v>
      </c>
      <c r="R137" s="14">
        <f ca="1">-(P137+Q137)*RAND()*0.1</f>
        <v>-355662220.548711</v>
      </c>
      <c r="S137" s="14">
        <f ca="1">(P137+Q137)*RAND()*0.1</f>
        <v>98756361.198049113</v>
      </c>
    </row>
    <row r="138" spans="1:19" x14ac:dyDescent="0.2">
      <c r="A138" s="4">
        <v>2</v>
      </c>
      <c r="B138" s="16" t="s">
        <v>19</v>
      </c>
      <c r="C138" s="4" t="str">
        <f>_xlfn.CONCAT("Connection ",RIGHT(B138,2))</f>
        <v>Connection 02</v>
      </c>
      <c r="D138" s="5">
        <f ca="1">RANDBETWEEN(Table1[[#This Row],[big low]],Table15[[#This Row],[big hi]])+RANDBETWEEN(Table15[[#This Row],[small lo]],Table15[[#This Row],[small hi]])</f>
        <v>1633405166</v>
      </c>
      <c r="E138" s="5">
        <v>1867697420</v>
      </c>
      <c r="F138" s="18">
        <f ca="1">INDEX(Table2[],MATCH(Table1[[#This Row],[Connection ID]],Table2[CID],0),2)*RANDBETWEEN(95000000000,105000000000)/100000000000</f>
        <v>2151948987.5309997</v>
      </c>
      <c r="G138" s="18">
        <v>2155019448.9179997</v>
      </c>
      <c r="H138" s="4"/>
      <c r="I138" s="5">
        <f>Table15[[#This Row],[Exposure Utilized]]/Table15[[#This Row],[Exposure Limit]]</f>
        <v>1.0182251444099784</v>
      </c>
      <c r="J138" s="4">
        <v>0</v>
      </c>
      <c r="K138" s="4">
        <v>0</v>
      </c>
      <c r="L138" s="4">
        <v>0</v>
      </c>
      <c r="M138" s="6">
        <v>43927</v>
      </c>
      <c r="N138" s="18">
        <f>INDEX(Table3[],MATCH(Table1[[#This Row],[Date]],Table3[Date],0),2)</f>
        <v>429227470</v>
      </c>
      <c r="O138" s="4" t="s">
        <v>16</v>
      </c>
      <c r="P138" s="13">
        <v>1800000000</v>
      </c>
      <c r="Q138" s="13">
        <v>2000000000</v>
      </c>
      <c r="R138" s="14">
        <f ca="1">-(P138+Q138)*RAND()*0.1</f>
        <v>-378166186.52782923</v>
      </c>
      <c r="S138" s="14">
        <f ca="1">(P138+Q138)*RAND()*0.1</f>
        <v>294015660.9160319</v>
      </c>
    </row>
    <row r="139" spans="1:19" x14ac:dyDescent="0.2">
      <c r="A139" s="4">
        <v>3</v>
      </c>
      <c r="B139" s="16" t="s">
        <v>20</v>
      </c>
      <c r="C139" s="4" t="str">
        <f>_xlfn.CONCAT("Connection ",RIGHT(B139,2))</f>
        <v>Connection 03</v>
      </c>
      <c r="D139" s="5">
        <f ca="1">RANDBETWEEN(Table1[[#This Row],[big low]],Table15[[#This Row],[big hi]])+RANDBETWEEN(Table15[[#This Row],[small lo]],Table15[[#This Row],[small hi]])</f>
        <v>1237826496</v>
      </c>
      <c r="E139" s="5">
        <v>1451331839</v>
      </c>
      <c r="F139" s="18">
        <f ca="1">INDEX(Table2[],MATCH(Table1[[#This Row],[Connection ID]],Table2[CID],0),2)*RANDBETWEEN(95000000000,105000000000)/100000000000</f>
        <v>1518333689.6849999</v>
      </c>
      <c r="G139" s="18">
        <v>1505975820.8399999</v>
      </c>
      <c r="H139" s="4"/>
      <c r="I139" s="5">
        <f>Table15[[#This Row],[Exposure Utilized]]/Table15[[#This Row],[Exposure Limit]]</f>
        <v>0.9027723516771553</v>
      </c>
      <c r="J139" s="4">
        <v>0</v>
      </c>
      <c r="K139" s="4">
        <v>0</v>
      </c>
      <c r="L139" s="4">
        <v>0</v>
      </c>
      <c r="M139" s="6">
        <v>43927</v>
      </c>
      <c r="N139" s="18">
        <f>INDEX(Table3[],MATCH(Table1[[#This Row],[Date]],Table3[Date],0),2)</f>
        <v>429227470</v>
      </c>
      <c r="O139" s="4" t="s">
        <v>16</v>
      </c>
      <c r="P139" s="15">
        <v>1300000000</v>
      </c>
      <c r="Q139" s="15">
        <v>1500000000</v>
      </c>
      <c r="R139" s="14">
        <f ca="1">-(P139+Q139)*RAND()*0.1</f>
        <v>-59948301.613404095</v>
      </c>
      <c r="S139" s="14">
        <f ca="1">(P139+Q139)*RAND()*0.1</f>
        <v>104202513.67386848</v>
      </c>
    </row>
    <row r="140" spans="1:19" x14ac:dyDescent="0.2">
      <c r="A140" s="4">
        <v>4</v>
      </c>
      <c r="B140" s="16" t="s">
        <v>21</v>
      </c>
      <c r="C140" s="4" t="str">
        <f>_xlfn.CONCAT("Connection ",RIGHT(B140,2))</f>
        <v>Connection 04</v>
      </c>
      <c r="D140" s="5">
        <f ca="1">RANDBETWEEN(Table1[[#This Row],[big low]],Table15[[#This Row],[big hi]])+RANDBETWEEN(Table15[[#This Row],[small lo]],Table15[[#This Row],[small hi]])</f>
        <v>1166979664</v>
      </c>
      <c r="E140" s="5">
        <v>1128654073</v>
      </c>
      <c r="F140" s="18">
        <f ca="1">INDEX(Table2[],MATCH(Table1[[#This Row],[Connection ID]],Table2[CID],0),2)*RANDBETWEEN(95000000000,105000000000)/100000000000</f>
        <v>1527374630.655</v>
      </c>
      <c r="G140" s="18">
        <v>1448077619.355</v>
      </c>
      <c r="H140" s="4"/>
      <c r="I140" s="5">
        <f>Table15[[#This Row],[Exposure Utilized]]/Table15[[#This Row],[Exposure Limit]]</f>
        <v>0.71761990439254042</v>
      </c>
      <c r="J140" s="4">
        <v>0</v>
      </c>
      <c r="K140" s="4">
        <v>0</v>
      </c>
      <c r="L140" s="4">
        <v>0</v>
      </c>
      <c r="M140" s="6">
        <v>43927</v>
      </c>
      <c r="N140" s="18">
        <f>INDEX(Table3[],MATCH(Table1[[#This Row],[Date]],Table3[Date],0),2)</f>
        <v>429227470</v>
      </c>
      <c r="O140" s="4" t="s">
        <v>16</v>
      </c>
      <c r="P140" s="15">
        <v>1100000000</v>
      </c>
      <c r="Q140" s="15">
        <v>1300000000</v>
      </c>
      <c r="R140" s="14">
        <f ca="1">-(P140+Q140)*RAND()*0.1</f>
        <v>-68449096.838158429</v>
      </c>
      <c r="S140" s="14">
        <f ca="1">(P140+Q140)*RAND()*0.1</f>
        <v>67407553.09656541</v>
      </c>
    </row>
    <row r="141" spans="1:19" x14ac:dyDescent="0.2">
      <c r="A141" s="4">
        <v>5</v>
      </c>
      <c r="B141" s="16" t="s">
        <v>23</v>
      </c>
      <c r="C141" s="4" t="str">
        <f>_xlfn.CONCAT("Connection ",RIGHT(B141,2))</f>
        <v>Connection 06</v>
      </c>
      <c r="D141" s="5">
        <f ca="1">RANDBETWEEN(Table1[[#This Row],[big low]],Table15[[#This Row],[big hi]])+RANDBETWEEN(Table15[[#This Row],[small lo]],Table15[[#This Row],[small hi]])</f>
        <v>891178124</v>
      </c>
      <c r="E141" s="5">
        <v>1108231782</v>
      </c>
      <c r="F141" s="18">
        <f ca="1">INDEX(Table2[],MATCH(Table1[[#This Row],[Connection ID]],Table2[CID],0),2)*RANDBETWEEN(95000000000,105000000000)/100000000000</f>
        <v>970361329.38000011</v>
      </c>
      <c r="G141" s="18">
        <v>978608170.81999993</v>
      </c>
      <c r="H141" s="4"/>
      <c r="I141" s="5">
        <f>Table15[[#This Row],[Exposure Utilized]]/Table15[[#This Row],[Exposure Limit]]</f>
        <v>0.95205136371122179</v>
      </c>
      <c r="J141" s="4">
        <v>0</v>
      </c>
      <c r="K141" s="4">
        <v>0</v>
      </c>
      <c r="L141" s="4">
        <v>0</v>
      </c>
      <c r="M141" s="6">
        <v>43927</v>
      </c>
      <c r="N141" s="18">
        <f>INDEX(Table3[],MATCH(Table1[[#This Row],[Date]],Table3[Date],0),2)</f>
        <v>429227470</v>
      </c>
      <c r="O141" s="4" t="s">
        <v>16</v>
      </c>
      <c r="P141" s="15">
        <v>850000000</v>
      </c>
      <c r="Q141" s="15">
        <v>1000000000</v>
      </c>
      <c r="R141" s="14">
        <f ca="1">-(P141+Q141)*RAND()*0.1</f>
        <v>-79820770.833707437</v>
      </c>
      <c r="S141" s="14">
        <f ca="1">(P141+Q141)*RAND()*0.1</f>
        <v>86960148.170371518</v>
      </c>
    </row>
    <row r="142" spans="1:19" x14ac:dyDescent="0.2">
      <c r="A142" s="4">
        <v>6</v>
      </c>
      <c r="B142" s="16" t="s">
        <v>22</v>
      </c>
      <c r="C142" s="4" t="str">
        <f>_xlfn.CONCAT("Connection ",RIGHT(B142,2))</f>
        <v>Connection 05</v>
      </c>
      <c r="D142" s="5">
        <f ca="1">RANDBETWEEN(Table1[[#This Row],[big low]],Table15[[#This Row],[big hi]])+RANDBETWEEN(Table15[[#This Row],[small lo]],Table15[[#This Row],[small hi]])</f>
        <v>928400522</v>
      </c>
      <c r="E142" s="5">
        <v>999205861</v>
      </c>
      <c r="F142" s="18">
        <f ca="1">INDEX(Table2[],MATCH(Table1[[#This Row],[Connection ID]],Table2[CID],0),2)*RANDBETWEEN(95000000000,105000000000)/100000000000</f>
        <v>973132539.53999996</v>
      </c>
      <c r="G142" s="18">
        <v>962084059.5</v>
      </c>
      <c r="H142" s="4"/>
      <c r="I142" s="5">
        <f>Table15[[#This Row],[Exposure Utilized]]/Table15[[#This Row],[Exposure Limit]]</f>
        <v>0.81439061775056609</v>
      </c>
      <c r="J142" s="4">
        <v>0</v>
      </c>
      <c r="K142" s="4">
        <v>0</v>
      </c>
      <c r="L142" s="4">
        <v>0</v>
      </c>
      <c r="M142" s="6">
        <v>43927</v>
      </c>
      <c r="N142" s="18">
        <f>INDEX(Table3[],MATCH(Table1[[#This Row],[Date]],Table3[Date],0),2)</f>
        <v>429227470</v>
      </c>
      <c r="O142" s="4" t="s">
        <v>16</v>
      </c>
      <c r="P142" s="15">
        <v>900000000</v>
      </c>
      <c r="Q142" s="15">
        <v>1200000000</v>
      </c>
      <c r="R142" s="14">
        <f ca="1">-(P142+Q142)*RAND()*0.1</f>
        <v>-78028345.925644472</v>
      </c>
      <c r="S142" s="14">
        <f ca="1">(P142+Q142)*RAND()*0.1</f>
        <v>87570198.564772666</v>
      </c>
    </row>
    <row r="143" spans="1:19" x14ac:dyDescent="0.2">
      <c r="A143" s="4">
        <v>7</v>
      </c>
      <c r="B143" s="16" t="s">
        <v>24</v>
      </c>
      <c r="C143" s="4" t="str">
        <f>_xlfn.CONCAT("Connection ",RIGHT(B143,2))</f>
        <v>Connection 07</v>
      </c>
      <c r="D143" s="5">
        <f ca="1">RANDBETWEEN(Table1[[#This Row],[big low]],Table15[[#This Row],[big hi]])+RANDBETWEEN(Table15[[#This Row],[small lo]],Table15[[#This Row],[small hi]])</f>
        <v>985150147</v>
      </c>
      <c r="E143" s="5">
        <v>732386850</v>
      </c>
      <c r="F143" s="18">
        <f ca="1">INDEX(Table2[],MATCH(Table1[[#This Row],[Connection ID]],Table2[CID],0),2)*RANDBETWEEN(95000000000,105000000000)/100000000000</f>
        <v>970914956.15999997</v>
      </c>
      <c r="G143" s="18">
        <v>967986878.84000003</v>
      </c>
      <c r="H143" s="4"/>
      <c r="I143" s="5">
        <f>Table15[[#This Row],[Exposure Utilized]]/Table15[[#This Row],[Exposure Limit]]</f>
        <v>0.78970411612877012</v>
      </c>
      <c r="J143" s="4">
        <v>0</v>
      </c>
      <c r="K143" s="4">
        <v>0</v>
      </c>
      <c r="L143" s="4">
        <v>0</v>
      </c>
      <c r="M143" s="6">
        <v>43927</v>
      </c>
      <c r="N143" s="18">
        <f>INDEX(Table3[],MATCH(Table1[[#This Row],[Date]],Table3[Date],0),2)</f>
        <v>429227470</v>
      </c>
      <c r="O143" s="4" t="s">
        <v>16</v>
      </c>
      <c r="P143" s="15">
        <v>850000000</v>
      </c>
      <c r="Q143" s="15">
        <v>1000000000</v>
      </c>
      <c r="R143" s="14">
        <f ca="1">-(P143+Q143)*RAND()*0.1</f>
        <v>-130600500.9465781</v>
      </c>
      <c r="S143" s="14">
        <f ca="1">(P143+Q143)*RAND()*0.1</f>
        <v>40057908.716694266</v>
      </c>
    </row>
    <row r="144" spans="1:19" x14ac:dyDescent="0.2">
      <c r="A144" s="4">
        <v>8</v>
      </c>
      <c r="B144" s="16" t="s">
        <v>25</v>
      </c>
      <c r="C144" s="4" t="str">
        <f>_xlfn.CONCAT("Connection ",RIGHT(B144,2))</f>
        <v>Connection 08</v>
      </c>
      <c r="D144" s="5">
        <f ca="1">RANDBETWEEN(Table1[[#This Row],[big low]],Table15[[#This Row],[big hi]])+RANDBETWEEN(Table15[[#This Row],[small lo]],Table15[[#This Row],[small hi]])</f>
        <v>541307397</v>
      </c>
      <c r="E144" s="5">
        <v>509788618</v>
      </c>
      <c r="F144" s="18">
        <f ca="1">INDEX(Table2[],MATCH(Table1[[#This Row],[Connection ID]],Table2[CID],0),2)*RANDBETWEEN(95000000000,105000000000)/100000000000</f>
        <v>824697107.15199995</v>
      </c>
      <c r="G144" s="18">
        <v>831913218.56799996</v>
      </c>
      <c r="H144" s="4"/>
      <c r="I144" s="5">
        <f>Table15[[#This Row],[Exposure Utilized]]/Table15[[#This Row],[Exposure Limit]]</f>
        <v>0.82884132307207115</v>
      </c>
      <c r="J144" s="4">
        <v>0</v>
      </c>
      <c r="K144" s="4">
        <v>0</v>
      </c>
      <c r="L144" s="4">
        <v>0</v>
      </c>
      <c r="M144" s="6">
        <v>43927</v>
      </c>
      <c r="N144" s="18">
        <f>INDEX(Table3[],MATCH(Table1[[#This Row],[Date]],Table3[Date],0),2)</f>
        <v>429227470</v>
      </c>
      <c r="O144" s="4" t="s">
        <v>16</v>
      </c>
      <c r="P144" s="15">
        <v>400000000</v>
      </c>
      <c r="Q144" s="15">
        <v>700000000</v>
      </c>
      <c r="R144" s="14">
        <f ca="1">-(P144+Q144)*RAND()*0.1</f>
        <v>-22789622.393989388</v>
      </c>
      <c r="S144" s="14">
        <f ca="1">(P144+Q144)*RAND()*0.1</f>
        <v>47924186.409946047</v>
      </c>
    </row>
    <row r="145" spans="1:19" x14ac:dyDescent="0.2">
      <c r="A145" s="4">
        <v>9</v>
      </c>
      <c r="B145" s="16" t="s">
        <v>27</v>
      </c>
      <c r="C145" s="4" t="str">
        <f>_xlfn.CONCAT("Connection ",RIGHT(B145,2))</f>
        <v>Connection 10</v>
      </c>
      <c r="D145" s="5">
        <f ca="1">RANDBETWEEN(Table1[[#This Row],[big low]],Table15[[#This Row],[big hi]])+RANDBETWEEN(Table15[[#This Row],[small lo]],Table15[[#This Row],[small hi]])</f>
        <v>350596984</v>
      </c>
      <c r="E145" s="5">
        <v>461432501</v>
      </c>
      <c r="F145" s="18">
        <f ca="1">INDEX(Table2[],MATCH(Table1[[#This Row],[Connection ID]],Table2[CID],0),2)*RANDBETWEEN(95000000000,105000000000)/100000000000</f>
        <v>393200970.72799999</v>
      </c>
      <c r="G145" s="18">
        <v>384327523.59200001</v>
      </c>
      <c r="H145" s="4"/>
      <c r="I145" s="5">
        <f>Table15[[#This Row],[Exposure Utilized]]/Table15[[#This Row],[Exposure Limit]]</f>
        <v>0.99278431843352022</v>
      </c>
      <c r="J145" s="4">
        <v>0</v>
      </c>
      <c r="K145" s="4">
        <v>0</v>
      </c>
      <c r="L145" s="4">
        <v>0</v>
      </c>
      <c r="M145" s="6">
        <v>43927</v>
      </c>
      <c r="N145" s="18">
        <f>INDEX(Table3[],MATCH(Table1[[#This Row],[Date]],Table3[Date],0),2)</f>
        <v>429227470</v>
      </c>
      <c r="O145" s="4" t="s">
        <v>16</v>
      </c>
      <c r="P145" s="15">
        <v>300000000</v>
      </c>
      <c r="Q145" s="15">
        <v>450000000</v>
      </c>
      <c r="R145" s="14">
        <f ca="1">-(P145+Q145)*RAND()*0.1</f>
        <v>-37774805.187688686</v>
      </c>
      <c r="S145" s="14">
        <f ca="1">(P145+Q145)*RAND()*0.1</f>
        <v>28394667.935541905</v>
      </c>
    </row>
    <row r="146" spans="1:19" x14ac:dyDescent="0.2">
      <c r="A146" s="4">
        <v>10</v>
      </c>
      <c r="B146" s="16" t="s">
        <v>26</v>
      </c>
      <c r="C146" s="4" t="str">
        <f>_xlfn.CONCAT("Connection ",RIGHT(B146,2))</f>
        <v>Connection 09</v>
      </c>
      <c r="D146" s="5">
        <f ca="1">RANDBETWEEN(Table1[[#This Row],[big low]],Table15[[#This Row],[big hi]])+RANDBETWEEN(Table15[[#This Row],[small lo]],Table15[[#This Row],[small hi]])</f>
        <v>626046461</v>
      </c>
      <c r="E146" s="5">
        <v>429227470</v>
      </c>
      <c r="F146" s="18">
        <f ca="1">INDEX(Table2[],MATCH(Table1[[#This Row],[Connection ID]],Table2[CID],0),2)*RANDBETWEEN(95000000000,105000000000)/100000000000</f>
        <v>523930051.41400003</v>
      </c>
      <c r="G146" s="18">
        <v>563651983.48800004</v>
      </c>
      <c r="H146" s="4"/>
      <c r="I146" s="5">
        <f>Table15[[#This Row],[Exposure Utilized]]/Table15[[#This Row],[Exposure Limit]]</f>
        <v>0.51237069992858542</v>
      </c>
      <c r="J146" s="4">
        <v>0</v>
      </c>
      <c r="K146" s="4">
        <v>0</v>
      </c>
      <c r="L146" s="4">
        <v>0</v>
      </c>
      <c r="M146" s="6">
        <v>43927</v>
      </c>
      <c r="N146" s="18">
        <f>INDEX(Table3[],MATCH(Table1[[#This Row],[Date]],Table3[Date],0),2)</f>
        <v>429227470</v>
      </c>
      <c r="O146" s="4" t="s">
        <v>16</v>
      </c>
      <c r="P146" s="15">
        <v>350000000</v>
      </c>
      <c r="Q146" s="15">
        <v>550000000</v>
      </c>
      <c r="R146" s="14">
        <f ca="1">-(P146+Q146)*RAND()*0.1</f>
        <v>-62882290.182157852</v>
      </c>
      <c r="S146" s="14">
        <f ca="1">(P146+Q146)*RAND()*0.1</f>
        <v>2886137.8736142875</v>
      </c>
    </row>
    <row r="147" spans="1:19" x14ac:dyDescent="0.2">
      <c r="A147" s="4">
        <v>11</v>
      </c>
      <c r="B147" s="16" t="s">
        <v>28</v>
      </c>
      <c r="C147" s="4" t="str">
        <f>_xlfn.CONCAT("Connection ",RIGHT(B147,2))</f>
        <v>Connection 11</v>
      </c>
      <c r="D147" s="5">
        <f ca="1">RANDBETWEEN(Table1[[#This Row],[big low]],Table15[[#This Row],[big hi]])+RANDBETWEEN(Table15[[#This Row],[small lo]],Table15[[#This Row],[small hi]])</f>
        <v>341382515</v>
      </c>
      <c r="E147" s="5">
        <v>292244138</v>
      </c>
      <c r="F147" s="18">
        <f ca="1">INDEX(Table2[],MATCH(Table1[[#This Row],[Connection ID]],Table2[CID],0),2)*RANDBETWEEN(95000000000,105000000000)/100000000000</f>
        <v>386191568.24400002</v>
      </c>
      <c r="G147" s="18">
        <v>384906024.88000005</v>
      </c>
      <c r="H147" s="4"/>
      <c r="I147" s="5">
        <f>Table15[[#This Row],[Exposure Utilized]]/Table15[[#This Row],[Exposure Limit]]</f>
        <v>0.9650604935805126</v>
      </c>
      <c r="J147" s="4">
        <v>0</v>
      </c>
      <c r="K147" s="4">
        <v>0</v>
      </c>
      <c r="L147" s="4">
        <v>0</v>
      </c>
      <c r="M147" s="6">
        <v>43927</v>
      </c>
      <c r="N147" s="18">
        <f>INDEX(Table3[],MATCH(Table1[[#This Row],[Date]],Table3[Date],0),2)</f>
        <v>429227470</v>
      </c>
      <c r="O147" s="4" t="s">
        <v>16</v>
      </c>
      <c r="P147" s="15">
        <v>250000000</v>
      </c>
      <c r="Q147" s="15">
        <v>450000000</v>
      </c>
      <c r="R147" s="14">
        <f ca="1">-(P147+Q147)*RAND()*0.1</f>
        <v>-41337129.505104095</v>
      </c>
      <c r="S147" s="14">
        <f ca="1">(P147+Q147)*RAND()*0.1</f>
        <v>33284473.941851761</v>
      </c>
    </row>
    <row r="148" spans="1:19" x14ac:dyDescent="0.2">
      <c r="A148" s="4">
        <v>12</v>
      </c>
      <c r="B148" s="16" t="s">
        <v>29</v>
      </c>
      <c r="C148" s="4" t="str">
        <f>_xlfn.CONCAT("Connection ",RIGHT(B148,2))</f>
        <v>Connection 12</v>
      </c>
      <c r="D148" s="5">
        <f ca="1">RANDBETWEEN(Table1[[#This Row],[big low]],Table15[[#This Row],[big hi]])+RANDBETWEEN(Table15[[#This Row],[small lo]],Table15[[#This Row],[small hi]])</f>
        <v>461189683</v>
      </c>
      <c r="E148" s="5">
        <v>258257984</v>
      </c>
      <c r="F148" s="18">
        <f ca="1">INDEX(Table2[],MATCH(Table1[[#This Row],[Connection ID]],Table2[CID],0),2)*RANDBETWEEN(95000000000,105000000000)/100000000000</f>
        <v>381868244.76800001</v>
      </c>
      <c r="G148" s="18">
        <v>381941541.69599998</v>
      </c>
      <c r="H148" s="4"/>
      <c r="I148" s="5">
        <f>Table15[[#This Row],[Exposure Utilized]]/Table15[[#This Row],[Exposure Limit]]</f>
        <v>0.95358443538796722</v>
      </c>
      <c r="J148" s="4">
        <v>0</v>
      </c>
      <c r="K148" s="4">
        <v>0</v>
      </c>
      <c r="L148" s="4">
        <v>0</v>
      </c>
      <c r="M148" s="6">
        <v>43927</v>
      </c>
      <c r="N148" s="18">
        <f>INDEX(Table3[],MATCH(Table1[[#This Row],[Date]],Table3[Date],0),2)</f>
        <v>429227470</v>
      </c>
      <c r="O148" s="4" t="s">
        <v>16</v>
      </c>
      <c r="P148" s="15">
        <v>200000000</v>
      </c>
      <c r="Q148" s="15">
        <v>400000000</v>
      </c>
      <c r="R148" s="14">
        <f ca="1">-(P148+Q148)*RAND()*0.1</f>
        <v>-23578258.255024116</v>
      </c>
      <c r="S148" s="14">
        <f ca="1">(P148+Q148)*RAND()*0.1</f>
        <v>58494172.072200768</v>
      </c>
    </row>
    <row r="149" spans="1:19" x14ac:dyDescent="0.2">
      <c r="A149" s="4">
        <v>13</v>
      </c>
      <c r="B149" s="16" t="s">
        <v>30</v>
      </c>
      <c r="C149" s="4" t="str">
        <f>_xlfn.CONCAT("Connection ",RIGHT(B149,2))</f>
        <v>Connection 13</v>
      </c>
      <c r="D149" s="5">
        <f ca="1">RANDBETWEEN(Table1[[#This Row],[big low]],Table15[[#This Row],[big hi]])+RANDBETWEEN(Table15[[#This Row],[small lo]],Table15[[#This Row],[small hi]])</f>
        <v>208046660</v>
      </c>
      <c r="E149" s="5">
        <v>208975880</v>
      </c>
      <c r="F149" s="18">
        <f ca="1">INDEX(Table2[],MATCH(Table1[[#This Row],[Connection ID]],Table2[CID],0),2)*RANDBETWEEN(95000000000,105000000000)/100000000000</f>
        <v>260053046.70000002</v>
      </c>
      <c r="G149" s="18">
        <v>259747436.94749999</v>
      </c>
      <c r="H149" s="4"/>
      <c r="I149" s="5">
        <f>Table15[[#This Row],[Exposure Utilized]]/Table15[[#This Row],[Exposure Limit]]</f>
        <v>0.89976492172660005</v>
      </c>
      <c r="J149" s="4">
        <v>0</v>
      </c>
      <c r="K149" s="4">
        <v>0</v>
      </c>
      <c r="L149" s="4">
        <v>0</v>
      </c>
      <c r="M149" s="6">
        <v>43927</v>
      </c>
      <c r="N149" s="18">
        <f>INDEX(Table3[],MATCH(Table1[[#This Row],[Date]],Table3[Date],0),2)</f>
        <v>429227470</v>
      </c>
      <c r="O149" s="4" t="s">
        <v>16</v>
      </c>
      <c r="P149" s="15">
        <v>150000000</v>
      </c>
      <c r="Q149" s="15">
        <v>250000000</v>
      </c>
      <c r="R149" s="14">
        <f ca="1">-(P149+Q149)*RAND()*0.1</f>
        <v>-34552925.574183747</v>
      </c>
      <c r="S149" s="14">
        <f ca="1">(P149+Q149)*RAND()*0.1</f>
        <v>20510559.429963134</v>
      </c>
    </row>
    <row r="150" spans="1:19" x14ac:dyDescent="0.2">
      <c r="A150" s="4">
        <v>14</v>
      </c>
      <c r="B150" s="16" t="s">
        <v>31</v>
      </c>
      <c r="C150" s="4" t="str">
        <f>_xlfn.CONCAT("Connection ",RIGHT(B150,2))</f>
        <v>Connection 14</v>
      </c>
      <c r="D150" s="5">
        <f ca="1">RANDBETWEEN(Table1[[#This Row],[big low]],Table15[[#This Row],[big hi]])+RANDBETWEEN(Table15[[#This Row],[small lo]],Table15[[#This Row],[small hi]])</f>
        <v>235010928</v>
      </c>
      <c r="E150" s="5">
        <v>164657084</v>
      </c>
      <c r="F150" s="18">
        <f ca="1">INDEX(Table2[],MATCH(Table1[[#This Row],[Connection ID]],Table2[CID],0),2)*RANDBETWEEN(95000000000,105000000000)/100000000000</f>
        <v>260998707.03749999</v>
      </c>
      <c r="G150" s="18">
        <v>248884198.66750002</v>
      </c>
      <c r="H150" s="4"/>
      <c r="I150" s="5">
        <f>Table15[[#This Row],[Exposure Utilized]]/Table15[[#This Row],[Exposure Limit]]</f>
        <v>0.74070194430085201</v>
      </c>
      <c r="J150" s="4">
        <v>0</v>
      </c>
      <c r="K150" s="4">
        <v>0</v>
      </c>
      <c r="L150" s="4">
        <v>0</v>
      </c>
      <c r="M150" s="6">
        <v>43927</v>
      </c>
      <c r="N150" s="18">
        <f>INDEX(Table3[],MATCH(Table1[[#This Row],[Date]],Table3[Date],0),2)</f>
        <v>429227470</v>
      </c>
      <c r="O150" s="4" t="s">
        <v>16</v>
      </c>
      <c r="P150" s="15">
        <v>150000000</v>
      </c>
      <c r="Q150" s="15">
        <v>250000000</v>
      </c>
      <c r="R150" s="14">
        <f ca="1">-(P150+Q150)*RAND()*0.1</f>
        <v>-39327018.970072106</v>
      </c>
      <c r="S150" s="14">
        <f ca="1">(P150+Q150)*RAND()*0.1</f>
        <v>1875887.7881290335</v>
      </c>
    </row>
    <row r="151" spans="1:19" x14ac:dyDescent="0.2">
      <c r="A151" s="4">
        <v>15</v>
      </c>
      <c r="B151" s="16" t="s">
        <v>32</v>
      </c>
      <c r="C151" s="4" t="str">
        <f>_xlfn.CONCAT("Connection ",RIGHT(B151,2))</f>
        <v>Connection 15</v>
      </c>
      <c r="D151" s="5">
        <f ca="1">RANDBETWEEN(Table1[[#This Row],[big low]],Table15[[#This Row],[big hi]])+RANDBETWEEN(Table15[[#This Row],[small lo]],Table15[[#This Row],[small hi]])</f>
        <v>213491804</v>
      </c>
      <c r="E151" s="5">
        <v>152931303</v>
      </c>
      <c r="F151" s="18">
        <f ca="1">INDEX(Table2[],MATCH(Table1[[#This Row],[Connection ID]],Table2[CID],0),2)*RANDBETWEEN(95000000000,105000000000)/100000000000</f>
        <v>247620175.5</v>
      </c>
      <c r="G151" s="18">
        <v>250947694.28749999</v>
      </c>
      <c r="H151" s="4"/>
      <c r="I151" s="5">
        <f>Table15[[#This Row],[Exposure Utilized]]/Table15[[#This Row],[Exposure Limit]]</f>
        <v>0.58796014631879367</v>
      </c>
      <c r="J151" s="4">
        <v>0</v>
      </c>
      <c r="K151" s="4">
        <v>0</v>
      </c>
      <c r="L151" s="4">
        <v>0</v>
      </c>
      <c r="M151" s="6">
        <v>43927</v>
      </c>
      <c r="N151" s="18">
        <f>INDEX(Table3[],MATCH(Table1[[#This Row],[Date]],Table3[Date],0),2)</f>
        <v>429227470</v>
      </c>
      <c r="O151" s="4" t="s">
        <v>16</v>
      </c>
      <c r="P151" s="15">
        <v>150000000</v>
      </c>
      <c r="Q151" s="15">
        <v>250000000</v>
      </c>
      <c r="R151" s="14">
        <f ca="1">-(P151+Q151)*RAND()*0.1</f>
        <v>-34013776.067792498</v>
      </c>
      <c r="S151" s="14">
        <f ca="1">(P151+Q151)*RAND()*0.1</f>
        <v>3547425.0368458815</v>
      </c>
    </row>
    <row r="152" spans="1:19" x14ac:dyDescent="0.2">
      <c r="A152" s="4">
        <v>1</v>
      </c>
      <c r="B152" s="16" t="s">
        <v>18</v>
      </c>
      <c r="C152" s="7" t="str">
        <f>_xlfn.CONCAT("Connection ",RIGHT(B152,2))</f>
        <v>Connection 01</v>
      </c>
      <c r="D152" s="8">
        <f ca="1">RANDBETWEEN(Table1[[#This Row],[big low]],Table15[[#This Row],[big hi]])+RANDBETWEEN(Table15[[#This Row],[small lo]],Table15[[#This Row],[small hi]])</f>
        <v>2287765579</v>
      </c>
      <c r="E152" s="8">
        <v>2211534985</v>
      </c>
      <c r="F152" s="18">
        <f ca="1">INDEX(Table2[],MATCH(Table1[[#This Row],[Connection ID]],Table2[CID],0),2)*RANDBETWEEN(95000000000,105000000000)/100000000000</f>
        <v>4919327933.4499998</v>
      </c>
      <c r="G152" s="18">
        <v>4770497841.1999998</v>
      </c>
      <c r="H152" s="7"/>
      <c r="I152" s="8">
        <f>Table15[[#This Row],[Exposure Utilized]]/Table15[[#This Row],[Exposure Limit]]</f>
        <v>0.5880528748832865</v>
      </c>
      <c r="J152" s="4">
        <v>0</v>
      </c>
      <c r="K152" s="4">
        <v>0</v>
      </c>
      <c r="L152" s="4">
        <v>0</v>
      </c>
      <c r="M152" s="9">
        <v>43924</v>
      </c>
      <c r="N152" s="25">
        <f>INDEX(Table3[],MATCH(Table1[[#This Row],[Date]],Table3[Date],0),2)</f>
        <v>360984247</v>
      </c>
      <c r="O152" s="4" t="s">
        <v>16</v>
      </c>
      <c r="P152" s="13">
        <v>2000000000</v>
      </c>
      <c r="Q152" s="13">
        <v>2500000000</v>
      </c>
      <c r="R152" s="14">
        <f ca="1">-(P152+Q152)*RAND()*0.1</f>
        <v>-449575907.1740818</v>
      </c>
      <c r="S152" s="14">
        <f ca="1">(P152+Q152)*RAND()*0.1</f>
        <v>40653131.813077845</v>
      </c>
    </row>
    <row r="153" spans="1:19" x14ac:dyDescent="0.2">
      <c r="A153" s="4">
        <v>2</v>
      </c>
      <c r="B153" s="16" t="s">
        <v>19</v>
      </c>
      <c r="C153" s="7" t="str">
        <f>_xlfn.CONCAT("Connection ",RIGHT(B153,2))</f>
        <v>Connection 02</v>
      </c>
      <c r="D153" s="8">
        <f ca="1">RANDBETWEEN(Table1[[#This Row],[big low]],Table15[[#This Row],[big hi]])+RANDBETWEEN(Table15[[#This Row],[small lo]],Table15[[#This Row],[small hi]])</f>
        <v>1949088658</v>
      </c>
      <c r="E153" s="8">
        <v>1898027151</v>
      </c>
      <c r="F153" s="18">
        <f ca="1">INDEX(Table2[],MATCH(Table1[[#This Row],[Connection ID]],Table2[CID],0),2)*RANDBETWEEN(95000000000,105000000000)/100000000000</f>
        <v>2150072610.336</v>
      </c>
      <c r="G153" s="18">
        <v>2187708434.2680001</v>
      </c>
      <c r="H153" s="7"/>
      <c r="I153" s="8">
        <f>Table15[[#This Row],[Exposure Utilized]]/Table15[[#This Row],[Exposure Limit]]</f>
        <v>0.92859293081817318</v>
      </c>
      <c r="J153" s="4">
        <v>0</v>
      </c>
      <c r="K153" s="4">
        <v>0</v>
      </c>
      <c r="L153" s="4">
        <v>0</v>
      </c>
      <c r="M153" s="9">
        <v>43924</v>
      </c>
      <c r="N153" s="25">
        <f>INDEX(Table3[],MATCH(Table1[[#This Row],[Date]],Table3[Date],0),2)</f>
        <v>360984247</v>
      </c>
      <c r="O153" s="4" t="s">
        <v>16</v>
      </c>
      <c r="P153" s="13">
        <v>1800000000</v>
      </c>
      <c r="Q153" s="13">
        <v>2000000000</v>
      </c>
      <c r="R153" s="14">
        <f ca="1">-(P153+Q153)*RAND()*0.1</f>
        <v>-212028672.01337695</v>
      </c>
      <c r="S153" s="14">
        <f ca="1">(P153+Q153)*RAND()*0.1</f>
        <v>282553298.15182978</v>
      </c>
    </row>
    <row r="154" spans="1:19" x14ac:dyDescent="0.2">
      <c r="A154" s="4">
        <v>3</v>
      </c>
      <c r="B154" s="16" t="s">
        <v>20</v>
      </c>
      <c r="C154" s="7" t="str">
        <f>_xlfn.CONCAT("Connection ",RIGHT(B154,2))</f>
        <v>Connection 03</v>
      </c>
      <c r="D154" s="8">
        <f ca="1">RANDBETWEEN(Table1[[#This Row],[big low]],Table15[[#This Row],[big hi]])+RANDBETWEEN(Table15[[#This Row],[small lo]],Table15[[#This Row],[small hi]])</f>
        <v>1311484174</v>
      </c>
      <c r="E154" s="8">
        <v>1489180094</v>
      </c>
      <c r="F154" s="18">
        <f ca="1">INDEX(Table2[],MATCH(Table1[[#This Row],[Connection ID]],Table2[CID],0),2)*RANDBETWEEN(95000000000,105000000000)/100000000000</f>
        <v>1521268957.9200001</v>
      </c>
      <c r="G154" s="18">
        <v>1425479398.7549999</v>
      </c>
      <c r="H154" s="7"/>
      <c r="I154" s="8">
        <f>Table15[[#This Row],[Exposure Utilized]]/Table15[[#This Row],[Exposure Limit]]</f>
        <v>0.94468357273173853</v>
      </c>
      <c r="J154" s="4">
        <v>0</v>
      </c>
      <c r="K154" s="4">
        <v>0</v>
      </c>
      <c r="L154" s="4">
        <v>0</v>
      </c>
      <c r="M154" s="9">
        <v>43924</v>
      </c>
      <c r="N154" s="25">
        <f>INDEX(Table3[],MATCH(Table1[[#This Row],[Date]],Table3[Date],0),2)</f>
        <v>360984247</v>
      </c>
      <c r="O154" s="4" t="s">
        <v>16</v>
      </c>
      <c r="P154" s="15">
        <v>1300000000</v>
      </c>
      <c r="Q154" s="15">
        <v>1500000000</v>
      </c>
      <c r="R154" s="14">
        <f ca="1">-(P154+Q154)*RAND()*0.1</f>
        <v>-89396417.295409486</v>
      </c>
      <c r="S154" s="14">
        <f ca="1">(P154+Q154)*RAND()*0.1</f>
        <v>63972069.104244582</v>
      </c>
    </row>
    <row r="155" spans="1:19" x14ac:dyDescent="0.2">
      <c r="A155" s="4">
        <v>4</v>
      </c>
      <c r="B155" s="16" t="s">
        <v>21</v>
      </c>
      <c r="C155" s="7" t="str">
        <f>_xlfn.CONCAT("Connection ",RIGHT(B155,2))</f>
        <v>Connection 04</v>
      </c>
      <c r="D155" s="8">
        <f ca="1">RANDBETWEEN(Table1[[#This Row],[big low]],Table15[[#This Row],[big hi]])+RANDBETWEEN(Table15[[#This Row],[small lo]],Table15[[#This Row],[small hi]])</f>
        <v>1048954406</v>
      </c>
      <c r="E155" s="8">
        <v>1129969760</v>
      </c>
      <c r="F155" s="18">
        <f ca="1">INDEX(Table2[],MATCH(Table1[[#This Row],[Connection ID]],Table2[CID],0),2)*RANDBETWEEN(95000000000,105000000000)/100000000000</f>
        <v>1485633424.5300002</v>
      </c>
      <c r="G155" s="18">
        <v>1545723935.1300001</v>
      </c>
      <c r="H155" s="7"/>
      <c r="I155" s="8">
        <f>Table15[[#This Row],[Exposure Utilized]]/Table15[[#This Row],[Exposure Limit]]</f>
        <v>1.1852542300780158</v>
      </c>
      <c r="J155" s="4">
        <v>0</v>
      </c>
      <c r="K155" s="4">
        <v>0</v>
      </c>
      <c r="L155" s="4">
        <v>0</v>
      </c>
      <c r="M155" s="9">
        <v>43924</v>
      </c>
      <c r="N155" s="25">
        <f>INDEX(Table3[],MATCH(Table1[[#This Row],[Date]],Table3[Date],0),2)</f>
        <v>360984247</v>
      </c>
      <c r="O155" s="4" t="s">
        <v>16</v>
      </c>
      <c r="P155" s="15">
        <v>1100000000</v>
      </c>
      <c r="Q155" s="15">
        <v>1300000000</v>
      </c>
      <c r="R155" s="14">
        <f ca="1">-(P155+Q155)*RAND()*0.1</f>
        <v>-58855509.386341207</v>
      </c>
      <c r="S155" s="14">
        <f ca="1">(P155+Q155)*RAND()*0.1</f>
        <v>221887885.03990927</v>
      </c>
    </row>
    <row r="156" spans="1:19" x14ac:dyDescent="0.2">
      <c r="A156" s="4">
        <v>5</v>
      </c>
      <c r="B156" s="16" t="s">
        <v>22</v>
      </c>
      <c r="C156" s="7" t="str">
        <f>_xlfn.CONCAT("Connection ",RIGHT(B156,2))</f>
        <v>Connection 05</v>
      </c>
      <c r="D156" s="8">
        <f ca="1">RANDBETWEEN(Table1[[#This Row],[big low]],Table15[[#This Row],[big hi]])+RANDBETWEEN(Table15[[#This Row],[small lo]],Table15[[#This Row],[small hi]])</f>
        <v>1302507443</v>
      </c>
      <c r="E156" s="8">
        <v>1066043868</v>
      </c>
      <c r="F156" s="18">
        <f ca="1">INDEX(Table2[],MATCH(Table1[[#This Row],[Connection ID]],Table2[CID],0),2)*RANDBETWEEN(95000000000,105000000000)/100000000000</f>
        <v>966612254.66999996</v>
      </c>
      <c r="G156" s="18">
        <v>1026104801.98</v>
      </c>
      <c r="H156" s="7"/>
      <c r="I156" s="8">
        <f>Table15[[#This Row],[Exposure Utilized]]/Table15[[#This Row],[Exposure Limit]]</f>
        <v>0.80342144690582495</v>
      </c>
      <c r="J156" s="4">
        <v>0</v>
      </c>
      <c r="K156" s="4">
        <v>0</v>
      </c>
      <c r="L156" s="4">
        <v>0</v>
      </c>
      <c r="M156" s="9">
        <v>43924</v>
      </c>
      <c r="N156" s="25">
        <f>INDEX(Table3[],MATCH(Table1[[#This Row],[Date]],Table3[Date],0),2)</f>
        <v>360984247</v>
      </c>
      <c r="O156" s="4" t="s">
        <v>16</v>
      </c>
      <c r="P156" s="15">
        <v>900000000</v>
      </c>
      <c r="Q156" s="15">
        <v>1200000000</v>
      </c>
      <c r="R156" s="14">
        <f ca="1">-(P156+Q156)*RAND()*0.1</f>
        <v>-166383230.60823146</v>
      </c>
      <c r="S156" s="14">
        <f ca="1">(P156+Q156)*RAND()*0.1</f>
        <v>73408758.736754492</v>
      </c>
    </row>
    <row r="157" spans="1:19" x14ac:dyDescent="0.2">
      <c r="A157" s="4">
        <v>6</v>
      </c>
      <c r="B157" s="16" t="s">
        <v>24</v>
      </c>
      <c r="C157" s="7" t="str">
        <f>_xlfn.CONCAT("Connection ",RIGHT(B157,2))</f>
        <v>Connection 07</v>
      </c>
      <c r="D157" s="8">
        <f ca="1">RANDBETWEEN(Table1[[#This Row],[big low]],Table15[[#This Row],[big hi]])+RANDBETWEEN(Table15[[#This Row],[small lo]],Table15[[#This Row],[small hi]])</f>
        <v>1006611748</v>
      </c>
      <c r="E157" s="8">
        <v>956930558</v>
      </c>
      <c r="F157" s="18">
        <f ca="1">INDEX(Table2[],MATCH(Table1[[#This Row],[Connection ID]],Table2[CID],0),2)*RANDBETWEEN(95000000000,105000000000)/100000000000</f>
        <v>1038838453.76</v>
      </c>
      <c r="G157" s="18">
        <v>1033691799.35</v>
      </c>
      <c r="H157" s="7"/>
      <c r="I157" s="8">
        <f>Table15[[#This Row],[Exposure Utilized]]/Table15[[#This Row],[Exposure Limit]]</f>
        <v>1.030342515388204</v>
      </c>
      <c r="J157" s="4">
        <v>0</v>
      </c>
      <c r="K157" s="4">
        <v>0</v>
      </c>
      <c r="L157" s="4">
        <v>0</v>
      </c>
      <c r="M157" s="9">
        <v>43924</v>
      </c>
      <c r="N157" s="25">
        <f>INDEX(Table3[],MATCH(Table1[[#This Row],[Date]],Table3[Date],0),2)</f>
        <v>360984247</v>
      </c>
      <c r="O157" s="4" t="s">
        <v>16</v>
      </c>
      <c r="P157" s="15">
        <v>850000000</v>
      </c>
      <c r="Q157" s="15">
        <v>1000000000</v>
      </c>
      <c r="R157" s="14">
        <f ca="1">-(P157+Q157)*RAND()*0.1</f>
        <v>-136862204.35876676</v>
      </c>
      <c r="S157" s="14">
        <f ca="1">(P157+Q157)*RAND()*0.1</f>
        <v>140410119.10067356</v>
      </c>
    </row>
    <row r="158" spans="1:19" x14ac:dyDescent="0.2">
      <c r="A158" s="4">
        <v>7</v>
      </c>
      <c r="B158" s="16" t="s">
        <v>23</v>
      </c>
      <c r="C158" s="7" t="str">
        <f>_xlfn.CONCAT("Connection ",RIGHT(B158,2))</f>
        <v>Connection 06</v>
      </c>
      <c r="D158" s="8">
        <f ca="1">RANDBETWEEN(Table1[[#This Row],[big low]],Table15[[#This Row],[big hi]])+RANDBETWEEN(Table15[[#This Row],[small lo]],Table15[[#This Row],[small hi]])</f>
        <v>845602539</v>
      </c>
      <c r="E158" s="8">
        <v>900437711</v>
      </c>
      <c r="F158" s="18">
        <f ca="1">INDEX(Table2[],MATCH(Table1[[#This Row],[Connection ID]],Table2[CID],0),2)*RANDBETWEEN(95000000000,105000000000)/100000000000</f>
        <v>972280092.08000004</v>
      </c>
      <c r="G158" s="18">
        <v>966558484.73000002</v>
      </c>
      <c r="H158" s="7"/>
      <c r="I158" s="8">
        <f>Table15[[#This Row],[Exposure Utilized]]/Table15[[#This Row],[Exposure Limit]]</f>
        <v>0.90447306823838247</v>
      </c>
      <c r="J158" s="4">
        <v>0</v>
      </c>
      <c r="K158" s="4">
        <v>0</v>
      </c>
      <c r="L158" s="4">
        <v>0</v>
      </c>
      <c r="M158" s="9">
        <v>43924</v>
      </c>
      <c r="N158" s="25">
        <f>INDEX(Table3[],MATCH(Table1[[#This Row],[Date]],Table3[Date],0),2)</f>
        <v>360984247</v>
      </c>
      <c r="O158" s="4" t="s">
        <v>16</v>
      </c>
      <c r="P158" s="15">
        <v>850000000</v>
      </c>
      <c r="Q158" s="15">
        <v>1000000000</v>
      </c>
      <c r="R158" s="14">
        <f ca="1">-(P158+Q158)*RAND()*0.1</f>
        <v>-106201827.06374541</v>
      </c>
      <c r="S158" s="14">
        <f ca="1">(P158+Q158)*RAND()*0.1</f>
        <v>28765465.281717714</v>
      </c>
    </row>
    <row r="159" spans="1:19" x14ac:dyDescent="0.2">
      <c r="A159" s="4">
        <v>8</v>
      </c>
      <c r="B159" s="16" t="s">
        <v>25</v>
      </c>
      <c r="C159" s="7" t="str">
        <f>_xlfn.CONCAT("Connection ",RIGHT(B159,2))</f>
        <v>Connection 08</v>
      </c>
      <c r="D159" s="8">
        <f ca="1">RANDBETWEEN(Table1[[#This Row],[big low]],Table15[[#This Row],[big hi]])+RANDBETWEEN(Table15[[#This Row],[small lo]],Table15[[#This Row],[small hi]])</f>
        <v>414632166</v>
      </c>
      <c r="E159" s="8">
        <v>608793915</v>
      </c>
      <c r="F159" s="18">
        <f ca="1">INDEX(Table2[],MATCH(Table1[[#This Row],[Connection ID]],Table2[CID],0),2)*RANDBETWEEN(95000000000,105000000000)/100000000000</f>
        <v>780263892.96000004</v>
      </c>
      <c r="G159" s="18">
        <v>826606116.9519999</v>
      </c>
      <c r="H159" s="7"/>
      <c r="I159" s="8">
        <f>Table15[[#This Row],[Exposure Utilized]]/Table15[[#This Row],[Exposure Limit]]</f>
        <v>0.98560256279243297</v>
      </c>
      <c r="J159" s="4">
        <v>0</v>
      </c>
      <c r="K159" s="4">
        <v>0</v>
      </c>
      <c r="L159" s="4">
        <v>0</v>
      </c>
      <c r="M159" s="9">
        <v>43924</v>
      </c>
      <c r="N159" s="25">
        <f>INDEX(Table3[],MATCH(Table1[[#This Row],[Date]],Table3[Date],0),2)</f>
        <v>360984247</v>
      </c>
      <c r="O159" s="4" t="s">
        <v>16</v>
      </c>
      <c r="P159" s="15">
        <v>400000000</v>
      </c>
      <c r="Q159" s="15">
        <v>700000000</v>
      </c>
      <c r="R159" s="14">
        <f ca="1">-(P159+Q159)*RAND()*0.1</f>
        <v>-80447195.867441237</v>
      </c>
      <c r="S159" s="14">
        <f ca="1">(P159+Q159)*RAND()*0.1</f>
        <v>43773962.116479456</v>
      </c>
    </row>
    <row r="160" spans="1:19" x14ac:dyDescent="0.2">
      <c r="A160" s="4">
        <v>9</v>
      </c>
      <c r="B160" s="16" t="s">
        <v>26</v>
      </c>
      <c r="C160" s="7" t="str">
        <f>_xlfn.CONCAT("Connection ",RIGHT(B160,2))</f>
        <v>Connection 09</v>
      </c>
      <c r="D160" s="8">
        <f ca="1">RANDBETWEEN(Table1[[#This Row],[big low]],Table15[[#This Row],[big hi]])+RANDBETWEEN(Table15[[#This Row],[small lo]],Table15[[#This Row],[small hi]])</f>
        <v>328985465</v>
      </c>
      <c r="E160" s="8">
        <v>409419463</v>
      </c>
      <c r="F160" s="18">
        <f ca="1">INDEX(Table2[],MATCH(Table1[[#This Row],[Connection ID]],Table2[CID],0),2)*RANDBETWEEN(95000000000,105000000000)/100000000000</f>
        <v>567393520.24849999</v>
      </c>
      <c r="G160" s="18">
        <v>576985560.77250004</v>
      </c>
      <c r="H160" s="7"/>
      <c r="I160" s="8">
        <f>Table15[[#This Row],[Exposure Utilized]]/Table15[[#This Row],[Exposure Limit]]</f>
        <v>0.61202801416400532</v>
      </c>
      <c r="J160" s="4">
        <v>0</v>
      </c>
      <c r="K160" s="4">
        <v>0</v>
      </c>
      <c r="L160" s="4">
        <v>0</v>
      </c>
      <c r="M160" s="9">
        <v>43924</v>
      </c>
      <c r="N160" s="25">
        <f>INDEX(Table3[],MATCH(Table1[[#This Row],[Date]],Table3[Date],0),2)</f>
        <v>360984247</v>
      </c>
      <c r="O160" s="4" t="s">
        <v>16</v>
      </c>
      <c r="P160" s="15">
        <v>350000000</v>
      </c>
      <c r="Q160" s="15">
        <v>550000000</v>
      </c>
      <c r="R160" s="14">
        <f ca="1">-(P160+Q160)*RAND()*0.1</f>
        <v>-73827360.767989457</v>
      </c>
      <c r="S160" s="14">
        <f ca="1">(P160+Q160)*RAND()*0.1</f>
        <v>57402562.311031848</v>
      </c>
    </row>
    <row r="161" spans="1:19" x14ac:dyDescent="0.2">
      <c r="A161" s="4">
        <v>10</v>
      </c>
      <c r="B161" s="16" t="s">
        <v>27</v>
      </c>
      <c r="C161" s="7" t="str">
        <f>_xlfn.CONCAT("Connection ",RIGHT(B161,2))</f>
        <v>Connection 10</v>
      </c>
      <c r="D161" s="8">
        <f ca="1">RANDBETWEEN(Table1[[#This Row],[big low]],Table15[[#This Row],[big hi]])+RANDBETWEEN(Table15[[#This Row],[small lo]],Table15[[#This Row],[small hi]])</f>
        <v>412101224</v>
      </c>
      <c r="E161" s="8">
        <v>360984247</v>
      </c>
      <c r="F161" s="18">
        <f ca="1">INDEX(Table2[],MATCH(Table1[[#This Row],[Connection ID]],Table2[CID],0),2)*RANDBETWEEN(95000000000,105000000000)/100000000000</f>
        <v>408722054.296</v>
      </c>
      <c r="G161" s="18">
        <v>410803814.88</v>
      </c>
      <c r="H161" s="7"/>
      <c r="I161" s="8">
        <f>Table15[[#This Row],[Exposure Utilized]]/Table15[[#This Row],[Exposure Limit]]</f>
        <v>1.0144960926186184</v>
      </c>
      <c r="J161" s="4">
        <v>0</v>
      </c>
      <c r="K161" s="4">
        <v>0</v>
      </c>
      <c r="L161" s="4">
        <v>0</v>
      </c>
      <c r="M161" s="9">
        <v>43924</v>
      </c>
      <c r="N161" s="25">
        <f>INDEX(Table3[],MATCH(Table1[[#This Row],[Date]],Table3[Date],0),2)</f>
        <v>360984247</v>
      </c>
      <c r="O161" s="4" t="s">
        <v>16</v>
      </c>
      <c r="P161" s="15">
        <v>300000000</v>
      </c>
      <c r="Q161" s="15">
        <v>450000000</v>
      </c>
      <c r="R161" s="14">
        <f ca="1">-(P161+Q161)*RAND()*0.1</f>
        <v>-44599991.845077127</v>
      </c>
      <c r="S161" s="14">
        <f ca="1">(P161+Q161)*RAND()*0.1</f>
        <v>772071.95926231879</v>
      </c>
    </row>
    <row r="162" spans="1:19" x14ac:dyDescent="0.2">
      <c r="A162" s="4">
        <v>11</v>
      </c>
      <c r="B162" s="16" t="s">
        <v>29</v>
      </c>
      <c r="C162" s="7" t="str">
        <f>_xlfn.CONCAT("Connection ",RIGHT(B162,2))</f>
        <v>Connection 12</v>
      </c>
      <c r="D162" s="8">
        <f ca="1">RANDBETWEEN(Table1[[#This Row],[big low]],Table15[[#This Row],[big hi]])+RANDBETWEEN(Table15[[#This Row],[small lo]],Table15[[#This Row],[small hi]])</f>
        <v>239378171</v>
      </c>
      <c r="E162" s="8">
        <v>343138019</v>
      </c>
      <c r="F162" s="18">
        <f ca="1">INDEX(Table2[],MATCH(Table1[[#This Row],[Connection ID]],Table2[CID],0),2)*RANDBETWEEN(95000000000,105000000000)/100000000000</f>
        <v>389442463.48799998</v>
      </c>
      <c r="G162" s="18">
        <v>393621654.59600002</v>
      </c>
      <c r="H162" s="7"/>
      <c r="I162" s="8">
        <f>Table15[[#This Row],[Exposure Utilized]]/Table15[[#This Row],[Exposure Limit]]</f>
        <v>0.92174249216599236</v>
      </c>
      <c r="J162" s="4">
        <v>0</v>
      </c>
      <c r="K162" s="4">
        <v>0</v>
      </c>
      <c r="L162" s="4">
        <v>0</v>
      </c>
      <c r="M162" s="9">
        <v>43924</v>
      </c>
      <c r="N162" s="25">
        <f>INDEX(Table3[],MATCH(Table1[[#This Row],[Date]],Table3[Date],0),2)</f>
        <v>360984247</v>
      </c>
      <c r="O162" s="4" t="s">
        <v>16</v>
      </c>
      <c r="P162" s="15">
        <v>200000000</v>
      </c>
      <c r="Q162" s="15">
        <v>400000000</v>
      </c>
      <c r="R162" s="14">
        <f ca="1">-(P162+Q162)*RAND()*0.1</f>
        <v>-35162254.609304935</v>
      </c>
      <c r="S162" s="14">
        <f ca="1">(P162+Q162)*RAND()*0.1</f>
        <v>44830391.803279884</v>
      </c>
    </row>
    <row r="163" spans="1:19" x14ac:dyDescent="0.2">
      <c r="A163" s="4">
        <v>12</v>
      </c>
      <c r="B163" s="16" t="s">
        <v>28</v>
      </c>
      <c r="C163" s="7" t="str">
        <f>_xlfn.CONCAT("Connection ",RIGHT(B163,2))</f>
        <v>Connection 11</v>
      </c>
      <c r="D163" s="8">
        <f ca="1">RANDBETWEEN(Table1[[#This Row],[big low]],Table15[[#This Row],[big hi]])+RANDBETWEEN(Table15[[#This Row],[small lo]],Table15[[#This Row],[small hi]])</f>
        <v>331903193</v>
      </c>
      <c r="E163" s="8">
        <v>322742809</v>
      </c>
      <c r="F163" s="18">
        <f ca="1">INDEX(Table2[],MATCH(Table1[[#This Row],[Connection ID]],Table2[CID],0),2)*RANDBETWEEN(95000000000,105000000000)/100000000000</f>
        <v>392904910.12800002</v>
      </c>
      <c r="G163" s="18">
        <v>413698028.55599999</v>
      </c>
      <c r="H163" s="7"/>
      <c r="I163" s="8">
        <f>Table15[[#This Row],[Exposure Utilized]]/Table15[[#This Row],[Exposure Limit]]</f>
        <v>0.80468901805392912</v>
      </c>
      <c r="J163" s="4">
        <v>0</v>
      </c>
      <c r="K163" s="4">
        <v>0</v>
      </c>
      <c r="L163" s="4">
        <v>0</v>
      </c>
      <c r="M163" s="9">
        <v>43924</v>
      </c>
      <c r="N163" s="25">
        <f>INDEX(Table3[],MATCH(Table1[[#This Row],[Date]],Table3[Date],0),2)</f>
        <v>360984247</v>
      </c>
      <c r="O163" s="4" t="s">
        <v>16</v>
      </c>
      <c r="P163" s="15">
        <v>250000000</v>
      </c>
      <c r="Q163" s="15">
        <v>450000000</v>
      </c>
      <c r="R163" s="14">
        <f ca="1">-(P163+Q163)*RAND()*0.1</f>
        <v>-55243987.744835332</v>
      </c>
      <c r="S163" s="14">
        <f ca="1">(P163+Q163)*RAND()*0.1</f>
        <v>20768515.509466588</v>
      </c>
    </row>
    <row r="164" spans="1:19" x14ac:dyDescent="0.2">
      <c r="A164" s="4">
        <v>13</v>
      </c>
      <c r="B164" s="16" t="s">
        <v>31</v>
      </c>
      <c r="C164" s="7" t="str">
        <f>_xlfn.CONCAT("Connection ",RIGHT(B164,2))</f>
        <v>Connection 14</v>
      </c>
      <c r="D164" s="8">
        <f ca="1">RANDBETWEEN(Table1[[#This Row],[big low]],Table15[[#This Row],[big hi]])+RANDBETWEEN(Table15[[#This Row],[small lo]],Table15[[#This Row],[small hi]])</f>
        <v>208335421</v>
      </c>
      <c r="E164" s="8">
        <v>235584668</v>
      </c>
      <c r="F164" s="18">
        <f ca="1">INDEX(Table2[],MATCH(Table1[[#This Row],[Connection ID]],Table2[CID],0),2)*RANDBETWEEN(95000000000,105000000000)/100000000000</f>
        <v>250950205.185</v>
      </c>
      <c r="G164" s="18">
        <v>260537159.76499999</v>
      </c>
      <c r="H164" s="7"/>
      <c r="I164" s="8">
        <f>Table15[[#This Row],[Exposure Utilized]]/Table15[[#This Row],[Exposure Limit]]</f>
        <v>0.91843504161634437</v>
      </c>
      <c r="J164" s="4">
        <v>0</v>
      </c>
      <c r="K164" s="4">
        <v>0</v>
      </c>
      <c r="L164" s="4">
        <v>0</v>
      </c>
      <c r="M164" s="9">
        <v>43924</v>
      </c>
      <c r="N164" s="25">
        <f>INDEX(Table3[],MATCH(Table1[[#This Row],[Date]],Table3[Date],0),2)</f>
        <v>360984247</v>
      </c>
      <c r="O164" s="4" t="s">
        <v>16</v>
      </c>
      <c r="P164" s="15">
        <v>150000000</v>
      </c>
      <c r="Q164" s="15">
        <v>250000000</v>
      </c>
      <c r="R164" s="14">
        <f ca="1">-(P164+Q164)*RAND()*0.1</f>
        <v>-7831654.2315136269</v>
      </c>
      <c r="S164" s="14">
        <f ca="1">(P164+Q164)*RAND()*0.1</f>
        <v>22986780.070538461</v>
      </c>
    </row>
    <row r="165" spans="1:19" x14ac:dyDescent="0.2">
      <c r="A165" s="4">
        <v>14</v>
      </c>
      <c r="B165" s="16" t="s">
        <v>32</v>
      </c>
      <c r="C165" s="7" t="str">
        <f>_xlfn.CONCAT("Connection ",RIGHT(B165,2))</f>
        <v>Connection 15</v>
      </c>
      <c r="D165" s="8">
        <f ca="1">RANDBETWEEN(Table1[[#This Row],[big low]],Table15[[#This Row],[big hi]])+RANDBETWEEN(Table15[[#This Row],[small lo]],Table15[[#This Row],[small hi]])</f>
        <v>143028757</v>
      </c>
      <c r="E165" s="8">
        <v>197577901</v>
      </c>
      <c r="F165" s="18">
        <f ca="1">INDEX(Table2[],MATCH(Table1[[#This Row],[Connection ID]],Table2[CID],0),2)*RANDBETWEEN(95000000000,105000000000)/100000000000</f>
        <v>256364018.39750001</v>
      </c>
      <c r="G165" s="18">
        <v>253323856.46000001</v>
      </c>
      <c r="H165" s="7"/>
      <c r="I165" s="8">
        <f>Table15[[#This Row],[Exposure Utilized]]/Table15[[#This Row],[Exposure Limit]]</f>
        <v>0.82163127991548912</v>
      </c>
      <c r="J165" s="4">
        <v>0</v>
      </c>
      <c r="K165" s="4">
        <v>0</v>
      </c>
      <c r="L165" s="4">
        <v>0</v>
      </c>
      <c r="M165" s="9">
        <v>43924</v>
      </c>
      <c r="N165" s="25">
        <f>INDEX(Table3[],MATCH(Table1[[#This Row],[Date]],Table3[Date],0),2)</f>
        <v>360984247</v>
      </c>
      <c r="O165" s="4" t="s">
        <v>16</v>
      </c>
      <c r="P165" s="15">
        <v>150000000</v>
      </c>
      <c r="Q165" s="15">
        <v>250000000</v>
      </c>
      <c r="R165" s="14">
        <f ca="1">-(P165+Q165)*RAND()*0.1</f>
        <v>-4985927.5140209077</v>
      </c>
      <c r="S165" s="14">
        <f ca="1">(P165+Q165)*RAND()*0.1</f>
        <v>31019228.416720327</v>
      </c>
    </row>
    <row r="166" spans="1:19" x14ac:dyDescent="0.2">
      <c r="A166" s="4">
        <v>15</v>
      </c>
      <c r="B166" s="16" t="s">
        <v>30</v>
      </c>
      <c r="C166" s="7" t="str">
        <f>_xlfn.CONCAT("Connection ",RIGHT(B166,2))</f>
        <v>Connection 13</v>
      </c>
      <c r="D166" s="8">
        <f ca="1">RANDBETWEEN(Table1[[#This Row],[big low]],Table15[[#This Row],[big hi]])+RANDBETWEEN(Table15[[#This Row],[small lo]],Table15[[#This Row],[small hi]])</f>
        <v>226966127</v>
      </c>
      <c r="E166" s="8">
        <v>191621481</v>
      </c>
      <c r="F166" s="18">
        <f ca="1">INDEX(Table2[],MATCH(Table1[[#This Row],[Connection ID]],Table2[CID],0),2)*RANDBETWEEN(95000000000,105000000000)/100000000000</f>
        <v>257304879.63499999</v>
      </c>
      <c r="G166" s="18">
        <v>245192711.17750001</v>
      </c>
      <c r="H166" s="7"/>
      <c r="I166" s="8">
        <f>Table15[[#This Row],[Exposure Utilized]]/Table15[[#This Row],[Exposure Limit]]</f>
        <v>0.63926740884801259</v>
      </c>
      <c r="J166" s="4">
        <v>0</v>
      </c>
      <c r="K166" s="4">
        <v>0</v>
      </c>
      <c r="L166" s="4">
        <v>0</v>
      </c>
      <c r="M166" s="9">
        <v>43924</v>
      </c>
      <c r="N166" s="25">
        <f>INDEX(Table3[],MATCH(Table1[[#This Row],[Date]],Table3[Date],0),2)</f>
        <v>360984247</v>
      </c>
      <c r="O166" s="4" t="s">
        <v>16</v>
      </c>
      <c r="P166" s="15">
        <v>150000000</v>
      </c>
      <c r="Q166" s="15">
        <v>250000000</v>
      </c>
      <c r="R166" s="14">
        <f ca="1">-(P166+Q166)*RAND()*0.1</f>
        <v>-31881081.721699387</v>
      </c>
      <c r="S166" s="14">
        <f ca="1">(P166+Q166)*RAND()*0.1</f>
        <v>35706715.845896475</v>
      </c>
    </row>
    <row r="167" spans="1:19" x14ac:dyDescent="0.2">
      <c r="A167" s="4">
        <v>1</v>
      </c>
      <c r="B167" s="16" t="s">
        <v>18</v>
      </c>
      <c r="C167" s="7" t="str">
        <f>_xlfn.CONCAT("Connection ",RIGHT(B167,2))</f>
        <v>Connection 01</v>
      </c>
      <c r="D167" s="8">
        <f ca="1">RANDBETWEEN(Table1[[#This Row],[big low]],Table15[[#This Row],[big hi]])+RANDBETWEEN(Table15[[#This Row],[small lo]],Table15[[#This Row],[small hi]])</f>
        <v>2038220042</v>
      </c>
      <c r="E167" s="8">
        <v>2039347166</v>
      </c>
      <c r="F167" s="18">
        <f ca="1">INDEX(Table2[],MATCH(Table1[[#This Row],[Connection ID]],Table2[CID],0),2)*RANDBETWEEN(95000000000,105000000000)/100000000000</f>
        <v>4975137347</v>
      </c>
      <c r="G167" s="18">
        <v>4954429217.25</v>
      </c>
      <c r="H167" s="7"/>
      <c r="I167" s="8">
        <f>Table15[[#This Row],[Exposure Utilized]]/Table15[[#This Row],[Exposure Limit]]</f>
        <v>0.99529815713155423</v>
      </c>
      <c r="J167" s="4">
        <v>0</v>
      </c>
      <c r="K167" s="4">
        <v>0</v>
      </c>
      <c r="L167" s="4">
        <v>0</v>
      </c>
      <c r="M167" s="9">
        <v>43923</v>
      </c>
      <c r="N167" s="25">
        <f>INDEX(Table3[],MATCH(Table1[[#This Row],[Date]],Table3[Date],0),2)</f>
        <v>392053618</v>
      </c>
      <c r="O167" s="4" t="s">
        <v>16</v>
      </c>
      <c r="P167" s="13">
        <v>2000000000</v>
      </c>
      <c r="Q167" s="13">
        <v>2500000000</v>
      </c>
      <c r="R167" s="14">
        <f ca="1">-(P167+Q167)*RAND()*0.1</f>
        <v>-29546453.028044596</v>
      </c>
      <c r="S167" s="14">
        <f ca="1">(P167+Q167)*RAND()*0.1</f>
        <v>68065543.118625939</v>
      </c>
    </row>
    <row r="168" spans="1:19" x14ac:dyDescent="0.2">
      <c r="A168" s="4">
        <v>2</v>
      </c>
      <c r="B168" s="16" t="s">
        <v>19</v>
      </c>
      <c r="C168" s="7" t="str">
        <f>_xlfn.CONCAT("Connection ",RIGHT(B168,2))</f>
        <v>Connection 02</v>
      </c>
      <c r="D168" s="8">
        <f ca="1">RANDBETWEEN(Table1[[#This Row],[big low]],Table15[[#This Row],[big hi]])+RANDBETWEEN(Table15[[#This Row],[small lo]],Table15[[#This Row],[small hi]])</f>
        <v>2312456917</v>
      </c>
      <c r="E168" s="8">
        <v>1862925092</v>
      </c>
      <c r="F168" s="18">
        <f ca="1">INDEX(Table2[],MATCH(Table1[[#This Row],[Connection ID]],Table2[CID],0),2)*RANDBETWEEN(95000000000,105000000000)/100000000000</f>
        <v>2029380891.3629999</v>
      </c>
      <c r="G168" s="18">
        <v>2147532236.8920002</v>
      </c>
      <c r="H168" s="7"/>
      <c r="I168" s="8">
        <f>Table15[[#This Row],[Exposure Utilized]]/Table15[[#This Row],[Exposure Limit]]</f>
        <v>0.3746553002904669</v>
      </c>
      <c r="J168" s="4">
        <v>0</v>
      </c>
      <c r="K168" s="4">
        <v>0</v>
      </c>
      <c r="L168" s="4">
        <v>0</v>
      </c>
      <c r="M168" s="9">
        <v>43923</v>
      </c>
      <c r="N168" s="25">
        <f>INDEX(Table3[],MATCH(Table1[[#This Row],[Date]],Table3[Date],0),2)</f>
        <v>392053618</v>
      </c>
      <c r="O168" s="4" t="s">
        <v>16</v>
      </c>
      <c r="P168" s="13">
        <v>1800000000</v>
      </c>
      <c r="Q168" s="13">
        <v>2000000000</v>
      </c>
      <c r="R168" s="14">
        <f ca="1">-(P168+Q168)*RAND()*0.1</f>
        <v>-317138222.09320915</v>
      </c>
      <c r="S168" s="14">
        <f ca="1">(P168+Q168)*RAND()*0.1</f>
        <v>173971221.67136246</v>
      </c>
    </row>
    <row r="169" spans="1:19" x14ac:dyDescent="0.2">
      <c r="A169" s="4">
        <v>3</v>
      </c>
      <c r="B169" s="16" t="s">
        <v>20</v>
      </c>
      <c r="C169" s="7" t="str">
        <f>_xlfn.CONCAT("Connection ",RIGHT(B169,2))</f>
        <v>Connection 03</v>
      </c>
      <c r="D169" s="8">
        <f ca="1">RANDBETWEEN(Table1[[#This Row],[big low]],Table15[[#This Row],[big hi]])+RANDBETWEEN(Table15[[#This Row],[small lo]],Table15[[#This Row],[small hi]])</f>
        <v>1268079656</v>
      </c>
      <c r="E169" s="8">
        <v>1607104352</v>
      </c>
      <c r="F169" s="18">
        <f ca="1">INDEX(Table2[],MATCH(Table1[[#This Row],[Connection ID]],Table2[CID],0),2)*RANDBETWEEN(95000000000,105000000000)/100000000000</f>
        <v>1499079470.73</v>
      </c>
      <c r="G169" s="18">
        <v>1525664278.1999998</v>
      </c>
      <c r="H169" s="7"/>
      <c r="I169" s="8">
        <f>Table15[[#This Row],[Exposure Utilized]]/Table15[[#This Row],[Exposure Limit]]</f>
        <v>1.0573863849781744</v>
      </c>
      <c r="J169" s="4">
        <v>0</v>
      </c>
      <c r="K169" s="4">
        <v>0</v>
      </c>
      <c r="L169" s="4">
        <v>0</v>
      </c>
      <c r="M169" s="9">
        <v>43923</v>
      </c>
      <c r="N169" s="25">
        <f>INDEX(Table3[],MATCH(Table1[[#This Row],[Date]],Table3[Date],0),2)</f>
        <v>392053618</v>
      </c>
      <c r="O169" s="4" t="s">
        <v>16</v>
      </c>
      <c r="P169" s="15">
        <v>1300000000</v>
      </c>
      <c r="Q169" s="15">
        <v>1500000000</v>
      </c>
      <c r="R169" s="14">
        <f ca="1">-(P169+Q169)*RAND()*0.1</f>
        <v>-72009557.541384205</v>
      </c>
      <c r="S169" s="14">
        <f ca="1">(P169+Q169)*RAND()*0.1</f>
        <v>103050299.18867344</v>
      </c>
    </row>
    <row r="170" spans="1:19" x14ac:dyDescent="0.2">
      <c r="A170" s="4">
        <v>4</v>
      </c>
      <c r="B170" s="16" t="s">
        <v>21</v>
      </c>
      <c r="C170" s="7" t="str">
        <f>_xlfn.CONCAT("Connection ",RIGHT(B170,2))</f>
        <v>Connection 04</v>
      </c>
      <c r="D170" s="8">
        <f ca="1">RANDBETWEEN(Table1[[#This Row],[big low]],Table15[[#This Row],[big hi]])+RANDBETWEEN(Table15[[#This Row],[small lo]],Table15[[#This Row],[small hi]])</f>
        <v>1312531042</v>
      </c>
      <c r="E170" s="8">
        <v>1245782424</v>
      </c>
      <c r="F170" s="18">
        <f ca="1">INDEX(Table2[],MATCH(Table1[[#This Row],[Connection ID]],Table2[CID],0),2)*RANDBETWEEN(95000000000,105000000000)/100000000000</f>
        <v>1539024350.8200002</v>
      </c>
      <c r="G170" s="18">
        <v>1440266046.21</v>
      </c>
      <c r="H170" s="7"/>
      <c r="I170" s="8">
        <f>Table15[[#This Row],[Exposure Utilized]]/Table15[[#This Row],[Exposure Limit]]</f>
        <v>0.86883945478334257</v>
      </c>
      <c r="J170" s="4">
        <v>0</v>
      </c>
      <c r="K170" s="4">
        <v>0</v>
      </c>
      <c r="L170" s="4">
        <v>0</v>
      </c>
      <c r="M170" s="9">
        <v>43923</v>
      </c>
      <c r="N170" s="25">
        <f>INDEX(Table3[],MATCH(Table1[[#This Row],[Date]],Table3[Date],0),2)</f>
        <v>392053618</v>
      </c>
      <c r="O170" s="4" t="s">
        <v>16</v>
      </c>
      <c r="P170" s="15">
        <v>1100000000</v>
      </c>
      <c r="Q170" s="15">
        <v>1300000000</v>
      </c>
      <c r="R170" s="14">
        <f ca="1">-(P170+Q170)*RAND()*0.1</f>
        <v>-191830816.65377569</v>
      </c>
      <c r="S170" s="14">
        <f ca="1">(P170+Q170)*RAND()*0.1</f>
        <v>78310484.77865456</v>
      </c>
    </row>
    <row r="171" spans="1:19" x14ac:dyDescent="0.2">
      <c r="A171" s="4">
        <v>5</v>
      </c>
      <c r="B171" s="16" t="s">
        <v>22</v>
      </c>
      <c r="C171" s="7" t="str">
        <f>_xlfn.CONCAT("Connection ",RIGHT(B171,2))</f>
        <v>Connection 05</v>
      </c>
      <c r="D171" s="8">
        <f ca="1">RANDBETWEEN(Table1[[#This Row],[big low]],Table15[[#This Row],[big hi]])+RANDBETWEEN(Table15[[#This Row],[small lo]],Table15[[#This Row],[small hi]])</f>
        <v>1015705974</v>
      </c>
      <c r="E171" s="8">
        <v>1025734238</v>
      </c>
      <c r="F171" s="18">
        <f ca="1">INDEX(Table2[],MATCH(Table1[[#This Row],[Connection ID]],Table2[CID],0),2)*RANDBETWEEN(95000000000,105000000000)/100000000000</f>
        <v>952229890.61000001</v>
      </c>
      <c r="G171" s="18">
        <v>1036486194</v>
      </c>
      <c r="H171" s="7"/>
      <c r="I171" s="8">
        <f>Table15[[#This Row],[Exposure Utilized]]/Table15[[#This Row],[Exposure Limit]]</f>
        <v>0.95262850214629058</v>
      </c>
      <c r="J171" s="4">
        <v>0</v>
      </c>
      <c r="K171" s="4">
        <v>0</v>
      </c>
      <c r="L171" s="4">
        <v>0</v>
      </c>
      <c r="M171" s="9">
        <v>43923</v>
      </c>
      <c r="N171" s="25">
        <f>INDEX(Table3[],MATCH(Table1[[#This Row],[Date]],Table3[Date],0),2)</f>
        <v>392053618</v>
      </c>
      <c r="O171" s="4" t="s">
        <v>16</v>
      </c>
      <c r="P171" s="15">
        <v>900000000</v>
      </c>
      <c r="Q171" s="15">
        <v>1200000000</v>
      </c>
      <c r="R171" s="14">
        <f ca="1">-(P171+Q171)*RAND()*0.1</f>
        <v>-203190388.65233445</v>
      </c>
      <c r="S171" s="14">
        <f ca="1">(P171+Q171)*RAND()*0.1</f>
        <v>100054075.2006377</v>
      </c>
    </row>
    <row r="172" spans="1:19" x14ac:dyDescent="0.2">
      <c r="A172" s="4">
        <v>6</v>
      </c>
      <c r="B172" s="16" t="s">
        <v>23</v>
      </c>
      <c r="C172" s="7" t="str">
        <f>_xlfn.CONCAT("Connection ",RIGHT(B172,2))</f>
        <v>Connection 06</v>
      </c>
      <c r="D172" s="8">
        <f ca="1">RANDBETWEEN(Table1[[#This Row],[big low]],Table15[[#This Row],[big hi]])+RANDBETWEEN(Table15[[#This Row],[small lo]],Table15[[#This Row],[small hi]])</f>
        <v>1001939171</v>
      </c>
      <c r="E172" s="8">
        <v>920138721</v>
      </c>
      <c r="F172" s="18">
        <f ca="1">INDEX(Table2[],MATCH(Table1[[#This Row],[Connection ID]],Table2[CID],0),2)*RANDBETWEEN(95000000000,105000000000)/100000000000</f>
        <v>1024181282.36</v>
      </c>
      <c r="G172" s="18">
        <v>984777156.16999996</v>
      </c>
      <c r="H172" s="7"/>
      <c r="I172" s="8">
        <f>Table15[[#This Row],[Exposure Utilized]]/Table15[[#This Row],[Exposure Limit]]</f>
        <v>0.88773094420774745</v>
      </c>
      <c r="J172" s="4">
        <v>0</v>
      </c>
      <c r="K172" s="4">
        <v>0</v>
      </c>
      <c r="L172" s="4">
        <v>0</v>
      </c>
      <c r="M172" s="9">
        <v>43923</v>
      </c>
      <c r="N172" s="25">
        <f>INDEX(Table3[],MATCH(Table1[[#This Row],[Date]],Table3[Date],0),2)</f>
        <v>392053618</v>
      </c>
      <c r="O172" s="4" t="s">
        <v>16</v>
      </c>
      <c r="P172" s="15">
        <v>850000000</v>
      </c>
      <c r="Q172" s="15">
        <v>1000000000</v>
      </c>
      <c r="R172" s="14">
        <f ca="1">-(P172+Q172)*RAND()*0.1</f>
        <v>-145667620.79974088</v>
      </c>
      <c r="S172" s="14">
        <f ca="1">(P172+Q172)*RAND()*0.1</f>
        <v>170353277.99927127</v>
      </c>
    </row>
    <row r="173" spans="1:19" x14ac:dyDescent="0.2">
      <c r="A173" s="4">
        <v>7</v>
      </c>
      <c r="B173" s="16" t="s">
        <v>24</v>
      </c>
      <c r="C173" s="7" t="str">
        <f>_xlfn.CONCAT("Connection ",RIGHT(B173,2))</f>
        <v>Connection 07</v>
      </c>
      <c r="D173" s="8">
        <f ca="1">RANDBETWEEN(Table1[[#This Row],[big low]],Table15[[#This Row],[big hi]])+RANDBETWEEN(Table15[[#This Row],[small lo]],Table15[[#This Row],[small hi]])</f>
        <v>893401817</v>
      </c>
      <c r="E173" s="8">
        <v>915747332</v>
      </c>
      <c r="F173" s="18">
        <f ca="1">INDEX(Table2[],MATCH(Table1[[#This Row],[Connection ID]],Table2[CID],0),2)*RANDBETWEEN(95000000000,105000000000)/100000000000</f>
        <v>1033629516.03</v>
      </c>
      <c r="G173" s="18">
        <v>991692264.39999998</v>
      </c>
      <c r="H173" s="7"/>
      <c r="I173" s="8">
        <f>Table15[[#This Row],[Exposure Utilized]]/Table15[[#This Row],[Exposure Limit]]</f>
        <v>0.82558086959722998</v>
      </c>
      <c r="J173" s="4">
        <v>0</v>
      </c>
      <c r="K173" s="4">
        <v>0</v>
      </c>
      <c r="L173" s="4">
        <v>0</v>
      </c>
      <c r="M173" s="9">
        <v>43923</v>
      </c>
      <c r="N173" s="25">
        <f>INDEX(Table3[],MATCH(Table1[[#This Row],[Date]],Table3[Date],0),2)</f>
        <v>392053618</v>
      </c>
      <c r="O173" s="4" t="s">
        <v>16</v>
      </c>
      <c r="P173" s="15">
        <v>850000000</v>
      </c>
      <c r="Q173" s="15">
        <v>1000000000</v>
      </c>
      <c r="R173" s="14">
        <f ca="1">-(P173+Q173)*RAND()*0.1</f>
        <v>-181505165.21954122</v>
      </c>
      <c r="S173" s="14">
        <f ca="1">(P173+Q173)*RAND()*0.1</f>
        <v>68505704.337840587</v>
      </c>
    </row>
    <row r="174" spans="1:19" x14ac:dyDescent="0.2">
      <c r="A174" s="4">
        <v>8</v>
      </c>
      <c r="B174" s="16" t="s">
        <v>25</v>
      </c>
      <c r="C174" s="7" t="str">
        <f>_xlfn.CONCAT("Connection ",RIGHT(B174,2))</f>
        <v>Connection 08</v>
      </c>
      <c r="D174" s="8">
        <f ca="1">RANDBETWEEN(Table1[[#This Row],[big low]],Table15[[#This Row],[big hi]])+RANDBETWEEN(Table15[[#This Row],[small lo]],Table15[[#This Row],[small hi]])</f>
        <v>544662678</v>
      </c>
      <c r="E174" s="8">
        <v>506507309</v>
      </c>
      <c r="F174" s="18">
        <f ca="1">INDEX(Table2[],MATCH(Table1[[#This Row],[Connection ID]],Table2[CID],0),2)*RANDBETWEEN(95000000000,105000000000)/100000000000</f>
        <v>784292566.68799996</v>
      </c>
      <c r="G174" s="18">
        <v>773033749.32799995</v>
      </c>
      <c r="H174" s="7"/>
      <c r="I174" s="8">
        <f>Table15[[#This Row],[Exposure Utilized]]/Table15[[#This Row],[Exposure Limit]]</f>
        <v>0.80927012171065227</v>
      </c>
      <c r="J174" s="4">
        <v>0</v>
      </c>
      <c r="K174" s="4">
        <v>0</v>
      </c>
      <c r="L174" s="4">
        <v>0</v>
      </c>
      <c r="M174" s="9">
        <v>43923</v>
      </c>
      <c r="N174" s="25">
        <f>INDEX(Table3[],MATCH(Table1[[#This Row],[Date]],Table3[Date],0),2)</f>
        <v>392053618</v>
      </c>
      <c r="O174" s="4" t="s">
        <v>16</v>
      </c>
      <c r="P174" s="15">
        <v>400000000</v>
      </c>
      <c r="Q174" s="15">
        <v>700000000</v>
      </c>
      <c r="R174" s="14">
        <f ca="1">-(P174+Q174)*RAND()*0.1</f>
        <v>-106777568.88068607</v>
      </c>
      <c r="S174" s="14">
        <f ca="1">(P174+Q174)*RAND()*0.1</f>
        <v>77499255.56027028</v>
      </c>
    </row>
    <row r="175" spans="1:19" x14ac:dyDescent="0.2">
      <c r="A175" s="4">
        <v>9</v>
      </c>
      <c r="B175" s="16" t="s">
        <v>28</v>
      </c>
      <c r="C175" s="7" t="str">
        <f>_xlfn.CONCAT("Connection ",RIGHT(B175,2))</f>
        <v>Connection 11</v>
      </c>
      <c r="D175" s="8">
        <f ca="1">RANDBETWEEN(Table1[[#This Row],[big low]],Table15[[#This Row],[big hi]])+RANDBETWEEN(Table15[[#This Row],[small lo]],Table15[[#This Row],[small hi]])</f>
        <v>389268528</v>
      </c>
      <c r="E175" s="8">
        <v>458023339</v>
      </c>
      <c r="F175" s="18">
        <f ca="1">INDEX(Table2[],MATCH(Table1[[#This Row],[Connection ID]],Table2[CID],0),2)*RANDBETWEEN(95000000000,105000000000)/100000000000</f>
        <v>390012851</v>
      </c>
      <c r="G175" s="18">
        <v>418710697.90800005</v>
      </c>
      <c r="H175" s="7"/>
      <c r="I175" s="8">
        <f>Table15[[#This Row],[Exposure Utilized]]/Table15[[#This Row],[Exposure Limit]]</f>
        <v>0.83626706551313434</v>
      </c>
      <c r="J175" s="4">
        <v>0</v>
      </c>
      <c r="K175" s="4">
        <v>0</v>
      </c>
      <c r="L175" s="4">
        <v>0</v>
      </c>
      <c r="M175" s="9">
        <v>43923</v>
      </c>
      <c r="N175" s="25">
        <f>INDEX(Table3[],MATCH(Table1[[#This Row],[Date]],Table3[Date],0),2)</f>
        <v>392053618</v>
      </c>
      <c r="O175" s="4" t="s">
        <v>16</v>
      </c>
      <c r="P175" s="15">
        <v>250000000</v>
      </c>
      <c r="Q175" s="15">
        <v>450000000</v>
      </c>
      <c r="R175" s="14">
        <f ca="1">-(P175+Q175)*RAND()*0.1</f>
        <v>-54616.316936892952</v>
      </c>
      <c r="S175" s="14">
        <f ca="1">(P175+Q175)*RAND()*0.1</f>
        <v>6515211.9395803064</v>
      </c>
    </row>
    <row r="176" spans="1:19" x14ac:dyDescent="0.2">
      <c r="A176" s="4">
        <v>10</v>
      </c>
      <c r="B176" s="16" t="s">
        <v>27</v>
      </c>
      <c r="C176" s="7" t="str">
        <f>_xlfn.CONCAT("Connection ",RIGHT(B176,2))</f>
        <v>Connection 10</v>
      </c>
      <c r="D176" s="8">
        <f ca="1">RANDBETWEEN(Table1[[#This Row],[big low]],Table15[[#This Row],[big hi]])+RANDBETWEEN(Table15[[#This Row],[small lo]],Table15[[#This Row],[small hi]])</f>
        <v>306935423</v>
      </c>
      <c r="E176" s="8">
        <v>392053618</v>
      </c>
      <c r="F176" s="18">
        <f ca="1">INDEX(Table2[],MATCH(Table1[[#This Row],[Connection ID]],Table2[CID],0),2)*RANDBETWEEN(95000000000,105000000000)/100000000000</f>
        <v>387471074.88</v>
      </c>
      <c r="G176" s="18">
        <v>414759895.10399997</v>
      </c>
      <c r="H176" s="7"/>
      <c r="I176" s="8">
        <f>Table15[[#This Row],[Exposure Utilized]]/Table15[[#This Row],[Exposure Limit]]</f>
        <v>1.0538610886232544</v>
      </c>
      <c r="J176" s="4">
        <v>0</v>
      </c>
      <c r="K176" s="4">
        <v>0</v>
      </c>
      <c r="L176" s="4">
        <v>0</v>
      </c>
      <c r="M176" s="9">
        <v>43923</v>
      </c>
      <c r="N176" s="25">
        <f>INDEX(Table3[],MATCH(Table1[[#This Row],[Date]],Table3[Date],0),2)</f>
        <v>392053618</v>
      </c>
      <c r="O176" s="4" t="s">
        <v>16</v>
      </c>
      <c r="P176" s="15">
        <v>300000000</v>
      </c>
      <c r="Q176" s="15">
        <v>450000000</v>
      </c>
      <c r="R176" s="14">
        <f ca="1">-(P176+Q176)*RAND()*0.1</f>
        <v>-16446664.714103613</v>
      </c>
      <c r="S176" s="14">
        <f ca="1">(P176+Q176)*RAND()*0.1</f>
        <v>24078395.212433796</v>
      </c>
    </row>
    <row r="177" spans="1:19" x14ac:dyDescent="0.2">
      <c r="A177" s="4">
        <v>11</v>
      </c>
      <c r="B177" s="16" t="s">
        <v>26</v>
      </c>
      <c r="C177" s="7" t="str">
        <f>_xlfn.CONCAT("Connection ",RIGHT(B177,2))</f>
        <v>Connection 09</v>
      </c>
      <c r="D177" s="8">
        <f ca="1">RANDBETWEEN(Table1[[#This Row],[big low]],Table15[[#This Row],[big hi]])+RANDBETWEEN(Table15[[#This Row],[small lo]],Table15[[#This Row],[small hi]])</f>
        <v>418281453</v>
      </c>
      <c r="E177" s="8">
        <v>389163785</v>
      </c>
      <c r="F177" s="18">
        <f ca="1">INDEX(Table2[],MATCH(Table1[[#This Row],[Connection ID]],Table2[CID],0),2)*RANDBETWEEN(95000000000,105000000000)/100000000000</f>
        <v>534912693.73299998</v>
      </c>
      <c r="G177" s="18">
        <v>567927990.25600004</v>
      </c>
      <c r="H177" s="7"/>
      <c r="I177" s="8">
        <f>Table15[[#This Row],[Exposure Utilized]]/Table15[[#This Row],[Exposure Limit]]</f>
        <v>1.000324165438629</v>
      </c>
      <c r="J177" s="4">
        <v>0</v>
      </c>
      <c r="K177" s="4">
        <v>0</v>
      </c>
      <c r="L177" s="4">
        <v>0</v>
      </c>
      <c r="M177" s="9">
        <v>43923</v>
      </c>
      <c r="N177" s="25">
        <f>INDEX(Table3[],MATCH(Table1[[#This Row],[Date]],Table3[Date],0),2)</f>
        <v>392053618</v>
      </c>
      <c r="O177" s="4" t="s">
        <v>16</v>
      </c>
      <c r="P177" s="15">
        <v>350000000</v>
      </c>
      <c r="Q177" s="15">
        <v>550000000</v>
      </c>
      <c r="R177" s="14">
        <f ca="1">-(P177+Q177)*RAND()*0.1</f>
        <v>-89849385.485324472</v>
      </c>
      <c r="S177" s="14">
        <f ca="1">(P177+Q177)*RAND()*0.1</f>
        <v>21658899.818938922</v>
      </c>
    </row>
    <row r="178" spans="1:19" x14ac:dyDescent="0.2">
      <c r="A178" s="4">
        <v>12</v>
      </c>
      <c r="B178" s="16" t="s">
        <v>29</v>
      </c>
      <c r="C178" s="7" t="str">
        <f>_xlfn.CONCAT("Connection ",RIGHT(B178,2))</f>
        <v>Connection 12</v>
      </c>
      <c r="D178" s="8">
        <f ca="1">RANDBETWEEN(Table1[[#This Row],[big low]],Table15[[#This Row],[big hi]])+RANDBETWEEN(Table15[[#This Row],[small lo]],Table15[[#This Row],[small hi]])</f>
        <v>416446888</v>
      </c>
      <c r="E178" s="8">
        <v>326695114</v>
      </c>
      <c r="F178" s="18">
        <f ca="1">INDEX(Table2[],MATCH(Table1[[#This Row],[Connection ID]],Table2[CID],0),2)*RANDBETWEEN(95000000000,105000000000)/100000000000</f>
        <v>419049691.86800003</v>
      </c>
      <c r="G178" s="18">
        <v>397598927.78799999</v>
      </c>
      <c r="H178" s="7"/>
      <c r="I178" s="8">
        <f>Table15[[#This Row],[Exposure Utilized]]/Table15[[#This Row],[Exposure Limit]]</f>
        <v>0.86013768744158781</v>
      </c>
      <c r="J178" s="4">
        <v>0</v>
      </c>
      <c r="K178" s="4">
        <v>0</v>
      </c>
      <c r="L178" s="4">
        <v>0</v>
      </c>
      <c r="M178" s="9">
        <v>43923</v>
      </c>
      <c r="N178" s="25">
        <f>INDEX(Table3[],MATCH(Table1[[#This Row],[Date]],Table3[Date],0),2)</f>
        <v>392053618</v>
      </c>
      <c r="O178" s="4" t="s">
        <v>16</v>
      </c>
      <c r="P178" s="15">
        <v>200000000</v>
      </c>
      <c r="Q178" s="15">
        <v>400000000</v>
      </c>
      <c r="R178" s="14">
        <f ca="1">-(P178+Q178)*RAND()*0.1</f>
        <v>-28737996.548760857</v>
      </c>
      <c r="S178" s="14">
        <f ca="1">(P178+Q178)*RAND()*0.1</f>
        <v>40190664.004283421</v>
      </c>
    </row>
    <row r="179" spans="1:19" x14ac:dyDescent="0.2">
      <c r="A179" s="4">
        <v>13</v>
      </c>
      <c r="B179" s="16" t="s">
        <v>30</v>
      </c>
      <c r="C179" s="7" t="str">
        <f>_xlfn.CONCAT("Connection ",RIGHT(B179,2))</f>
        <v>Connection 13</v>
      </c>
      <c r="D179" s="8">
        <f ca="1">RANDBETWEEN(Table1[[#This Row],[big low]],Table15[[#This Row],[big hi]])+RANDBETWEEN(Table15[[#This Row],[small lo]],Table15[[#This Row],[small hi]])</f>
        <v>166873473</v>
      </c>
      <c r="E179" s="8">
        <v>266921743</v>
      </c>
      <c r="F179" s="18">
        <f ca="1">INDEX(Table2[],MATCH(Table1[[#This Row],[Connection ID]],Table2[CID],0),2)*RANDBETWEEN(95000000000,105000000000)/100000000000</f>
        <v>248132910.41999999</v>
      </c>
      <c r="G179" s="18">
        <v>260568044.715</v>
      </c>
      <c r="H179" s="7"/>
      <c r="I179" s="8">
        <f>Table15[[#This Row],[Exposure Utilized]]/Table15[[#This Row],[Exposure Limit]]</f>
        <v>0.85637202237224985</v>
      </c>
      <c r="J179" s="4">
        <v>0</v>
      </c>
      <c r="K179" s="4">
        <v>0</v>
      </c>
      <c r="L179" s="4">
        <v>0</v>
      </c>
      <c r="M179" s="9">
        <v>43923</v>
      </c>
      <c r="N179" s="25">
        <f>INDEX(Table3[],MATCH(Table1[[#This Row],[Date]],Table3[Date],0),2)</f>
        <v>392053618</v>
      </c>
      <c r="O179" s="4" t="s">
        <v>16</v>
      </c>
      <c r="P179" s="15">
        <v>150000000</v>
      </c>
      <c r="Q179" s="15">
        <v>250000000</v>
      </c>
      <c r="R179" s="14">
        <f ca="1">-(P179+Q179)*RAND()*0.1</f>
        <v>-24609485.209789582</v>
      </c>
      <c r="S179" s="14">
        <f ca="1">(P179+Q179)*RAND()*0.1</f>
        <v>14490905.811020479</v>
      </c>
    </row>
    <row r="180" spans="1:19" x14ac:dyDescent="0.2">
      <c r="A180" s="4">
        <v>14</v>
      </c>
      <c r="B180" s="16" t="s">
        <v>32</v>
      </c>
      <c r="C180" s="7" t="str">
        <f>_xlfn.CONCAT("Connection ",RIGHT(B180,2))</f>
        <v>Connection 15</v>
      </c>
      <c r="D180" s="8">
        <f ca="1">RANDBETWEEN(Table1[[#This Row],[big low]],Table15[[#This Row],[big hi]])+RANDBETWEEN(Table15[[#This Row],[small lo]],Table15[[#This Row],[small hi]])</f>
        <v>171412456</v>
      </c>
      <c r="E180" s="8">
        <v>254033582</v>
      </c>
      <c r="F180" s="18">
        <f ca="1">INDEX(Table2[],MATCH(Table1[[#This Row],[Connection ID]],Table2[CID],0),2)*RANDBETWEEN(95000000000,105000000000)/100000000000</f>
        <v>240664575.88749999</v>
      </c>
      <c r="G180" s="18">
        <v>251217538.50500003</v>
      </c>
      <c r="H180" s="7"/>
      <c r="I180" s="8">
        <f>Table15[[#This Row],[Exposure Utilized]]/Table15[[#This Row],[Exposure Limit]]</f>
        <v>0.71624119087112759</v>
      </c>
      <c r="J180" s="4">
        <v>0</v>
      </c>
      <c r="K180" s="4">
        <v>0</v>
      </c>
      <c r="L180" s="4">
        <v>0</v>
      </c>
      <c r="M180" s="9">
        <v>43923</v>
      </c>
      <c r="N180" s="25">
        <f>INDEX(Table3[],MATCH(Table1[[#This Row],[Date]],Table3[Date],0),2)</f>
        <v>392053618</v>
      </c>
      <c r="O180" s="4" t="s">
        <v>16</v>
      </c>
      <c r="P180" s="15">
        <v>150000000</v>
      </c>
      <c r="Q180" s="15">
        <v>250000000</v>
      </c>
      <c r="R180" s="14">
        <f ca="1">-(P180+Q180)*RAND()*0.1</f>
        <v>-37148958.275828287</v>
      </c>
      <c r="S180" s="14">
        <f ca="1">(P180+Q180)*RAND()*0.1</f>
        <v>25343756.795509569</v>
      </c>
    </row>
    <row r="181" spans="1:19" x14ac:dyDescent="0.2">
      <c r="A181" s="4">
        <v>15</v>
      </c>
      <c r="B181" s="16" t="s">
        <v>31</v>
      </c>
      <c r="C181" s="7" t="str">
        <f>_xlfn.CONCAT("Connection ",RIGHT(B181,2))</f>
        <v>Connection 14</v>
      </c>
      <c r="D181" s="8">
        <f ca="1">RANDBETWEEN(Table1[[#This Row],[big low]],Table15[[#This Row],[big hi]])+RANDBETWEEN(Table15[[#This Row],[small lo]],Table15[[#This Row],[small hi]])</f>
        <v>173210757</v>
      </c>
      <c r="E181" s="8">
        <v>164445016</v>
      </c>
      <c r="F181" s="18">
        <f ca="1">INDEX(Table2[],MATCH(Table1[[#This Row],[Connection ID]],Table2[CID],0),2)*RANDBETWEEN(95000000000,105000000000)/100000000000</f>
        <v>258102168.54499999</v>
      </c>
      <c r="G181" s="18">
        <v>238489813.21000001</v>
      </c>
      <c r="H181" s="7"/>
      <c r="I181" s="8">
        <f>Table15[[#This Row],[Exposure Utilized]]/Table15[[#This Row],[Exposure Limit]]</f>
        <v>0.61255981485940603</v>
      </c>
      <c r="J181" s="4">
        <v>0</v>
      </c>
      <c r="K181" s="4">
        <v>0</v>
      </c>
      <c r="L181" s="4">
        <v>0</v>
      </c>
      <c r="M181" s="9">
        <v>43923</v>
      </c>
      <c r="N181" s="25">
        <f>INDEX(Table3[],MATCH(Table1[[#This Row],[Date]],Table3[Date],0),2)</f>
        <v>392053618</v>
      </c>
      <c r="O181" s="4" t="s">
        <v>16</v>
      </c>
      <c r="P181" s="15">
        <v>150000000</v>
      </c>
      <c r="Q181" s="15">
        <v>250000000</v>
      </c>
      <c r="R181" s="14">
        <f ca="1">-(P181+Q181)*RAND()*0.1</f>
        <v>-30534202.30093481</v>
      </c>
      <c r="S181" s="14">
        <f ca="1">(P181+Q181)*RAND()*0.1</f>
        <v>39611854.372880809</v>
      </c>
    </row>
    <row r="182" spans="1:19" x14ac:dyDescent="0.2">
      <c r="A182" s="4">
        <v>1</v>
      </c>
      <c r="B182" s="16" t="s">
        <v>18</v>
      </c>
      <c r="C182" s="7" t="str">
        <f>_xlfn.CONCAT("Connection ",RIGHT(B182,2))</f>
        <v>Connection 01</v>
      </c>
      <c r="D182" s="8">
        <f ca="1">RANDBETWEEN(Table1[[#This Row],[big low]],Table15[[#This Row],[big hi]])+RANDBETWEEN(Table15[[#This Row],[small lo]],Table15[[#This Row],[small hi]])</f>
        <v>2248000038</v>
      </c>
      <c r="E182" s="8">
        <v>2411261819</v>
      </c>
      <c r="F182" s="18">
        <f ca="1">INDEX(Table2[],MATCH(Table1[[#This Row],[Connection ID]],Table2[CID],0),2)*RANDBETWEEN(95000000000,105000000000)/100000000000</f>
        <v>5055831040.5</v>
      </c>
      <c r="G182" s="18">
        <v>4817910417.3500004</v>
      </c>
      <c r="H182" s="7"/>
      <c r="I182" s="8">
        <f>Table15[[#This Row],[Exposure Utilized]]/Table15[[#This Row],[Exposure Limit]]</f>
        <v>0.51813815188642764</v>
      </c>
      <c r="J182" s="4">
        <v>0</v>
      </c>
      <c r="K182" s="4">
        <v>0</v>
      </c>
      <c r="L182" s="4">
        <v>0</v>
      </c>
      <c r="M182" s="9">
        <v>43922</v>
      </c>
      <c r="N182" s="25">
        <f>INDEX(Table3[],MATCH(Table1[[#This Row],[Date]],Table3[Date],0),2)</f>
        <v>369141724</v>
      </c>
      <c r="O182" s="4" t="s">
        <v>16</v>
      </c>
      <c r="P182" s="13">
        <v>2000000000</v>
      </c>
      <c r="Q182" s="13">
        <v>2500000000</v>
      </c>
      <c r="R182" s="14">
        <f ca="1">-(P182+Q182)*RAND()*0.1</f>
        <v>-210759418.51013294</v>
      </c>
      <c r="S182" s="14">
        <f ca="1">(P182+Q182)*RAND()*0.1</f>
        <v>425408012.39052296</v>
      </c>
    </row>
    <row r="183" spans="1:19" x14ac:dyDescent="0.2">
      <c r="A183" s="4">
        <v>2</v>
      </c>
      <c r="B183" s="16" t="s">
        <v>19</v>
      </c>
      <c r="C183" s="7" t="str">
        <f>_xlfn.CONCAT("Connection ",RIGHT(B183,2))</f>
        <v>Connection 02</v>
      </c>
      <c r="D183" s="8">
        <f ca="1">RANDBETWEEN(Table1[[#This Row],[big low]],Table15[[#This Row],[big hi]])+RANDBETWEEN(Table15[[#This Row],[small lo]],Table15[[#This Row],[small hi]])</f>
        <v>1933183614</v>
      </c>
      <c r="E183" s="8">
        <v>2026645339</v>
      </c>
      <c r="F183" s="18">
        <f ca="1">INDEX(Table2[],MATCH(Table1[[#This Row],[Connection ID]],Table2[CID],0),2)*RANDBETWEEN(95000000000,105000000000)/100000000000</f>
        <v>2000379213.6720002</v>
      </c>
      <c r="G183" s="18">
        <v>2088235390.2689998</v>
      </c>
      <c r="H183" s="7"/>
      <c r="I183" s="8">
        <f>Table15[[#This Row],[Exposure Utilized]]/Table15[[#This Row],[Exposure Limit]]</f>
        <v>0.90450202853250827</v>
      </c>
      <c r="J183" s="4">
        <v>0</v>
      </c>
      <c r="K183" s="4">
        <v>0</v>
      </c>
      <c r="L183" s="4">
        <v>0</v>
      </c>
      <c r="M183" s="9">
        <v>43922</v>
      </c>
      <c r="N183" s="25">
        <f>INDEX(Table3[],MATCH(Table1[[#This Row],[Date]],Table3[Date],0),2)</f>
        <v>369141724</v>
      </c>
      <c r="O183" s="4" t="s">
        <v>16</v>
      </c>
      <c r="P183" s="13">
        <v>1800000000</v>
      </c>
      <c r="Q183" s="13">
        <v>2000000000</v>
      </c>
      <c r="R183" s="14">
        <f ca="1">-(P183+Q183)*RAND()*0.1</f>
        <v>-234647925.00797907</v>
      </c>
      <c r="S183" s="14">
        <f ca="1">(P183+Q183)*RAND()*0.1</f>
        <v>193806159.40898553</v>
      </c>
    </row>
    <row r="184" spans="1:19" x14ac:dyDescent="0.2">
      <c r="A184" s="4">
        <v>3</v>
      </c>
      <c r="B184" s="16" t="s">
        <v>20</v>
      </c>
      <c r="C184" s="7" t="str">
        <f>_xlfn.CONCAT("Connection ",RIGHT(B184,2))</f>
        <v>Connection 03</v>
      </c>
      <c r="D184" s="8">
        <f ca="1">RANDBETWEEN(Table1[[#This Row],[big low]],Table15[[#This Row],[big hi]])+RANDBETWEEN(Table15[[#This Row],[small lo]],Table15[[#This Row],[small hi]])</f>
        <v>1316874118</v>
      </c>
      <c r="E184" s="8">
        <v>1321483468</v>
      </c>
      <c r="F184" s="18">
        <f ca="1">INDEX(Table2[],MATCH(Table1[[#This Row],[Connection ID]],Table2[CID],0),2)*RANDBETWEEN(95000000000,105000000000)/100000000000</f>
        <v>1490306212.77</v>
      </c>
      <c r="G184" s="18">
        <v>1489175057.1600001</v>
      </c>
      <c r="H184" s="7"/>
      <c r="I184" s="8">
        <f>Table15[[#This Row],[Exposure Utilized]]/Table15[[#This Row],[Exposure Limit]]</f>
        <v>0.85200195989054894</v>
      </c>
      <c r="J184" s="4">
        <v>0</v>
      </c>
      <c r="K184" s="4">
        <v>0</v>
      </c>
      <c r="L184" s="4">
        <v>0</v>
      </c>
      <c r="M184" s="9">
        <v>43922</v>
      </c>
      <c r="N184" s="25">
        <f>INDEX(Table3[],MATCH(Table1[[#This Row],[Date]],Table3[Date],0),2)</f>
        <v>369141724</v>
      </c>
      <c r="O184" s="4" t="s">
        <v>16</v>
      </c>
      <c r="P184" s="15">
        <v>1300000000</v>
      </c>
      <c r="Q184" s="15">
        <v>1500000000</v>
      </c>
      <c r="R184" s="14">
        <f ca="1">-(P184+Q184)*RAND()*0.1</f>
        <v>-246633725.31758997</v>
      </c>
      <c r="S184" s="14">
        <f ca="1">(P184+Q184)*RAND()*0.1</f>
        <v>108282053.05841297</v>
      </c>
    </row>
    <row r="185" spans="1:19" x14ac:dyDescent="0.2">
      <c r="A185" s="4">
        <v>4</v>
      </c>
      <c r="B185" s="16" t="s">
        <v>21</v>
      </c>
      <c r="C185" s="7" t="str">
        <f>_xlfn.CONCAT("Connection ",RIGHT(B185,2))</f>
        <v>Connection 04</v>
      </c>
      <c r="D185" s="8">
        <f ca="1">RANDBETWEEN(Table1[[#This Row],[big low]],Table15[[#This Row],[big hi]])+RANDBETWEEN(Table15[[#This Row],[small lo]],Table15[[#This Row],[small hi]])</f>
        <v>1528517710</v>
      </c>
      <c r="E185" s="8">
        <v>1297780488</v>
      </c>
      <c r="F185" s="18">
        <f ca="1">INDEX(Table2[],MATCH(Table1[[#This Row],[Connection ID]],Table2[CID],0),2)*RANDBETWEEN(95000000000,105000000000)/100000000000</f>
        <v>1569654408.99</v>
      </c>
      <c r="G185" s="18">
        <v>1433904122.73</v>
      </c>
      <c r="H185" s="7"/>
      <c r="I185" s="8">
        <f>Table15[[#This Row],[Exposure Utilized]]/Table15[[#This Row],[Exposure Limit]]</f>
        <v>0.7944007815576305</v>
      </c>
      <c r="J185" s="4">
        <v>0</v>
      </c>
      <c r="K185" s="4">
        <v>0</v>
      </c>
      <c r="L185" s="4">
        <v>0</v>
      </c>
      <c r="M185" s="9">
        <v>43922</v>
      </c>
      <c r="N185" s="25">
        <f>INDEX(Table3[],MATCH(Table1[[#This Row],[Date]],Table3[Date],0),2)</f>
        <v>369141724</v>
      </c>
      <c r="O185" s="4" t="s">
        <v>16</v>
      </c>
      <c r="P185" s="15">
        <v>1100000000</v>
      </c>
      <c r="Q185" s="15">
        <v>1300000000</v>
      </c>
      <c r="R185" s="14">
        <f ca="1">-(P185+Q185)*RAND()*0.1</f>
        <v>-41986872.551291034</v>
      </c>
      <c r="S185" s="14">
        <f ca="1">(P185+Q185)*RAND()*0.1</f>
        <v>191186589.39993578</v>
      </c>
    </row>
    <row r="186" spans="1:19" x14ac:dyDescent="0.2">
      <c r="A186" s="4">
        <v>5</v>
      </c>
      <c r="B186" s="16" t="s">
        <v>22</v>
      </c>
      <c r="C186" s="7" t="str">
        <f>_xlfn.CONCAT("Connection ",RIGHT(B186,2))</f>
        <v>Connection 05</v>
      </c>
      <c r="D186" s="8">
        <f ca="1">RANDBETWEEN(Table1[[#This Row],[big low]],Table15[[#This Row],[big hi]])+RANDBETWEEN(Table15[[#This Row],[small lo]],Table15[[#This Row],[small hi]])</f>
        <v>938563501</v>
      </c>
      <c r="E186" s="8">
        <v>1083445120</v>
      </c>
      <c r="F186" s="18">
        <f ca="1">INDEX(Table2[],MATCH(Table1[[#This Row],[Connection ID]],Table2[CID],0),2)*RANDBETWEEN(95000000000,105000000000)/100000000000</f>
        <v>1025223810.0300001</v>
      </c>
      <c r="G186" s="18">
        <v>1014115190.64</v>
      </c>
      <c r="H186" s="7"/>
      <c r="I186" s="8">
        <f>Table15[[#This Row],[Exposure Utilized]]/Table15[[#This Row],[Exposure Limit]]</f>
        <v>0.97639670378189281</v>
      </c>
      <c r="J186" s="4">
        <v>0</v>
      </c>
      <c r="K186" s="4">
        <v>0</v>
      </c>
      <c r="L186" s="4">
        <v>0</v>
      </c>
      <c r="M186" s="9">
        <v>43922</v>
      </c>
      <c r="N186" s="25">
        <f>INDEX(Table3[],MATCH(Table1[[#This Row],[Date]],Table3[Date],0),2)</f>
        <v>369141724</v>
      </c>
      <c r="O186" s="4" t="s">
        <v>16</v>
      </c>
      <c r="P186" s="15">
        <v>900000000</v>
      </c>
      <c r="Q186" s="15">
        <v>1200000000</v>
      </c>
      <c r="R186" s="14">
        <f ca="1">-(P186+Q186)*RAND()*0.1</f>
        <v>-191710388.07660556</v>
      </c>
      <c r="S186" s="14">
        <f ca="1">(P186+Q186)*RAND()*0.1</f>
        <v>20899227.310628615</v>
      </c>
    </row>
    <row r="187" spans="1:19" x14ac:dyDescent="0.2">
      <c r="A187" s="4">
        <v>6</v>
      </c>
      <c r="B187" s="16" t="s">
        <v>24</v>
      </c>
      <c r="C187" s="7" t="str">
        <f>_xlfn.CONCAT("Connection ",RIGHT(B187,2))</f>
        <v>Connection 07</v>
      </c>
      <c r="D187" s="8">
        <f ca="1">RANDBETWEEN(Table1[[#This Row],[big low]],Table15[[#This Row],[big hi]])+RANDBETWEEN(Table15[[#This Row],[small lo]],Table15[[#This Row],[small hi]])</f>
        <v>1054349805</v>
      </c>
      <c r="E187" s="8">
        <v>928610169</v>
      </c>
      <c r="F187" s="18">
        <f ca="1">INDEX(Table2[],MATCH(Table1[[#This Row],[Connection ID]],Table2[CID],0),2)*RANDBETWEEN(95000000000,105000000000)/100000000000</f>
        <v>1046034219.8599999</v>
      </c>
      <c r="G187" s="18">
        <v>987563743.37</v>
      </c>
      <c r="H187" s="7"/>
      <c r="I187" s="8">
        <f>Table15[[#This Row],[Exposure Utilized]]/Table15[[#This Row],[Exposure Limit]]</f>
        <v>1.0907699908566537</v>
      </c>
      <c r="J187" s="4">
        <v>0</v>
      </c>
      <c r="K187" s="4">
        <v>0</v>
      </c>
      <c r="L187" s="4">
        <v>0</v>
      </c>
      <c r="M187" s="9">
        <v>43922</v>
      </c>
      <c r="N187" s="25">
        <f>INDEX(Table3[],MATCH(Table1[[#This Row],[Date]],Table3[Date],0),2)</f>
        <v>369141724</v>
      </c>
      <c r="O187" s="4" t="s">
        <v>16</v>
      </c>
      <c r="P187" s="15">
        <v>850000000</v>
      </c>
      <c r="Q187" s="15">
        <v>1000000000</v>
      </c>
      <c r="R187" s="14">
        <f ca="1">-(P187+Q187)*RAND()*0.1</f>
        <v>-77684929.392523155</v>
      </c>
      <c r="S187" s="14">
        <f ca="1">(P187+Q187)*RAND()*0.1</f>
        <v>184681451.83147424</v>
      </c>
    </row>
    <row r="188" spans="1:19" x14ac:dyDescent="0.2">
      <c r="A188" s="4">
        <v>7</v>
      </c>
      <c r="B188" s="16" t="s">
        <v>23</v>
      </c>
      <c r="C188" s="7" t="str">
        <f>_xlfn.CONCAT("Connection ",RIGHT(B188,2))</f>
        <v>Connection 06</v>
      </c>
      <c r="D188" s="8">
        <f ca="1">RANDBETWEEN(Table1[[#This Row],[big low]],Table15[[#This Row],[big hi]])+RANDBETWEEN(Table15[[#This Row],[small lo]],Table15[[#This Row],[small hi]])</f>
        <v>960696354</v>
      </c>
      <c r="E188" s="8">
        <v>797313229</v>
      </c>
      <c r="F188" s="18">
        <f ca="1">INDEX(Table2[],MATCH(Table1[[#This Row],[Connection ID]],Table2[CID],0),2)*RANDBETWEEN(95000000000,105000000000)/100000000000</f>
        <v>1036311731.29</v>
      </c>
      <c r="G188" s="18">
        <v>1021166859.96</v>
      </c>
      <c r="H188" s="7"/>
      <c r="I188" s="8">
        <f>Table15[[#This Row],[Exposure Utilized]]/Table15[[#This Row],[Exposure Limit]]</f>
        <v>0.74421939516929203</v>
      </c>
      <c r="J188" s="4">
        <v>0</v>
      </c>
      <c r="K188" s="4">
        <v>0</v>
      </c>
      <c r="L188" s="4">
        <v>0</v>
      </c>
      <c r="M188" s="9">
        <v>43922</v>
      </c>
      <c r="N188" s="25">
        <f>INDEX(Table3[],MATCH(Table1[[#This Row],[Date]],Table3[Date],0),2)</f>
        <v>369141724</v>
      </c>
      <c r="O188" s="4" t="s">
        <v>16</v>
      </c>
      <c r="P188" s="15">
        <v>850000000</v>
      </c>
      <c r="Q188" s="15">
        <v>1000000000</v>
      </c>
      <c r="R188" s="14">
        <f ca="1">-(P188+Q188)*RAND()*0.1</f>
        <v>-103622025.17331474</v>
      </c>
      <c r="S188" s="14">
        <f ca="1">(P188+Q188)*RAND()*0.1</f>
        <v>60662390.144776106</v>
      </c>
    </row>
    <row r="189" spans="1:19" x14ac:dyDescent="0.2">
      <c r="A189" s="4">
        <v>8</v>
      </c>
      <c r="B189" s="16" t="s">
        <v>25</v>
      </c>
      <c r="C189" s="7" t="str">
        <f>_xlfn.CONCAT("Connection ",RIGHT(B189,2))</f>
        <v>Connection 08</v>
      </c>
      <c r="D189" s="8">
        <f ca="1">RANDBETWEEN(Table1[[#This Row],[big low]],Table15[[#This Row],[big hi]])+RANDBETWEEN(Table15[[#This Row],[small lo]],Table15[[#This Row],[small hi]])</f>
        <v>633710213</v>
      </c>
      <c r="E189" s="8">
        <v>480208209</v>
      </c>
      <c r="F189" s="18">
        <f ca="1">INDEX(Table2[],MATCH(Table1[[#This Row],[Connection ID]],Table2[CID],0),2)*RANDBETWEEN(95000000000,105000000000)/100000000000</f>
        <v>799758381.75199997</v>
      </c>
      <c r="G189" s="18">
        <v>836993031.59200001</v>
      </c>
      <c r="H189" s="7"/>
      <c r="I189" s="8">
        <f>Table15[[#This Row],[Exposure Utilized]]/Table15[[#This Row],[Exposure Limit]]</f>
        <v>0.97211839793749011</v>
      </c>
      <c r="J189" s="4">
        <v>0</v>
      </c>
      <c r="K189" s="4">
        <v>0</v>
      </c>
      <c r="L189" s="4">
        <v>0</v>
      </c>
      <c r="M189" s="9">
        <v>43922</v>
      </c>
      <c r="N189" s="25">
        <f>INDEX(Table3[],MATCH(Table1[[#This Row],[Date]],Table3[Date],0),2)</f>
        <v>369141724</v>
      </c>
      <c r="O189" s="4" t="s">
        <v>16</v>
      </c>
      <c r="P189" s="15">
        <v>400000000</v>
      </c>
      <c r="Q189" s="15">
        <v>700000000</v>
      </c>
      <c r="R189" s="14">
        <f ca="1">-(P189+Q189)*RAND()*0.1</f>
        <v>-7875094.2181270942</v>
      </c>
      <c r="S189" s="14">
        <f ca="1">(P189+Q189)*RAND()*0.1</f>
        <v>78728054.395658597</v>
      </c>
    </row>
    <row r="190" spans="1:19" x14ac:dyDescent="0.2">
      <c r="A190" s="4">
        <v>9</v>
      </c>
      <c r="B190" s="16" t="s">
        <v>26</v>
      </c>
      <c r="C190" s="7" t="str">
        <f>_xlfn.CONCAT("Connection ",RIGHT(B190,2))</f>
        <v>Connection 09</v>
      </c>
      <c r="D190" s="8">
        <f ca="1">RANDBETWEEN(Table1[[#This Row],[big low]],Table15[[#This Row],[big hi]])+RANDBETWEEN(Table15[[#This Row],[small lo]],Table15[[#This Row],[small hi]])</f>
        <v>448566046</v>
      </c>
      <c r="E190" s="8">
        <v>383751614</v>
      </c>
      <c r="F190" s="18">
        <f ca="1">INDEX(Table2[],MATCH(Table1[[#This Row],[Connection ID]],Table2[CID],0),2)*RANDBETWEEN(95000000000,105000000000)/100000000000</f>
        <v>559343973.27049994</v>
      </c>
      <c r="G190" s="18">
        <v>538471258.26450002</v>
      </c>
      <c r="H190" s="7"/>
      <c r="I190" s="8">
        <f>Table15[[#This Row],[Exposure Utilized]]/Table15[[#This Row],[Exposure Limit]]</f>
        <v>1.1552420693095251</v>
      </c>
      <c r="J190" s="4">
        <v>0</v>
      </c>
      <c r="K190" s="4">
        <v>0</v>
      </c>
      <c r="L190" s="4">
        <v>0</v>
      </c>
      <c r="M190" s="9">
        <v>43922</v>
      </c>
      <c r="N190" s="25">
        <f>INDEX(Table3[],MATCH(Table1[[#This Row],[Date]],Table3[Date],0),2)</f>
        <v>369141724</v>
      </c>
      <c r="O190" s="4" t="s">
        <v>16</v>
      </c>
      <c r="P190" s="15">
        <v>350000000</v>
      </c>
      <c r="Q190" s="15">
        <v>550000000</v>
      </c>
      <c r="R190" s="14">
        <f ca="1">-(P190+Q190)*RAND()*0.1</f>
        <v>-83468954.293454766</v>
      </c>
      <c r="S190" s="14">
        <f ca="1">(P190+Q190)*RAND()*0.1</f>
        <v>35109746.651675299</v>
      </c>
    </row>
    <row r="191" spans="1:19" x14ac:dyDescent="0.2">
      <c r="A191" s="4">
        <v>10</v>
      </c>
      <c r="B191" s="16" t="s">
        <v>27</v>
      </c>
      <c r="C191" s="7" t="str">
        <f>_xlfn.CONCAT("Connection ",RIGHT(B191,2))</f>
        <v>Connection 10</v>
      </c>
      <c r="D191" s="8">
        <f ca="1">RANDBETWEEN(Table1[[#This Row],[big low]],Table15[[#This Row],[big hi]])+RANDBETWEEN(Table15[[#This Row],[small lo]],Table15[[#This Row],[small hi]])</f>
        <v>333507893</v>
      </c>
      <c r="E191" s="8">
        <v>369141724</v>
      </c>
      <c r="F191" s="18">
        <f ca="1">INDEX(Table2[],MATCH(Table1[[#This Row],[Connection ID]],Table2[CID],0),2)*RANDBETWEEN(95000000000,105000000000)/100000000000</f>
        <v>392276537.77600002</v>
      </c>
      <c r="G191" s="18">
        <v>393669101.14000005</v>
      </c>
      <c r="H191" s="7"/>
      <c r="I191" s="8">
        <f>Table15[[#This Row],[Exposure Utilized]]/Table15[[#This Row],[Exposure Limit]]</f>
        <v>1.0659534835514874</v>
      </c>
      <c r="J191" s="4">
        <v>0</v>
      </c>
      <c r="K191" s="4">
        <v>0</v>
      </c>
      <c r="L191" s="4">
        <v>0</v>
      </c>
      <c r="M191" s="9">
        <v>43922</v>
      </c>
      <c r="N191" s="25">
        <f>INDEX(Table3[],MATCH(Table1[[#This Row],[Date]],Table3[Date],0),2)</f>
        <v>369141724</v>
      </c>
      <c r="O191" s="4" t="s">
        <v>16</v>
      </c>
      <c r="P191" s="15">
        <v>300000000</v>
      </c>
      <c r="Q191" s="15">
        <v>450000000</v>
      </c>
      <c r="R191" s="14">
        <f ca="1">-(P191+Q191)*RAND()*0.1</f>
        <v>-7596983.2975015091</v>
      </c>
      <c r="S191" s="14">
        <f ca="1">(P191+Q191)*RAND()*0.1</f>
        <v>66371098.070940651</v>
      </c>
    </row>
    <row r="192" spans="1:19" x14ac:dyDescent="0.2">
      <c r="A192" s="4">
        <v>11</v>
      </c>
      <c r="B192" s="16" t="s">
        <v>28</v>
      </c>
      <c r="C192" s="7" t="str">
        <f>_xlfn.CONCAT("Connection ",RIGHT(B192,2))</f>
        <v>Connection 11</v>
      </c>
      <c r="D192" s="8">
        <f ca="1">RANDBETWEEN(Table1[[#This Row],[big low]],Table15[[#This Row],[big hi]])+RANDBETWEEN(Table15[[#This Row],[small lo]],Table15[[#This Row],[small hi]])</f>
        <v>356024776</v>
      </c>
      <c r="E192" s="8">
        <v>344463932</v>
      </c>
      <c r="F192" s="18">
        <f ca="1">INDEX(Table2[],MATCH(Table1[[#This Row],[Connection ID]],Table2[CID],0),2)*RANDBETWEEN(95000000000,105000000000)/100000000000</f>
        <v>383099466.764</v>
      </c>
      <c r="G192" s="18">
        <v>407267049.52000004</v>
      </c>
      <c r="H192" s="7"/>
      <c r="I192" s="8">
        <f>Table15[[#This Row],[Exposure Utilized]]/Table15[[#This Row],[Exposure Limit]]</f>
        <v>0.95905201635356108</v>
      </c>
      <c r="J192" s="4">
        <v>0</v>
      </c>
      <c r="K192" s="4">
        <v>0</v>
      </c>
      <c r="L192" s="4">
        <v>0</v>
      </c>
      <c r="M192" s="9">
        <v>43922</v>
      </c>
      <c r="N192" s="25">
        <f>INDEX(Table3[],MATCH(Table1[[#This Row],[Date]],Table3[Date],0),2)</f>
        <v>369141724</v>
      </c>
      <c r="O192" s="4" t="s">
        <v>16</v>
      </c>
      <c r="P192" s="15">
        <v>250000000</v>
      </c>
      <c r="Q192" s="15">
        <v>450000000</v>
      </c>
      <c r="R192" s="14">
        <f ca="1">-(P192+Q192)*RAND()*0.1</f>
        <v>-38118625.494526967</v>
      </c>
      <c r="S192" s="14">
        <f ca="1">(P192+Q192)*RAND()*0.1</f>
        <v>19940487.706997268</v>
      </c>
    </row>
    <row r="193" spans="1:19" x14ac:dyDescent="0.2">
      <c r="A193" s="4">
        <v>12</v>
      </c>
      <c r="B193" s="16" t="s">
        <v>29</v>
      </c>
      <c r="C193" s="7" t="str">
        <f>_xlfn.CONCAT("Connection ",RIGHT(B193,2))</f>
        <v>Connection 12</v>
      </c>
      <c r="D193" s="8">
        <f ca="1">RANDBETWEEN(Table1[[#This Row],[big low]],Table15[[#This Row],[big hi]])+RANDBETWEEN(Table15[[#This Row],[small lo]],Table15[[#This Row],[small hi]])</f>
        <v>345888632</v>
      </c>
      <c r="E193" s="8">
        <v>319154031</v>
      </c>
      <c r="F193" s="18">
        <f ca="1">INDEX(Table2[],MATCH(Table1[[#This Row],[Connection ID]],Table2[CID],0),2)*RANDBETWEEN(95000000000,105000000000)/100000000000</f>
        <v>400821494.09199995</v>
      </c>
      <c r="G193" s="18">
        <v>388047100.24800003</v>
      </c>
      <c r="H193" s="7"/>
      <c r="I193" s="8">
        <f>Table15[[#This Row],[Exposure Utilized]]/Table15[[#This Row],[Exposure Limit]]</f>
        <v>0.58038575993719599</v>
      </c>
      <c r="J193" s="4">
        <v>0</v>
      </c>
      <c r="K193" s="4">
        <v>0</v>
      </c>
      <c r="L193" s="4">
        <v>0</v>
      </c>
      <c r="M193" s="9">
        <v>43922</v>
      </c>
      <c r="N193" s="25">
        <f>INDEX(Table3[],MATCH(Table1[[#This Row],[Date]],Table3[Date],0),2)</f>
        <v>369141724</v>
      </c>
      <c r="O193" s="4" t="s">
        <v>16</v>
      </c>
      <c r="P193" s="15">
        <v>200000000</v>
      </c>
      <c r="Q193" s="15">
        <v>400000000</v>
      </c>
      <c r="R193" s="14">
        <f ca="1">-(P193+Q193)*RAND()*0.1</f>
        <v>-35709659.472111978</v>
      </c>
      <c r="S193" s="14">
        <f ca="1">(P193+Q193)*RAND()*0.1</f>
        <v>36366033.563872114</v>
      </c>
    </row>
    <row r="194" spans="1:19" x14ac:dyDescent="0.2">
      <c r="A194" s="4">
        <v>13</v>
      </c>
      <c r="B194" s="16" t="s">
        <v>32</v>
      </c>
      <c r="C194" s="7" t="str">
        <f>_xlfn.CONCAT("Connection ",RIGHT(B194,2))</f>
        <v>Connection 15</v>
      </c>
      <c r="D194" s="8">
        <f ca="1">RANDBETWEEN(Table1[[#This Row],[big low]],Table15[[#This Row],[big hi]])+RANDBETWEEN(Table15[[#This Row],[small lo]],Table15[[#This Row],[small hi]])</f>
        <v>203914082</v>
      </c>
      <c r="E194" s="8">
        <v>224621357</v>
      </c>
      <c r="F194" s="18">
        <f ca="1">INDEX(Table2[],MATCH(Table1[[#This Row],[Connection ID]],Table2[CID],0),2)*RANDBETWEEN(95000000000,105000000000)/100000000000</f>
        <v>247880599.96250001</v>
      </c>
      <c r="G194" s="18">
        <v>253711544.0325</v>
      </c>
      <c r="H194" s="7"/>
      <c r="I194" s="8">
        <f>Table15[[#This Row],[Exposure Utilized]]/Table15[[#This Row],[Exposure Limit]]</f>
        <v>0.88874718050448198</v>
      </c>
      <c r="J194" s="4">
        <v>0</v>
      </c>
      <c r="K194" s="4">
        <v>0</v>
      </c>
      <c r="L194" s="4">
        <v>0</v>
      </c>
      <c r="M194" s="9">
        <v>43922</v>
      </c>
      <c r="N194" s="25">
        <f>INDEX(Table3[],MATCH(Table1[[#This Row],[Date]],Table3[Date],0),2)</f>
        <v>369141724</v>
      </c>
      <c r="O194" s="4" t="s">
        <v>16</v>
      </c>
      <c r="P194" s="15">
        <v>150000000</v>
      </c>
      <c r="Q194" s="15">
        <v>250000000</v>
      </c>
      <c r="R194" s="14">
        <f ca="1">-(P194+Q194)*RAND()*0.1</f>
        <v>-17010267.70911222</v>
      </c>
      <c r="S194" s="14">
        <f ca="1">(P194+Q194)*RAND()*0.1</f>
        <v>4046122.261196068</v>
      </c>
    </row>
    <row r="195" spans="1:19" x14ac:dyDescent="0.2">
      <c r="A195" s="4">
        <v>14</v>
      </c>
      <c r="B195" s="16" t="s">
        <v>30</v>
      </c>
      <c r="C195" s="7" t="str">
        <f>_xlfn.CONCAT("Connection ",RIGHT(B195,2))</f>
        <v>Connection 13</v>
      </c>
      <c r="D195" s="8">
        <f ca="1">RANDBETWEEN(Table1[[#This Row],[big low]],Table15[[#This Row],[big hi]])+RANDBETWEEN(Table15[[#This Row],[small lo]],Table15[[#This Row],[small hi]])</f>
        <v>239972222</v>
      </c>
      <c r="E195" s="8">
        <v>212805638</v>
      </c>
      <c r="F195" s="18">
        <f ca="1">INDEX(Table2[],MATCH(Table1[[#This Row],[Connection ID]],Table2[CID],0),2)*RANDBETWEEN(95000000000,105000000000)/100000000000</f>
        <v>255994865.06999999</v>
      </c>
      <c r="G195" s="18">
        <v>259042088.99999997</v>
      </c>
      <c r="H195" s="7"/>
      <c r="I195" s="8">
        <f>Table15[[#This Row],[Exposure Utilized]]/Table15[[#This Row],[Exposure Limit]]</f>
        <v>0.97439729173571898</v>
      </c>
      <c r="J195" s="4">
        <v>0</v>
      </c>
      <c r="K195" s="4">
        <v>0</v>
      </c>
      <c r="L195" s="4">
        <v>0</v>
      </c>
      <c r="M195" s="9">
        <v>43922</v>
      </c>
      <c r="N195" s="25">
        <f>INDEX(Table3[],MATCH(Table1[[#This Row],[Date]],Table3[Date],0),2)</f>
        <v>369141724</v>
      </c>
      <c r="O195" s="4" t="s">
        <v>16</v>
      </c>
      <c r="P195" s="15">
        <v>150000000</v>
      </c>
      <c r="Q195" s="15">
        <v>250000000</v>
      </c>
      <c r="R195" s="14">
        <f ca="1">-(P195+Q195)*RAND()*0.1</f>
        <v>-34558356.275536731</v>
      </c>
      <c r="S195" s="14">
        <f ca="1">(P195+Q195)*RAND()*0.1</f>
        <v>15379678.902223546</v>
      </c>
    </row>
    <row r="196" spans="1:19" x14ac:dyDescent="0.2">
      <c r="A196" s="4">
        <v>15</v>
      </c>
      <c r="B196" s="16" t="s">
        <v>31</v>
      </c>
      <c r="C196" s="7" t="str">
        <f>_xlfn.CONCAT("Connection ",RIGHT(B196,2))</f>
        <v>Connection 14</v>
      </c>
      <c r="D196" s="8">
        <f ca="1">RANDBETWEEN(Table1[[#This Row],[big low]],Table15[[#This Row],[big hi]])+RANDBETWEEN(Table15[[#This Row],[small lo]],Table15[[#This Row],[small hi]])</f>
        <v>213936922</v>
      </c>
      <c r="E196" s="8">
        <v>207096100</v>
      </c>
      <c r="F196" s="18">
        <f ca="1">INDEX(Table2[],MATCH(Table1[[#This Row],[Connection ID]],Table2[CID],0),2)*RANDBETWEEN(95000000000,105000000000)/100000000000</f>
        <v>258425955.30500001</v>
      </c>
      <c r="G196" s="18">
        <v>254846584.54000002</v>
      </c>
      <c r="H196" s="7"/>
      <c r="I196" s="8">
        <f>Table15[[#This Row],[Exposure Utilized]]/Table15[[#This Row],[Exposure Limit]]</f>
        <v>0.7763597930286823</v>
      </c>
      <c r="J196" s="4">
        <v>0</v>
      </c>
      <c r="K196" s="4">
        <v>0</v>
      </c>
      <c r="L196" s="4">
        <v>0</v>
      </c>
      <c r="M196" s="9">
        <v>43922</v>
      </c>
      <c r="N196" s="25">
        <f>INDEX(Table3[],MATCH(Table1[[#This Row],[Date]],Table3[Date],0),2)</f>
        <v>369141724</v>
      </c>
      <c r="O196" s="4" t="s">
        <v>16</v>
      </c>
      <c r="P196" s="15">
        <v>150000000</v>
      </c>
      <c r="Q196" s="15">
        <v>250000000</v>
      </c>
      <c r="R196" s="14">
        <f ca="1">-(P196+Q196)*RAND()*0.1</f>
        <v>-15992927.372285992</v>
      </c>
      <c r="S196" s="14">
        <f ca="1">(P196+Q196)*RAND()*0.1</f>
        <v>2078839.3730954137</v>
      </c>
    </row>
    <row r="197" spans="1:19" x14ac:dyDescent="0.2">
      <c r="A197" s="4">
        <v>1</v>
      </c>
      <c r="B197" s="16" t="s">
        <v>18</v>
      </c>
      <c r="C197" s="7" t="str">
        <f>_xlfn.CONCAT("Connection ",RIGHT(B197,2))</f>
        <v>Connection 01</v>
      </c>
      <c r="D197" s="8">
        <f ca="1">RANDBETWEEN(Table1[[#This Row],[big low]],Table15[[#This Row],[big hi]])+RANDBETWEEN(Table15[[#This Row],[small lo]],Table15[[#This Row],[small hi]])</f>
        <v>2539278776</v>
      </c>
      <c r="E197" s="8">
        <v>2672834633</v>
      </c>
      <c r="F197" s="18">
        <f ca="1">INDEX(Table2[],MATCH(Table1[[#This Row],[Connection ID]],Table2[CID],0),2)*RANDBETWEEN(95000000000,105000000000)/100000000000</f>
        <v>4896637260.5</v>
      </c>
      <c r="G197" s="18">
        <v>5238798178.6499996</v>
      </c>
      <c r="H197" s="7"/>
      <c r="I197" s="8">
        <f>Table15[[#This Row],[Exposure Utilized]]/Table15[[#This Row],[Exposure Limit]]</f>
        <v>0.42154051002373144</v>
      </c>
      <c r="J197" s="4">
        <v>0</v>
      </c>
      <c r="K197" s="4">
        <v>0</v>
      </c>
      <c r="L197" s="4">
        <v>0</v>
      </c>
      <c r="M197" s="9">
        <v>43921</v>
      </c>
      <c r="N197" s="25">
        <f>INDEX(Table3[],MATCH(Table1[[#This Row],[Date]],Table3[Date],0),2)</f>
        <v>402205014</v>
      </c>
      <c r="O197" s="4" t="s">
        <v>16</v>
      </c>
      <c r="P197" s="13">
        <v>2000000000</v>
      </c>
      <c r="Q197" s="13">
        <v>2500000000</v>
      </c>
      <c r="R197" s="14">
        <f ca="1">-(P197+Q197)*RAND()*0.1</f>
        <v>-226327399.78087759</v>
      </c>
      <c r="S197" s="14">
        <f ca="1">(P197+Q197)*RAND()*0.1</f>
        <v>221834911.27474958</v>
      </c>
    </row>
    <row r="198" spans="1:19" x14ac:dyDescent="0.2">
      <c r="A198" s="4">
        <v>2</v>
      </c>
      <c r="B198" s="16" t="s">
        <v>19</v>
      </c>
      <c r="C198" s="7" t="str">
        <f>_xlfn.CONCAT("Connection ",RIGHT(B198,2))</f>
        <v>Connection 02</v>
      </c>
      <c r="D198" s="8">
        <f ca="1">RANDBETWEEN(Table1[[#This Row],[big low]],Table15[[#This Row],[big hi]])+RANDBETWEEN(Table15[[#This Row],[small lo]],Table15[[#This Row],[small hi]])</f>
        <v>1942448137</v>
      </c>
      <c r="E198" s="8">
        <v>1977487038</v>
      </c>
      <c r="F198" s="18">
        <f ca="1">INDEX(Table2[],MATCH(Table1[[#This Row],[Connection ID]],Table2[CID],0),2)*RANDBETWEEN(95000000000,105000000000)/100000000000</f>
        <v>2198541566.3189998</v>
      </c>
      <c r="G198" s="18">
        <v>2102518299.9449999</v>
      </c>
      <c r="H198" s="7"/>
      <c r="I198" s="8">
        <f>Table15[[#This Row],[Exposure Utilized]]/Table15[[#This Row],[Exposure Limit]]</f>
        <v>0.9137289034276358</v>
      </c>
      <c r="J198" s="4">
        <v>0</v>
      </c>
      <c r="K198" s="4">
        <v>0</v>
      </c>
      <c r="L198" s="4">
        <v>0</v>
      </c>
      <c r="M198" s="9">
        <v>43921</v>
      </c>
      <c r="N198" s="25">
        <f>INDEX(Table3[],MATCH(Table1[[#This Row],[Date]],Table3[Date],0),2)</f>
        <v>402205014</v>
      </c>
      <c r="O198" s="4" t="s">
        <v>16</v>
      </c>
      <c r="P198" s="13">
        <v>1800000000</v>
      </c>
      <c r="Q198" s="13">
        <v>2000000000</v>
      </c>
      <c r="R198" s="14">
        <f ca="1">-(P198+Q198)*RAND()*0.1</f>
        <v>-66474169.827325851</v>
      </c>
      <c r="S198" s="14">
        <f ca="1">(P198+Q198)*RAND()*0.1</f>
        <v>143174703.51426107</v>
      </c>
    </row>
    <row r="199" spans="1:19" x14ac:dyDescent="0.2">
      <c r="A199" s="4">
        <v>3</v>
      </c>
      <c r="B199" s="16" t="s">
        <v>20</v>
      </c>
      <c r="C199" s="7" t="str">
        <f>_xlfn.CONCAT("Connection ",RIGHT(B199,2))</f>
        <v>Connection 03</v>
      </c>
      <c r="D199" s="8">
        <f ca="1">RANDBETWEEN(Table1[[#This Row],[big low]],Table15[[#This Row],[big hi]])+RANDBETWEEN(Table15[[#This Row],[small lo]],Table15[[#This Row],[small hi]])</f>
        <v>1301416488</v>
      </c>
      <c r="E199" s="8">
        <v>1618210267</v>
      </c>
      <c r="F199" s="18">
        <f ca="1">INDEX(Table2[],MATCH(Table1[[#This Row],[Connection ID]],Table2[CID],0),2)*RANDBETWEEN(95000000000,105000000000)/100000000000</f>
        <v>1541610867.7950001</v>
      </c>
      <c r="G199" s="18">
        <v>1484782033.6800001</v>
      </c>
      <c r="H199" s="7"/>
      <c r="I199" s="8">
        <f>Table15[[#This Row],[Exposure Utilized]]/Table15[[#This Row],[Exposure Limit]]</f>
        <v>0.7795818656301523</v>
      </c>
      <c r="J199" s="4">
        <v>0</v>
      </c>
      <c r="K199" s="4">
        <v>0</v>
      </c>
      <c r="L199" s="4">
        <v>0</v>
      </c>
      <c r="M199" s="9">
        <v>43921</v>
      </c>
      <c r="N199" s="25">
        <f>INDEX(Table3[],MATCH(Table1[[#This Row],[Date]],Table3[Date],0),2)</f>
        <v>402205014</v>
      </c>
      <c r="O199" s="4" t="s">
        <v>16</v>
      </c>
      <c r="P199" s="15">
        <v>1300000000</v>
      </c>
      <c r="Q199" s="15">
        <v>1500000000</v>
      </c>
      <c r="R199" s="14">
        <f ca="1">-(P199+Q199)*RAND()*0.1</f>
        <v>-39386626.584009431</v>
      </c>
      <c r="S199" s="14">
        <f ca="1">(P199+Q199)*RAND()*0.1</f>
        <v>208081148.76218465</v>
      </c>
    </row>
    <row r="200" spans="1:19" x14ac:dyDescent="0.2">
      <c r="A200" s="4">
        <v>4</v>
      </c>
      <c r="B200" s="16" t="s">
        <v>21</v>
      </c>
      <c r="C200" s="7" t="str">
        <f>_xlfn.CONCAT("Connection ",RIGHT(B200,2))</f>
        <v>Connection 04</v>
      </c>
      <c r="D200" s="8">
        <f ca="1">RANDBETWEEN(Table1[[#This Row],[big low]],Table15[[#This Row],[big hi]])+RANDBETWEEN(Table15[[#This Row],[small lo]],Table15[[#This Row],[small hi]])</f>
        <v>1592735779</v>
      </c>
      <c r="E200" s="8">
        <v>1303726865</v>
      </c>
      <c r="F200" s="18">
        <f ca="1">INDEX(Table2[],MATCH(Table1[[#This Row],[Connection ID]],Table2[CID],0),2)*RANDBETWEEN(95000000000,105000000000)/100000000000</f>
        <v>1445321895.0900002</v>
      </c>
      <c r="G200" s="18">
        <v>1570317238.9649999</v>
      </c>
      <c r="H200" s="7"/>
      <c r="I200" s="8">
        <f>Table15[[#This Row],[Exposure Utilized]]/Table15[[#This Row],[Exposure Limit]]</f>
        <v>0.73069682631653565</v>
      </c>
      <c r="J200" s="4">
        <v>0</v>
      </c>
      <c r="K200" s="4">
        <v>0</v>
      </c>
      <c r="L200" s="4">
        <v>0</v>
      </c>
      <c r="M200" s="9">
        <v>43921</v>
      </c>
      <c r="N200" s="25">
        <f>INDEX(Table3[],MATCH(Table1[[#This Row],[Date]],Table3[Date],0),2)</f>
        <v>402205014</v>
      </c>
      <c r="O200" s="4" t="s">
        <v>16</v>
      </c>
      <c r="P200" s="15">
        <v>1100000000</v>
      </c>
      <c r="Q200" s="15">
        <v>1300000000</v>
      </c>
      <c r="R200" s="14">
        <f ca="1">-(P200+Q200)*RAND()*0.1</f>
        <v>-212412241.89087456</v>
      </c>
      <c r="S200" s="14">
        <f ca="1">(P200+Q200)*RAND()*0.1</f>
        <v>47367406.090793021</v>
      </c>
    </row>
    <row r="201" spans="1:19" x14ac:dyDescent="0.2">
      <c r="A201" s="4">
        <v>5</v>
      </c>
      <c r="B201" s="16" t="s">
        <v>22</v>
      </c>
      <c r="C201" s="7" t="str">
        <f>_xlfn.CONCAT("Connection ",RIGHT(B201,2))</f>
        <v>Connection 05</v>
      </c>
      <c r="D201" s="8">
        <f ca="1">RANDBETWEEN(Table1[[#This Row],[big low]],Table15[[#This Row],[big hi]])+RANDBETWEEN(Table15[[#This Row],[small lo]],Table15[[#This Row],[small hi]])</f>
        <v>1078523465</v>
      </c>
      <c r="E201" s="8">
        <v>1071941009</v>
      </c>
      <c r="F201" s="18">
        <f ca="1">INDEX(Table2[],MATCH(Table1[[#This Row],[Connection ID]],Table2[CID],0),2)*RANDBETWEEN(95000000000,105000000000)/100000000000</f>
        <v>1011181331.8800001</v>
      </c>
      <c r="G201" s="18">
        <v>980571011.83000004</v>
      </c>
      <c r="H201" s="7"/>
      <c r="I201" s="8">
        <f>Table15[[#This Row],[Exposure Utilized]]/Table15[[#This Row],[Exposure Limit]]</f>
        <v>0.96283548275953978</v>
      </c>
      <c r="J201" s="4">
        <v>0</v>
      </c>
      <c r="K201" s="4">
        <v>0</v>
      </c>
      <c r="L201" s="4">
        <v>0</v>
      </c>
      <c r="M201" s="9">
        <v>43921</v>
      </c>
      <c r="N201" s="25">
        <f>INDEX(Table3[],MATCH(Table1[[#This Row],[Date]],Table3[Date],0),2)</f>
        <v>402205014</v>
      </c>
      <c r="O201" s="4" t="s">
        <v>16</v>
      </c>
      <c r="P201" s="15">
        <v>900000000</v>
      </c>
      <c r="Q201" s="15">
        <v>1200000000</v>
      </c>
      <c r="R201" s="14">
        <f ca="1">-(P201+Q201)*RAND()*0.1</f>
        <v>-100483373.21159147</v>
      </c>
      <c r="S201" s="14">
        <f ca="1">(P201+Q201)*RAND()*0.1</f>
        <v>23472177.072320484</v>
      </c>
    </row>
    <row r="202" spans="1:19" x14ac:dyDescent="0.2">
      <c r="A202" s="4">
        <v>6</v>
      </c>
      <c r="B202" s="16" t="s">
        <v>23</v>
      </c>
      <c r="C202" s="7" t="str">
        <f>_xlfn.CONCAT("Connection ",RIGHT(B202,2))</f>
        <v>Connection 06</v>
      </c>
      <c r="D202" s="8">
        <f ca="1">RANDBETWEEN(Table1[[#This Row],[big low]],Table15[[#This Row],[big hi]])+RANDBETWEEN(Table15[[#This Row],[small lo]],Table15[[#This Row],[small hi]])</f>
        <v>995641181</v>
      </c>
      <c r="E202" s="8">
        <v>1044405825</v>
      </c>
      <c r="F202" s="18">
        <f ca="1">INDEX(Table2[],MATCH(Table1[[#This Row],[Connection ID]],Table2[CID],0),2)*RANDBETWEEN(95000000000,105000000000)/100000000000</f>
        <v>1030088468.22</v>
      </c>
      <c r="G202" s="18">
        <v>989535249.61000001</v>
      </c>
      <c r="H202" s="7"/>
      <c r="I202" s="8">
        <f>Table15[[#This Row],[Exposure Utilized]]/Table15[[#This Row],[Exposure Limit]]</f>
        <v>0.91332126409265546</v>
      </c>
      <c r="J202" s="4">
        <v>0</v>
      </c>
      <c r="K202" s="4">
        <v>0</v>
      </c>
      <c r="L202" s="4">
        <v>0</v>
      </c>
      <c r="M202" s="9">
        <v>43921</v>
      </c>
      <c r="N202" s="25">
        <f>INDEX(Table3[],MATCH(Table1[[#This Row],[Date]],Table3[Date],0),2)</f>
        <v>402205014</v>
      </c>
      <c r="O202" s="4" t="s">
        <v>16</v>
      </c>
      <c r="P202" s="15">
        <v>850000000</v>
      </c>
      <c r="Q202" s="15">
        <v>1000000000</v>
      </c>
      <c r="R202" s="14">
        <f ca="1">-(P202+Q202)*RAND()*0.1</f>
        <v>-151008502.79145345</v>
      </c>
      <c r="S202" s="14">
        <f ca="1">(P202+Q202)*RAND()*0.1</f>
        <v>72483652.934627876</v>
      </c>
    </row>
    <row r="203" spans="1:19" x14ac:dyDescent="0.2">
      <c r="A203" s="4">
        <v>7</v>
      </c>
      <c r="B203" s="16" t="s">
        <v>24</v>
      </c>
      <c r="C203" s="7" t="str">
        <f>_xlfn.CONCAT("Connection ",RIGHT(B203,2))</f>
        <v>Connection 07</v>
      </c>
      <c r="D203" s="8">
        <f ca="1">RANDBETWEEN(Table1[[#This Row],[big low]],Table15[[#This Row],[big hi]])+RANDBETWEEN(Table15[[#This Row],[small lo]],Table15[[#This Row],[small hi]])</f>
        <v>910796682</v>
      </c>
      <c r="E203" s="8">
        <v>972071155</v>
      </c>
      <c r="F203" s="18">
        <f ca="1">INDEX(Table2[],MATCH(Table1[[#This Row],[Connection ID]],Table2[CID],0),2)*RANDBETWEEN(95000000000,105000000000)/100000000000</f>
        <v>1007676833.3200001</v>
      </c>
      <c r="G203" s="18">
        <v>981434724.4000001</v>
      </c>
      <c r="H203" s="7"/>
      <c r="I203" s="8">
        <f>Table15[[#This Row],[Exposure Utilized]]/Table15[[#This Row],[Exposure Limit]]</f>
        <v>0.87861691588276536</v>
      </c>
      <c r="J203" s="4">
        <v>0</v>
      </c>
      <c r="K203" s="4">
        <v>0</v>
      </c>
      <c r="L203" s="4">
        <v>0</v>
      </c>
      <c r="M203" s="9">
        <v>43921</v>
      </c>
      <c r="N203" s="25">
        <f>INDEX(Table3[],MATCH(Table1[[#This Row],[Date]],Table3[Date],0),2)</f>
        <v>402205014</v>
      </c>
      <c r="O203" s="4" t="s">
        <v>16</v>
      </c>
      <c r="P203" s="15">
        <v>850000000</v>
      </c>
      <c r="Q203" s="15">
        <v>1000000000</v>
      </c>
      <c r="R203" s="14">
        <f ca="1">-(P203+Q203)*RAND()*0.1</f>
        <v>-60644632.479726449</v>
      </c>
      <c r="S203" s="14">
        <f ca="1">(P203+Q203)*RAND()*0.1</f>
        <v>79293370.507864997</v>
      </c>
    </row>
    <row r="204" spans="1:19" x14ac:dyDescent="0.2">
      <c r="A204" s="4">
        <v>8</v>
      </c>
      <c r="B204" s="16" t="s">
        <v>28</v>
      </c>
      <c r="C204" s="7" t="str">
        <f>_xlfn.CONCAT("Connection ",RIGHT(B204,2))</f>
        <v>Connection 11</v>
      </c>
      <c r="D204" s="8">
        <f ca="1">RANDBETWEEN(Table1[[#This Row],[big low]],Table15[[#This Row],[big hi]])+RANDBETWEEN(Table15[[#This Row],[small lo]],Table15[[#This Row],[small hi]])</f>
        <v>294991094</v>
      </c>
      <c r="E204" s="8">
        <v>416269997</v>
      </c>
      <c r="F204" s="18">
        <f ca="1">INDEX(Table2[],MATCH(Table1[[#This Row],[Connection ID]],Table2[CID],0),2)*RANDBETWEEN(95000000000,105000000000)/100000000000</f>
        <v>392425156.204</v>
      </c>
      <c r="G204" s="18">
        <v>400407917.30800003</v>
      </c>
      <c r="H204" s="7"/>
      <c r="I204" s="8">
        <f>Table15[[#This Row],[Exposure Utilized]]/Table15[[#This Row],[Exposure Limit]]</f>
        <v>0.61654005187330096</v>
      </c>
      <c r="J204" s="4">
        <v>0</v>
      </c>
      <c r="K204" s="4">
        <v>0</v>
      </c>
      <c r="L204" s="4">
        <v>0</v>
      </c>
      <c r="M204" s="9">
        <v>43921</v>
      </c>
      <c r="N204" s="25">
        <f>INDEX(Table3[],MATCH(Table1[[#This Row],[Date]],Table3[Date],0),2)</f>
        <v>402205014</v>
      </c>
      <c r="O204" s="4" t="s">
        <v>16</v>
      </c>
      <c r="P204" s="15">
        <v>250000000</v>
      </c>
      <c r="Q204" s="15">
        <v>450000000</v>
      </c>
      <c r="R204" s="14">
        <f ca="1">-(P204+Q204)*RAND()*0.1</f>
        <v>-43163030.683228642</v>
      </c>
      <c r="S204" s="14">
        <f ca="1">(P204+Q204)*RAND()*0.1</f>
        <v>58765658.017141216</v>
      </c>
    </row>
    <row r="205" spans="1:19" x14ac:dyDescent="0.2">
      <c r="A205" s="4">
        <v>9</v>
      </c>
      <c r="B205" s="16" t="s">
        <v>25</v>
      </c>
      <c r="C205" s="7" t="str">
        <f>_xlfn.CONCAT("Connection ",RIGHT(B205,2))</f>
        <v>Connection 08</v>
      </c>
      <c r="D205" s="8">
        <f ca="1">RANDBETWEEN(Table1[[#This Row],[big low]],Table15[[#This Row],[big hi]])+RANDBETWEEN(Table15[[#This Row],[small lo]],Table15[[#This Row],[small hi]])</f>
        <v>439842278</v>
      </c>
      <c r="E205" s="8">
        <v>413479563</v>
      </c>
      <c r="F205" s="18">
        <f ca="1">INDEX(Table2[],MATCH(Table1[[#This Row],[Connection ID]],Table2[CID],0),2)*RANDBETWEEN(95000000000,105000000000)/100000000000</f>
        <v>764453737.02400005</v>
      </c>
      <c r="G205" s="18">
        <v>807215338.72800004</v>
      </c>
      <c r="H205" s="7"/>
      <c r="I205" s="8">
        <f>Table15[[#This Row],[Exposure Utilized]]/Table15[[#This Row],[Exposure Limit]]</f>
        <v>0.98494409978668984</v>
      </c>
      <c r="J205" s="4">
        <v>0</v>
      </c>
      <c r="K205" s="4">
        <v>0</v>
      </c>
      <c r="L205" s="4">
        <v>0</v>
      </c>
      <c r="M205" s="9">
        <v>43921</v>
      </c>
      <c r="N205" s="25">
        <f>INDEX(Table3[],MATCH(Table1[[#This Row],[Date]],Table3[Date],0),2)</f>
        <v>402205014</v>
      </c>
      <c r="O205" s="4" t="s">
        <v>16</v>
      </c>
      <c r="P205" s="15">
        <v>400000000</v>
      </c>
      <c r="Q205" s="15">
        <v>700000000</v>
      </c>
      <c r="R205" s="14">
        <f ca="1">-(P205+Q205)*RAND()*0.1</f>
        <v>-89110971.854632691</v>
      </c>
      <c r="S205" s="14">
        <f ca="1">(P205+Q205)*RAND()*0.1</f>
        <v>34555697.210526712</v>
      </c>
    </row>
    <row r="206" spans="1:19" x14ac:dyDescent="0.2">
      <c r="A206" s="4">
        <v>10</v>
      </c>
      <c r="B206" s="16" t="s">
        <v>27</v>
      </c>
      <c r="C206" s="7" t="str">
        <f>_xlfn.CONCAT("Connection ",RIGHT(B206,2))</f>
        <v>Connection 10</v>
      </c>
      <c r="D206" s="8">
        <f ca="1">RANDBETWEEN(Table1[[#This Row],[big low]],Table15[[#This Row],[big hi]])+RANDBETWEEN(Table15[[#This Row],[small lo]],Table15[[#This Row],[small hi]])</f>
        <v>393872027</v>
      </c>
      <c r="E206" s="8">
        <v>402205014</v>
      </c>
      <c r="F206" s="18">
        <f ca="1">INDEX(Table2[],MATCH(Table1[[#This Row],[Connection ID]],Table2[CID],0),2)*RANDBETWEEN(95000000000,105000000000)/100000000000</f>
        <v>416396735.39200002</v>
      </c>
      <c r="G206" s="18">
        <v>400994513.28799999</v>
      </c>
      <c r="H206" s="7"/>
      <c r="I206" s="8">
        <f>Table15[[#This Row],[Exposure Utilized]]/Table15[[#This Row],[Exposure Limit]]</f>
        <v>0.64429028740021788</v>
      </c>
      <c r="J206" s="4">
        <v>0</v>
      </c>
      <c r="K206" s="4">
        <v>0</v>
      </c>
      <c r="L206" s="4">
        <v>0</v>
      </c>
      <c r="M206" s="9">
        <v>43921</v>
      </c>
      <c r="N206" s="25">
        <f>INDEX(Table3[],MATCH(Table1[[#This Row],[Date]],Table3[Date],0),2)</f>
        <v>402205014</v>
      </c>
      <c r="O206" s="4" t="s">
        <v>16</v>
      </c>
      <c r="P206" s="15">
        <v>300000000</v>
      </c>
      <c r="Q206" s="15">
        <v>450000000</v>
      </c>
      <c r="R206" s="14">
        <f ca="1">-(P206+Q206)*RAND()*0.1</f>
        <v>-52825833.92616868</v>
      </c>
      <c r="S206" s="14">
        <f ca="1">(P206+Q206)*RAND()*0.1</f>
        <v>29060759.68419192</v>
      </c>
    </row>
    <row r="207" spans="1:19" x14ac:dyDescent="0.2">
      <c r="A207" s="4">
        <v>11</v>
      </c>
      <c r="B207" s="16" t="s">
        <v>26</v>
      </c>
      <c r="C207" s="7" t="str">
        <f>_xlfn.CONCAT("Connection ",RIGHT(B207,2))</f>
        <v>Connection 09</v>
      </c>
      <c r="D207" s="8">
        <f ca="1">RANDBETWEEN(Table1[[#This Row],[big low]],Table15[[#This Row],[big hi]])+RANDBETWEEN(Table15[[#This Row],[small lo]],Table15[[#This Row],[small hi]])</f>
        <v>405404913</v>
      </c>
      <c r="E207" s="8">
        <v>343681537</v>
      </c>
      <c r="F207" s="18">
        <f ca="1">INDEX(Table2[],MATCH(Table1[[#This Row],[Connection ID]],Table2[CID],0),2)*RANDBETWEEN(95000000000,105000000000)/100000000000</f>
        <v>545494672.17849994</v>
      </c>
      <c r="G207" s="18">
        <v>567300258.58000004</v>
      </c>
      <c r="H207" s="7"/>
      <c r="I207" s="8">
        <f>Table15[[#This Row],[Exposure Utilized]]/Table15[[#This Row],[Exposure Limit]]</f>
        <v>0.94474608165563323</v>
      </c>
      <c r="J207" s="4">
        <v>0</v>
      </c>
      <c r="K207" s="4">
        <v>0</v>
      </c>
      <c r="L207" s="4">
        <v>0</v>
      </c>
      <c r="M207" s="9">
        <v>43921</v>
      </c>
      <c r="N207" s="25">
        <f>INDEX(Table3[],MATCH(Table1[[#This Row],[Date]],Table3[Date],0),2)</f>
        <v>402205014</v>
      </c>
      <c r="O207" s="4" t="s">
        <v>16</v>
      </c>
      <c r="P207" s="15">
        <v>350000000</v>
      </c>
      <c r="Q207" s="15">
        <v>550000000</v>
      </c>
      <c r="R207" s="14">
        <f ca="1">-(P207+Q207)*RAND()*0.1</f>
        <v>-80548608.695345968</v>
      </c>
      <c r="S207" s="14">
        <f ca="1">(P207+Q207)*RAND()*0.1</f>
        <v>57773994.901202314</v>
      </c>
    </row>
    <row r="208" spans="1:19" x14ac:dyDescent="0.2">
      <c r="A208" s="4">
        <v>12</v>
      </c>
      <c r="B208" s="16" t="s">
        <v>30</v>
      </c>
      <c r="C208" s="7" t="str">
        <f>_xlfn.CONCAT("Connection ",RIGHT(B208,2))</f>
        <v>Connection 13</v>
      </c>
      <c r="D208" s="8">
        <f ca="1">RANDBETWEEN(Table1[[#This Row],[big low]],Table15[[#This Row],[big hi]])+RANDBETWEEN(Table15[[#This Row],[small lo]],Table15[[#This Row],[small hi]])</f>
        <v>180183366</v>
      </c>
      <c r="E208" s="8">
        <v>257484740</v>
      </c>
      <c r="F208" s="18">
        <f ca="1">INDEX(Table2[],MATCH(Table1[[#This Row],[Connection ID]],Table2[CID],0),2)*RANDBETWEEN(95000000000,105000000000)/100000000000</f>
        <v>254030157.65499997</v>
      </c>
      <c r="G208" s="18">
        <v>244295966.92750001</v>
      </c>
      <c r="H208" s="7"/>
      <c r="I208" s="8">
        <f>Table15[[#This Row],[Exposure Utilized]]/Table15[[#This Row],[Exposure Limit]]</f>
        <v>0.83908054732034398</v>
      </c>
      <c r="J208" s="4">
        <v>0</v>
      </c>
      <c r="K208" s="4">
        <v>0</v>
      </c>
      <c r="L208" s="4">
        <v>0</v>
      </c>
      <c r="M208" s="9">
        <v>43921</v>
      </c>
      <c r="N208" s="25">
        <f>INDEX(Table3[],MATCH(Table1[[#This Row],[Date]],Table3[Date],0),2)</f>
        <v>402205014</v>
      </c>
      <c r="O208" s="4" t="s">
        <v>16</v>
      </c>
      <c r="P208" s="15">
        <v>150000000</v>
      </c>
      <c r="Q208" s="15">
        <v>250000000</v>
      </c>
      <c r="R208" s="14">
        <f ca="1">-(P208+Q208)*RAND()*0.1</f>
        <v>-29336941.332436204</v>
      </c>
      <c r="S208" s="14">
        <f ca="1">(P208+Q208)*RAND()*0.1</f>
        <v>5500954.4907200746</v>
      </c>
    </row>
    <row r="209" spans="1:19" x14ac:dyDescent="0.2">
      <c r="A209" s="4">
        <v>13</v>
      </c>
      <c r="B209" s="16" t="s">
        <v>29</v>
      </c>
      <c r="C209" s="7" t="str">
        <f>_xlfn.CONCAT("Connection ",RIGHT(B209,2))</f>
        <v>Connection 12</v>
      </c>
      <c r="D209" s="8">
        <f ca="1">RANDBETWEEN(Table1[[#This Row],[big low]],Table15[[#This Row],[big hi]])+RANDBETWEEN(Table15[[#This Row],[small lo]],Table15[[#This Row],[small hi]])</f>
        <v>242265314</v>
      </c>
      <c r="E209" s="8">
        <v>242321238</v>
      </c>
      <c r="F209" s="18">
        <f ca="1">INDEX(Table2[],MATCH(Table1[[#This Row],[Connection ID]],Table2[CID],0),2)*RANDBETWEEN(95000000000,105000000000)/100000000000</f>
        <v>383679374.176</v>
      </c>
      <c r="G209" s="18">
        <v>408140204.37600005</v>
      </c>
      <c r="H209" s="7"/>
      <c r="I209" s="8">
        <f>Table15[[#This Row],[Exposure Utilized]]/Table15[[#This Row],[Exposure Limit]]</f>
        <v>0.96754088250322379</v>
      </c>
      <c r="J209" s="4">
        <v>0</v>
      </c>
      <c r="K209" s="4">
        <v>0</v>
      </c>
      <c r="L209" s="4">
        <v>0</v>
      </c>
      <c r="M209" s="9">
        <v>43921</v>
      </c>
      <c r="N209" s="25">
        <f>INDEX(Table3[],MATCH(Table1[[#This Row],[Date]],Table3[Date],0),2)</f>
        <v>402205014</v>
      </c>
      <c r="O209" s="4" t="s">
        <v>16</v>
      </c>
      <c r="P209" s="15">
        <v>200000000</v>
      </c>
      <c r="Q209" s="15">
        <v>400000000</v>
      </c>
      <c r="R209" s="14">
        <f ca="1">-(P209+Q209)*RAND()*0.1</f>
        <v>-57696832.183154978</v>
      </c>
      <c r="S209" s="14">
        <f ca="1">(P209+Q209)*RAND()*0.1</f>
        <v>57829934.739259198</v>
      </c>
    </row>
    <row r="210" spans="1:19" x14ac:dyDescent="0.2">
      <c r="A210" s="4">
        <v>14</v>
      </c>
      <c r="B210" s="16" t="s">
        <v>31</v>
      </c>
      <c r="C210" s="7" t="str">
        <f>_xlfn.CONCAT("Connection ",RIGHT(B210,2))</f>
        <v>Connection 14</v>
      </c>
      <c r="D210" s="8">
        <f ca="1">RANDBETWEEN(Table1[[#This Row],[big low]],Table15[[#This Row],[big hi]])+RANDBETWEEN(Table15[[#This Row],[small lo]],Table15[[#This Row],[small hi]])</f>
        <v>177573668</v>
      </c>
      <c r="E210" s="8">
        <v>177067529</v>
      </c>
      <c r="F210" s="18">
        <f ca="1">INDEX(Table2[],MATCH(Table1[[#This Row],[Connection ID]],Table2[CID],0),2)*RANDBETWEEN(95000000000,105000000000)/100000000000</f>
        <v>240255286.76999998</v>
      </c>
      <c r="G210" s="18">
        <v>250324945.80500001</v>
      </c>
      <c r="H210" s="7"/>
      <c r="I210" s="8">
        <f>Table15[[#This Row],[Exposure Utilized]]/Table15[[#This Row],[Exposure Limit]]</f>
        <v>0.70395361274779822</v>
      </c>
      <c r="J210" s="4">
        <v>0</v>
      </c>
      <c r="K210" s="4">
        <v>0</v>
      </c>
      <c r="L210" s="4">
        <v>0</v>
      </c>
      <c r="M210" s="9">
        <v>43921</v>
      </c>
      <c r="N210" s="25">
        <f>INDEX(Table3[],MATCH(Table1[[#This Row],[Date]],Table3[Date],0),2)</f>
        <v>402205014</v>
      </c>
      <c r="O210" s="4" t="s">
        <v>16</v>
      </c>
      <c r="P210" s="15">
        <v>150000000</v>
      </c>
      <c r="Q210" s="15">
        <v>250000000</v>
      </c>
      <c r="R210" s="14">
        <f ca="1">-(P210+Q210)*RAND()*0.1</f>
        <v>-27835258.111219145</v>
      </c>
      <c r="S210" s="14">
        <f ca="1">(P210+Q210)*RAND()*0.1</f>
        <v>20337679.33255595</v>
      </c>
    </row>
    <row r="211" spans="1:19" x14ac:dyDescent="0.2">
      <c r="A211" s="4">
        <v>15</v>
      </c>
      <c r="B211" s="16" t="s">
        <v>32</v>
      </c>
      <c r="C211" s="7" t="str">
        <f>_xlfn.CONCAT("Connection ",RIGHT(B211,2))</f>
        <v>Connection 15</v>
      </c>
      <c r="D211" s="8">
        <f ca="1">RANDBETWEEN(Table1[[#This Row],[big low]],Table15[[#This Row],[big hi]])+RANDBETWEEN(Table15[[#This Row],[small lo]],Table15[[#This Row],[small hi]])</f>
        <v>200527893</v>
      </c>
      <c r="E211" s="8">
        <v>153357908</v>
      </c>
      <c r="F211" s="18">
        <f ca="1">INDEX(Table2[],MATCH(Table1[[#This Row],[Connection ID]],Table2[CID],0),2)*RANDBETWEEN(95000000000,105000000000)/100000000000</f>
        <v>244799670.34</v>
      </c>
      <c r="G211" s="18">
        <v>256049557.19250003</v>
      </c>
      <c r="H211" s="7"/>
      <c r="I211" s="8">
        <f>Table15[[#This Row],[Exposure Utilized]]/Table15[[#This Row],[Exposure Limit]]</f>
        <v>0.71328961330188445</v>
      </c>
      <c r="J211" s="4">
        <v>0</v>
      </c>
      <c r="K211" s="4">
        <v>0</v>
      </c>
      <c r="L211" s="4">
        <v>0</v>
      </c>
      <c r="M211" s="9">
        <v>43921</v>
      </c>
      <c r="N211" s="25">
        <f>INDEX(Table3[],MATCH(Table1[[#This Row],[Date]],Table3[Date],0),2)</f>
        <v>402205014</v>
      </c>
      <c r="O211" s="4" t="s">
        <v>16</v>
      </c>
      <c r="P211" s="15">
        <v>150000000</v>
      </c>
      <c r="Q211" s="15">
        <v>250000000</v>
      </c>
      <c r="R211" s="14">
        <f ca="1">-(P211+Q211)*RAND()*0.1</f>
        <v>-39402432.654343314</v>
      </c>
      <c r="S211" s="14">
        <f ca="1">(P211+Q211)*RAND()*0.1</f>
        <v>1212516.4210407303</v>
      </c>
    </row>
    <row r="212" spans="1:19" x14ac:dyDescent="0.2">
      <c r="A212" s="4">
        <v>1</v>
      </c>
      <c r="B212" s="16" t="s">
        <v>18</v>
      </c>
      <c r="C212" s="7" t="str">
        <f>_xlfn.CONCAT("Connection ",RIGHT(B212,2))</f>
        <v>Connection 01</v>
      </c>
      <c r="D212" s="8">
        <f ca="1">RANDBETWEEN(Table1[[#This Row],[big low]],Table15[[#This Row],[big hi]])+RANDBETWEEN(Table15[[#This Row],[small lo]],Table15[[#This Row],[small hi]])</f>
        <v>2077704891</v>
      </c>
      <c r="E212" s="8">
        <v>2507023255</v>
      </c>
      <c r="F212" s="18">
        <f ca="1">INDEX(Table2[],MATCH(Table1[[#This Row],[Connection ID]],Table2[CID],0),2)*RANDBETWEEN(95000000000,105000000000)/100000000000</f>
        <v>5038453177.6999998</v>
      </c>
      <c r="G212" s="18">
        <v>4794267496.25</v>
      </c>
      <c r="H212" s="7"/>
      <c r="I212" s="8">
        <f>Table15[[#This Row],[Exposure Utilized]]/Table15[[#This Row],[Exposure Limit]]</f>
        <v>0.40204838350124228</v>
      </c>
      <c r="J212" s="4">
        <v>0</v>
      </c>
      <c r="K212" s="4">
        <v>0</v>
      </c>
      <c r="L212" s="4">
        <v>0</v>
      </c>
      <c r="M212" s="9">
        <v>43920</v>
      </c>
      <c r="N212" s="25">
        <f>INDEX(Table3[],MATCH(Table1[[#This Row],[Date]],Table3[Date],0),2)</f>
        <v>455606317</v>
      </c>
      <c r="O212" s="4" t="s">
        <v>16</v>
      </c>
      <c r="P212" s="13">
        <v>2000000000</v>
      </c>
      <c r="Q212" s="13">
        <v>2500000000</v>
      </c>
      <c r="R212" s="14">
        <f ca="1">-(P212+Q212)*RAND()*0.1</f>
        <v>-356782712.29040658</v>
      </c>
      <c r="S212" s="14">
        <f ca="1">(P212+Q212)*RAND()*0.1</f>
        <v>39387016.213339314</v>
      </c>
    </row>
    <row r="213" spans="1:19" x14ac:dyDescent="0.2">
      <c r="A213" s="4">
        <v>2</v>
      </c>
      <c r="B213" s="16" t="s">
        <v>19</v>
      </c>
      <c r="C213" s="7" t="str">
        <f>_xlfn.CONCAT("Connection ",RIGHT(B213,2))</f>
        <v>Connection 02</v>
      </c>
      <c r="D213" s="8">
        <f ca="1">RANDBETWEEN(Table1[[#This Row],[big low]],Table15[[#This Row],[big hi]])+RANDBETWEEN(Table15[[#This Row],[small lo]],Table15[[#This Row],[small hi]])</f>
        <v>1592938446</v>
      </c>
      <c r="E213" s="8">
        <v>2044907962</v>
      </c>
      <c r="F213" s="18">
        <f ca="1">INDEX(Table2[],MATCH(Table1[[#This Row],[Connection ID]],Table2[CID],0),2)*RANDBETWEEN(95000000000,105000000000)/100000000000</f>
        <v>2052627563.7839999</v>
      </c>
      <c r="G213" s="18">
        <v>2174773363.98</v>
      </c>
      <c r="H213" s="7"/>
      <c r="I213" s="8">
        <f>Table15[[#This Row],[Exposure Utilized]]/Table15[[#This Row],[Exposure Limit]]</f>
        <v>0.83923734754385171</v>
      </c>
      <c r="J213" s="4">
        <v>0</v>
      </c>
      <c r="K213" s="4">
        <v>0</v>
      </c>
      <c r="L213" s="4">
        <v>0</v>
      </c>
      <c r="M213" s="9">
        <v>43920</v>
      </c>
      <c r="N213" s="25">
        <f>INDEX(Table3[],MATCH(Table1[[#This Row],[Date]],Table3[Date],0),2)</f>
        <v>455606317</v>
      </c>
      <c r="O213" s="4" t="s">
        <v>16</v>
      </c>
      <c r="P213" s="13">
        <v>1800000000</v>
      </c>
      <c r="Q213" s="13">
        <v>2000000000</v>
      </c>
      <c r="R213" s="14">
        <f ca="1">-(P213+Q213)*RAND()*0.1</f>
        <v>-167351957.72654641</v>
      </c>
      <c r="S213" s="14">
        <f ca="1">(P213+Q213)*RAND()*0.1</f>
        <v>13730071.157166226</v>
      </c>
    </row>
    <row r="214" spans="1:19" x14ac:dyDescent="0.2">
      <c r="A214" s="4">
        <v>3</v>
      </c>
      <c r="B214" s="16" t="s">
        <v>20</v>
      </c>
      <c r="C214" s="7" t="str">
        <f>_xlfn.CONCAT("Connection ",RIGHT(B214,2))</f>
        <v>Connection 03</v>
      </c>
      <c r="D214" s="8">
        <f ca="1">RANDBETWEEN(Table1[[#This Row],[big low]],Table15[[#This Row],[big hi]])+RANDBETWEEN(Table15[[#This Row],[small lo]],Table15[[#This Row],[small hi]])</f>
        <v>1482078291</v>
      </c>
      <c r="E214" s="8">
        <v>1568883677</v>
      </c>
      <c r="F214" s="18">
        <f ca="1">INDEX(Table2[],MATCH(Table1[[#This Row],[Connection ID]],Table2[CID],0),2)*RANDBETWEEN(95000000000,105000000000)/100000000000</f>
        <v>1466497260.6299999</v>
      </c>
      <c r="G214" s="18">
        <v>1525991161.1399999</v>
      </c>
      <c r="H214" s="7"/>
      <c r="I214" s="8">
        <f>Table15[[#This Row],[Exposure Utilized]]/Table15[[#This Row],[Exposure Limit]]</f>
        <v>0.97329443703905383</v>
      </c>
      <c r="J214" s="4">
        <v>0</v>
      </c>
      <c r="K214" s="4">
        <v>0</v>
      </c>
      <c r="L214" s="4">
        <v>0</v>
      </c>
      <c r="M214" s="9">
        <v>43920</v>
      </c>
      <c r="N214" s="25">
        <f>INDEX(Table3[],MATCH(Table1[[#This Row],[Date]],Table3[Date],0),2)</f>
        <v>455606317</v>
      </c>
      <c r="O214" s="4" t="s">
        <v>16</v>
      </c>
      <c r="P214" s="15">
        <v>1300000000</v>
      </c>
      <c r="Q214" s="15">
        <v>1500000000</v>
      </c>
      <c r="R214" s="14">
        <f ca="1">-(P214+Q214)*RAND()*0.1</f>
        <v>-182897758.37113076</v>
      </c>
      <c r="S214" s="14">
        <f ca="1">(P214+Q214)*RAND()*0.1</f>
        <v>23386147.561099563</v>
      </c>
    </row>
    <row r="215" spans="1:19" x14ac:dyDescent="0.2">
      <c r="A215" s="4">
        <v>4</v>
      </c>
      <c r="B215" s="16" t="s">
        <v>21</v>
      </c>
      <c r="C215" s="7" t="str">
        <f>_xlfn.CONCAT("Connection ",RIGHT(B215,2))</f>
        <v>Connection 04</v>
      </c>
      <c r="D215" s="8">
        <f ca="1">RANDBETWEEN(Table1[[#This Row],[big low]],Table15[[#This Row],[big hi]])+RANDBETWEEN(Table15[[#This Row],[small lo]],Table15[[#This Row],[small hi]])</f>
        <v>1234498021</v>
      </c>
      <c r="E215" s="8">
        <v>1023286471</v>
      </c>
      <c r="F215" s="18">
        <f ca="1">INDEX(Table2[],MATCH(Table1[[#This Row],[Connection ID]],Table2[CID],0),2)*RANDBETWEEN(95000000000,105000000000)/100000000000</f>
        <v>1525209649.26</v>
      </c>
      <c r="G215" s="18">
        <v>1505879657.385</v>
      </c>
      <c r="H215" s="7"/>
      <c r="I215" s="8">
        <f>Table15[[#This Row],[Exposure Utilized]]/Table15[[#This Row],[Exposure Limit]]</f>
        <v>0.96587321884326727</v>
      </c>
      <c r="J215" s="4">
        <v>0</v>
      </c>
      <c r="K215" s="4">
        <v>0</v>
      </c>
      <c r="L215" s="4">
        <v>0</v>
      </c>
      <c r="M215" s="9">
        <v>43920</v>
      </c>
      <c r="N215" s="25">
        <f>INDEX(Table3[],MATCH(Table1[[#This Row],[Date]],Table3[Date],0),2)</f>
        <v>455606317</v>
      </c>
      <c r="O215" s="4" t="s">
        <v>16</v>
      </c>
      <c r="P215" s="15">
        <v>1100000000</v>
      </c>
      <c r="Q215" s="15">
        <v>1300000000</v>
      </c>
      <c r="R215" s="14">
        <f ca="1">-(P215+Q215)*RAND()*0.1</f>
        <v>-166186223.57582366</v>
      </c>
      <c r="S215" s="14">
        <f ca="1">(P215+Q215)*RAND()*0.1</f>
        <v>52044047.428541973</v>
      </c>
    </row>
    <row r="216" spans="1:19" x14ac:dyDescent="0.2">
      <c r="A216" s="4">
        <v>5</v>
      </c>
      <c r="B216" s="16" t="s">
        <v>24</v>
      </c>
      <c r="C216" s="7" t="str">
        <f>_xlfn.CONCAT("Connection ",RIGHT(B216,2))</f>
        <v>Connection 07</v>
      </c>
      <c r="D216" s="8">
        <f ca="1">RANDBETWEEN(Table1[[#This Row],[big low]],Table15[[#This Row],[big hi]])+RANDBETWEEN(Table15[[#This Row],[small lo]],Table15[[#This Row],[small hi]])</f>
        <v>801520063</v>
      </c>
      <c r="E216" s="8">
        <v>973355523</v>
      </c>
      <c r="F216" s="18">
        <f ca="1">INDEX(Table2[],MATCH(Table1[[#This Row],[Connection ID]],Table2[CID],0),2)*RANDBETWEEN(95000000000,105000000000)/100000000000</f>
        <v>968106983.43999994</v>
      </c>
      <c r="G216" s="18">
        <v>999548161.65999997</v>
      </c>
      <c r="H216" s="7"/>
      <c r="I216" s="8">
        <f>Table15[[#This Row],[Exposure Utilized]]/Table15[[#This Row],[Exposure Limit]]</f>
        <v>1.0366941962577232</v>
      </c>
      <c r="J216" s="4">
        <v>0</v>
      </c>
      <c r="K216" s="4">
        <v>0</v>
      </c>
      <c r="L216" s="4">
        <v>0</v>
      </c>
      <c r="M216" s="9">
        <v>43920</v>
      </c>
      <c r="N216" s="25">
        <f>INDEX(Table3[],MATCH(Table1[[#This Row],[Date]],Table3[Date],0),2)</f>
        <v>455606317</v>
      </c>
      <c r="O216" s="4" t="s">
        <v>16</v>
      </c>
      <c r="P216" s="15">
        <v>850000000</v>
      </c>
      <c r="Q216" s="15">
        <v>1000000000</v>
      </c>
      <c r="R216" s="14">
        <f ca="1">-(P216+Q216)*RAND()*0.1</f>
        <v>-164114785.49511579</v>
      </c>
      <c r="S216" s="14">
        <f ca="1">(P216+Q216)*RAND()*0.1</f>
        <v>118614657.11882079</v>
      </c>
    </row>
    <row r="217" spans="1:19" x14ac:dyDescent="0.2">
      <c r="A217" s="4">
        <v>6</v>
      </c>
      <c r="B217" s="16" t="s">
        <v>23</v>
      </c>
      <c r="C217" s="7" t="str">
        <f>_xlfn.CONCAT("Connection ",RIGHT(B217,2))</f>
        <v>Connection 06</v>
      </c>
      <c r="D217" s="8">
        <f ca="1">RANDBETWEEN(Table1[[#This Row],[big low]],Table15[[#This Row],[big hi]])+RANDBETWEEN(Table15[[#This Row],[small lo]],Table15[[#This Row],[small hi]])</f>
        <v>872826866</v>
      </c>
      <c r="E217" s="8">
        <v>948406907</v>
      </c>
      <c r="F217" s="18">
        <f ca="1">INDEX(Table2[],MATCH(Table1[[#This Row],[Connection ID]],Table2[CID],0),2)*RANDBETWEEN(95000000000,105000000000)/100000000000</f>
        <v>1029691152.37</v>
      </c>
      <c r="G217" s="18">
        <v>1024849017.61</v>
      </c>
      <c r="H217" s="7"/>
      <c r="I217" s="8">
        <f>Table15[[#This Row],[Exposure Utilized]]/Table15[[#This Row],[Exposure Limit]]</f>
        <v>0.984779703379286</v>
      </c>
      <c r="J217" s="4">
        <v>0</v>
      </c>
      <c r="K217" s="4">
        <v>0</v>
      </c>
      <c r="L217" s="4">
        <v>0</v>
      </c>
      <c r="M217" s="9">
        <v>43920</v>
      </c>
      <c r="N217" s="25">
        <f>INDEX(Table3[],MATCH(Table1[[#This Row],[Date]],Table3[Date],0),2)</f>
        <v>455606317</v>
      </c>
      <c r="O217" s="4" t="s">
        <v>16</v>
      </c>
      <c r="P217" s="15">
        <v>850000000</v>
      </c>
      <c r="Q217" s="15">
        <v>1000000000</v>
      </c>
      <c r="R217" s="14">
        <f ca="1">-(P217+Q217)*RAND()*0.1</f>
        <v>-149451279.72814819</v>
      </c>
      <c r="S217" s="14">
        <f ca="1">(P217+Q217)*RAND()*0.1</f>
        <v>120350089.86053553</v>
      </c>
    </row>
    <row r="218" spans="1:19" x14ac:dyDescent="0.2">
      <c r="A218" s="4">
        <v>7</v>
      </c>
      <c r="B218" s="16" t="s">
        <v>22</v>
      </c>
      <c r="C218" s="7" t="str">
        <f>_xlfn.CONCAT("Connection ",RIGHT(B218,2))</f>
        <v>Connection 05</v>
      </c>
      <c r="D218" s="8">
        <f ca="1">RANDBETWEEN(Table1[[#This Row],[big low]],Table15[[#This Row],[big hi]])+RANDBETWEEN(Table15[[#This Row],[small lo]],Table15[[#This Row],[small hi]])</f>
        <v>1091305771</v>
      </c>
      <c r="E218" s="8">
        <v>855190524</v>
      </c>
      <c r="F218" s="18">
        <f ca="1">INDEX(Table2[],MATCH(Table1[[#This Row],[Connection ID]],Table2[CID],0),2)*RANDBETWEEN(95000000000,105000000000)/100000000000</f>
        <v>1016405002.77</v>
      </c>
      <c r="G218" s="18">
        <v>970336990.03999996</v>
      </c>
      <c r="H218" s="7"/>
      <c r="I218" s="8">
        <f>Table15[[#This Row],[Exposure Utilized]]/Table15[[#This Row],[Exposure Limit]]</f>
        <v>0.83197234143529952</v>
      </c>
      <c r="J218" s="4">
        <v>0</v>
      </c>
      <c r="K218" s="4">
        <v>0</v>
      </c>
      <c r="L218" s="4">
        <v>0</v>
      </c>
      <c r="M218" s="9">
        <v>43920</v>
      </c>
      <c r="N218" s="25">
        <f>INDEX(Table3[],MATCH(Table1[[#This Row],[Date]],Table3[Date],0),2)</f>
        <v>455606317</v>
      </c>
      <c r="O218" s="4" t="s">
        <v>16</v>
      </c>
      <c r="P218" s="15">
        <v>900000000</v>
      </c>
      <c r="Q218" s="15">
        <v>1200000000</v>
      </c>
      <c r="R218" s="14">
        <f ca="1">-(P218+Q218)*RAND()*0.1</f>
        <v>-133928405.27569932</v>
      </c>
      <c r="S218" s="14">
        <f ca="1">(P218+Q218)*RAND()*0.1</f>
        <v>33401319.626843102</v>
      </c>
    </row>
    <row r="219" spans="1:19" x14ac:dyDescent="0.2">
      <c r="A219" s="4">
        <v>8</v>
      </c>
      <c r="B219" s="16" t="s">
        <v>25</v>
      </c>
      <c r="C219" s="7" t="str">
        <f>_xlfn.CONCAT("Connection ",RIGHT(B219,2))</f>
        <v>Connection 08</v>
      </c>
      <c r="D219" s="8">
        <f ca="1">RANDBETWEEN(Table1[[#This Row],[big low]],Table15[[#This Row],[big hi]])+RANDBETWEEN(Table15[[#This Row],[small lo]],Table15[[#This Row],[small hi]])</f>
        <v>688002851</v>
      </c>
      <c r="E219" s="8">
        <v>566015631</v>
      </c>
      <c r="F219" s="18">
        <f ca="1">INDEX(Table2[],MATCH(Table1[[#This Row],[Connection ID]],Table2[CID],0),2)*RANDBETWEEN(95000000000,105000000000)/100000000000</f>
        <v>817658132.50399995</v>
      </c>
      <c r="G219" s="18">
        <v>809762595.91199994</v>
      </c>
      <c r="H219" s="7"/>
      <c r="I219" s="8">
        <f>Table15[[#This Row],[Exposure Utilized]]/Table15[[#This Row],[Exposure Limit]]</f>
        <v>0.80177244138028314</v>
      </c>
      <c r="J219" s="4">
        <v>0</v>
      </c>
      <c r="K219" s="4">
        <v>0</v>
      </c>
      <c r="L219" s="4">
        <v>0</v>
      </c>
      <c r="M219" s="9">
        <v>43920</v>
      </c>
      <c r="N219" s="25">
        <f>INDEX(Table3[],MATCH(Table1[[#This Row],[Date]],Table3[Date],0),2)</f>
        <v>455606317</v>
      </c>
      <c r="O219" s="4" t="s">
        <v>16</v>
      </c>
      <c r="P219" s="15">
        <v>400000000</v>
      </c>
      <c r="Q219" s="15">
        <v>700000000</v>
      </c>
      <c r="R219" s="14">
        <f ca="1">-(P219+Q219)*RAND()*0.1</f>
        <v>-11769643.451993607</v>
      </c>
      <c r="S219" s="14">
        <f ca="1">(P219+Q219)*RAND()*0.1</f>
        <v>64471286.120925754</v>
      </c>
    </row>
    <row r="220" spans="1:19" x14ac:dyDescent="0.2">
      <c r="A220" s="4">
        <v>9</v>
      </c>
      <c r="B220" s="16" t="s">
        <v>26</v>
      </c>
      <c r="C220" s="7" t="str">
        <f>_xlfn.CONCAT("Connection ",RIGHT(B220,2))</f>
        <v>Connection 09</v>
      </c>
      <c r="D220" s="8">
        <f ca="1">RANDBETWEEN(Table1[[#This Row],[big low]],Table15[[#This Row],[big hi]])+RANDBETWEEN(Table15[[#This Row],[small lo]],Table15[[#This Row],[small hi]])</f>
        <v>382130113</v>
      </c>
      <c r="E220" s="8">
        <v>470260828</v>
      </c>
      <c r="F220" s="18">
        <f ca="1">INDEX(Table2[],MATCH(Table1[[#This Row],[Connection ID]],Table2[CID],0),2)*RANDBETWEEN(95000000000,105000000000)/100000000000</f>
        <v>534478006.68900001</v>
      </c>
      <c r="G220" s="18">
        <v>531160576.38599998</v>
      </c>
      <c r="H220" s="7"/>
      <c r="I220" s="8">
        <f>Table15[[#This Row],[Exposure Utilized]]/Table15[[#This Row],[Exposure Limit]]</f>
        <v>0.97806553923111583</v>
      </c>
      <c r="J220" s="4">
        <v>0</v>
      </c>
      <c r="K220" s="4">
        <v>0</v>
      </c>
      <c r="L220" s="4">
        <v>0</v>
      </c>
      <c r="M220" s="9">
        <v>43920</v>
      </c>
      <c r="N220" s="25">
        <f>INDEX(Table3[],MATCH(Table1[[#This Row],[Date]],Table3[Date],0),2)</f>
        <v>455606317</v>
      </c>
      <c r="O220" s="4" t="s">
        <v>16</v>
      </c>
      <c r="P220" s="15">
        <v>350000000</v>
      </c>
      <c r="Q220" s="15">
        <v>550000000</v>
      </c>
      <c r="R220" s="14">
        <f ca="1">-(P220+Q220)*RAND()*0.1</f>
        <v>-52090001.680859789</v>
      </c>
      <c r="S220" s="14">
        <f ca="1">(P220+Q220)*RAND()*0.1</f>
        <v>59769202.466038823</v>
      </c>
    </row>
    <row r="221" spans="1:19" x14ac:dyDescent="0.2">
      <c r="A221" s="4">
        <v>10</v>
      </c>
      <c r="B221" s="16" t="s">
        <v>27</v>
      </c>
      <c r="C221" s="7" t="str">
        <f>_xlfn.CONCAT("Connection ",RIGHT(B221,2))</f>
        <v>Connection 10</v>
      </c>
      <c r="D221" s="8">
        <f ca="1">RANDBETWEEN(Table1[[#This Row],[big low]],Table15[[#This Row],[big hi]])+RANDBETWEEN(Table15[[#This Row],[small lo]],Table15[[#This Row],[small hi]])</f>
        <v>369524858</v>
      </c>
      <c r="E221" s="8">
        <v>455606317</v>
      </c>
      <c r="F221" s="18">
        <f ca="1">INDEX(Table2[],MATCH(Table1[[#This Row],[Connection ID]],Table2[CID],0),2)*RANDBETWEEN(95000000000,105000000000)/100000000000</f>
        <v>406362788.84800005</v>
      </c>
      <c r="G221" s="18">
        <v>400607871.35600001</v>
      </c>
      <c r="H221" s="7"/>
      <c r="I221" s="8">
        <f>Table15[[#This Row],[Exposure Utilized]]/Table15[[#This Row],[Exposure Limit]]</f>
        <v>0.99870340703532523</v>
      </c>
      <c r="J221" s="4">
        <v>0</v>
      </c>
      <c r="K221" s="4">
        <v>0</v>
      </c>
      <c r="L221" s="4">
        <v>0</v>
      </c>
      <c r="M221" s="9">
        <v>43920</v>
      </c>
      <c r="N221" s="25">
        <f>INDEX(Table3[],MATCH(Table1[[#This Row],[Date]],Table3[Date],0),2)</f>
        <v>455606317</v>
      </c>
      <c r="O221" s="4" t="s">
        <v>16</v>
      </c>
      <c r="P221" s="15">
        <v>300000000</v>
      </c>
      <c r="Q221" s="15">
        <v>450000000</v>
      </c>
      <c r="R221" s="14">
        <f ca="1">-(P221+Q221)*RAND()*0.1</f>
        <v>-31803064.168881364</v>
      </c>
      <c r="S221" s="14">
        <f ca="1">(P221+Q221)*RAND()*0.1</f>
        <v>38071013.410446756</v>
      </c>
    </row>
    <row r="222" spans="1:19" x14ac:dyDescent="0.2">
      <c r="A222" s="4">
        <v>11</v>
      </c>
      <c r="B222" s="16" t="s">
        <v>29</v>
      </c>
      <c r="C222" s="7" t="str">
        <f>_xlfn.CONCAT("Connection ",RIGHT(B222,2))</f>
        <v>Connection 12</v>
      </c>
      <c r="D222" s="8">
        <f ca="1">RANDBETWEEN(Table1[[#This Row],[big low]],Table15[[#This Row],[big hi]])+RANDBETWEEN(Table15[[#This Row],[small lo]],Table15[[#This Row],[small hi]])</f>
        <v>426002600</v>
      </c>
      <c r="E222" s="8">
        <v>286910274</v>
      </c>
      <c r="F222" s="18">
        <f ca="1">INDEX(Table2[],MATCH(Table1[[#This Row],[Connection ID]],Table2[CID],0),2)*RANDBETWEEN(95000000000,105000000000)/100000000000</f>
        <v>389175783.43999994</v>
      </c>
      <c r="G222" s="18">
        <v>398994629.39199996</v>
      </c>
      <c r="H222" s="7"/>
      <c r="I222" s="8">
        <f>Table15[[#This Row],[Exposure Utilized]]/Table15[[#This Row],[Exposure Limit]]</f>
        <v>0.84734077277043351</v>
      </c>
      <c r="J222" s="4">
        <v>0</v>
      </c>
      <c r="K222" s="4">
        <v>0</v>
      </c>
      <c r="L222" s="4">
        <v>0</v>
      </c>
      <c r="M222" s="9">
        <v>43920</v>
      </c>
      <c r="N222" s="25">
        <f>INDEX(Table3[],MATCH(Table1[[#This Row],[Date]],Table3[Date],0),2)</f>
        <v>455606317</v>
      </c>
      <c r="O222" s="4" t="s">
        <v>16</v>
      </c>
      <c r="P222" s="15">
        <v>200000000</v>
      </c>
      <c r="Q222" s="15">
        <v>400000000</v>
      </c>
      <c r="R222" s="14">
        <f ca="1">-(P222+Q222)*RAND()*0.1</f>
        <v>-8215084.9931950904</v>
      </c>
      <c r="S222" s="14">
        <f ca="1">(P222+Q222)*RAND()*0.1</f>
        <v>1959073.8792440132</v>
      </c>
    </row>
    <row r="223" spans="1:19" x14ac:dyDescent="0.2">
      <c r="A223" s="4">
        <v>12</v>
      </c>
      <c r="B223" s="16" t="s">
        <v>28</v>
      </c>
      <c r="C223" s="7" t="str">
        <f>_xlfn.CONCAT("Connection ",RIGHT(B223,2))</f>
        <v>Connection 11</v>
      </c>
      <c r="D223" s="8">
        <f ca="1">RANDBETWEEN(Table1[[#This Row],[big low]],Table15[[#This Row],[big hi]])+RANDBETWEEN(Table15[[#This Row],[small lo]],Table15[[#This Row],[small hi]])</f>
        <v>223533518</v>
      </c>
      <c r="E223" s="8">
        <v>252108181</v>
      </c>
      <c r="F223" s="18">
        <f ca="1">INDEX(Table2[],MATCH(Table1[[#This Row],[Connection ID]],Table2[CID],0),2)*RANDBETWEEN(95000000000,105000000000)/100000000000</f>
        <v>408546445.97600001</v>
      </c>
      <c r="G223" s="18">
        <v>406054584.76800001</v>
      </c>
      <c r="H223" s="7"/>
      <c r="I223" s="8">
        <f>Table15[[#This Row],[Exposure Utilized]]/Table15[[#This Row],[Exposure Limit]]</f>
        <v>0.69204577417751523</v>
      </c>
      <c r="J223" s="4">
        <v>0</v>
      </c>
      <c r="K223" s="4">
        <v>0</v>
      </c>
      <c r="L223" s="4">
        <v>0</v>
      </c>
      <c r="M223" s="9">
        <v>43920</v>
      </c>
      <c r="N223" s="25">
        <f>INDEX(Table3[],MATCH(Table1[[#This Row],[Date]],Table3[Date],0),2)</f>
        <v>455606317</v>
      </c>
      <c r="O223" s="4" t="s">
        <v>16</v>
      </c>
      <c r="P223" s="15">
        <v>250000000</v>
      </c>
      <c r="Q223" s="15">
        <v>450000000</v>
      </c>
      <c r="R223" s="14">
        <f ca="1">-(P223+Q223)*RAND()*0.1</f>
        <v>-39535649.376889013</v>
      </c>
      <c r="S223" s="14">
        <f ca="1">(P223+Q223)*RAND()*0.1</f>
        <v>53403155.029557496</v>
      </c>
    </row>
    <row r="224" spans="1:19" x14ac:dyDescent="0.2">
      <c r="A224" s="4">
        <v>13</v>
      </c>
      <c r="B224" s="16" t="s">
        <v>30</v>
      </c>
      <c r="C224" s="7" t="str">
        <f>_xlfn.CONCAT("Connection ",RIGHT(B224,2))</f>
        <v>Connection 13</v>
      </c>
      <c r="D224" s="8">
        <f ca="1">RANDBETWEEN(Table1[[#This Row],[big low]],Table15[[#This Row],[big hi]])+RANDBETWEEN(Table15[[#This Row],[small lo]],Table15[[#This Row],[small hi]])</f>
        <v>208770328</v>
      </c>
      <c r="E224" s="8">
        <v>244013464</v>
      </c>
      <c r="F224" s="18">
        <f ca="1">INDEX(Table2[],MATCH(Table1[[#This Row],[Connection ID]],Table2[CID],0),2)*RANDBETWEEN(95000000000,105000000000)/100000000000</f>
        <v>249607318.11499998</v>
      </c>
      <c r="G224" s="18">
        <v>257852129.92499998</v>
      </c>
      <c r="H224" s="7"/>
      <c r="I224" s="8">
        <f>Table15[[#This Row],[Exposure Utilized]]/Table15[[#This Row],[Exposure Limit]]</f>
        <v>0.87905680659152052</v>
      </c>
      <c r="J224" s="4">
        <v>0</v>
      </c>
      <c r="K224" s="4">
        <v>0</v>
      </c>
      <c r="L224" s="4">
        <v>0</v>
      </c>
      <c r="M224" s="9">
        <v>43920</v>
      </c>
      <c r="N224" s="25">
        <f>INDEX(Table3[],MATCH(Table1[[#This Row],[Date]],Table3[Date],0),2)</f>
        <v>455606317</v>
      </c>
      <c r="O224" s="4" t="s">
        <v>16</v>
      </c>
      <c r="P224" s="15">
        <v>150000000</v>
      </c>
      <c r="Q224" s="15">
        <v>250000000</v>
      </c>
      <c r="R224" s="14">
        <f ca="1">-(P224+Q224)*RAND()*0.1</f>
        <v>-35410813.466844067</v>
      </c>
      <c r="S224" s="14">
        <f ca="1">(P224+Q224)*RAND()*0.1</f>
        <v>28252460.551053986</v>
      </c>
    </row>
    <row r="225" spans="1:19" x14ac:dyDescent="0.2">
      <c r="A225" s="4">
        <v>14</v>
      </c>
      <c r="B225" s="16" t="s">
        <v>32</v>
      </c>
      <c r="C225" s="7" t="str">
        <f>_xlfn.CONCAT("Connection ",RIGHT(B225,2))</f>
        <v>Connection 15</v>
      </c>
      <c r="D225" s="8">
        <f ca="1">RANDBETWEEN(Table1[[#This Row],[big low]],Table15[[#This Row],[big hi]])+RANDBETWEEN(Table15[[#This Row],[small lo]],Table15[[#This Row],[small hi]])</f>
        <v>192948662</v>
      </c>
      <c r="E225" s="8">
        <v>189389162</v>
      </c>
      <c r="F225" s="18">
        <f ca="1">INDEX(Table2[],MATCH(Table1[[#This Row],[Connection ID]],Table2[CID],0),2)*RANDBETWEEN(95000000000,105000000000)/100000000000</f>
        <v>243197122.62</v>
      </c>
      <c r="G225" s="18">
        <v>240155880.83499998</v>
      </c>
      <c r="H225" s="7"/>
      <c r="I225" s="8">
        <f>Table15[[#This Row],[Exposure Utilized]]/Table15[[#This Row],[Exposure Limit]]</f>
        <v>0.78715178320000945</v>
      </c>
      <c r="J225" s="4">
        <v>0</v>
      </c>
      <c r="K225" s="4">
        <v>0</v>
      </c>
      <c r="L225" s="4">
        <v>0</v>
      </c>
      <c r="M225" s="9">
        <v>43920</v>
      </c>
      <c r="N225" s="25">
        <f>INDEX(Table3[],MATCH(Table1[[#This Row],[Date]],Table3[Date],0),2)</f>
        <v>455606317</v>
      </c>
      <c r="O225" s="4" t="s">
        <v>16</v>
      </c>
      <c r="P225" s="15">
        <v>150000000</v>
      </c>
      <c r="Q225" s="15">
        <v>250000000</v>
      </c>
      <c r="R225" s="14">
        <f ca="1">-(P225+Q225)*RAND()*0.1</f>
        <v>-32400619.195059091</v>
      </c>
      <c r="S225" s="14">
        <f ca="1">(P225+Q225)*RAND()*0.1</f>
        <v>1386187.6515384843</v>
      </c>
    </row>
    <row r="226" spans="1:19" x14ac:dyDescent="0.2">
      <c r="A226" s="4">
        <v>15</v>
      </c>
      <c r="B226" s="16" t="s">
        <v>31</v>
      </c>
      <c r="C226" s="7" t="str">
        <f>_xlfn.CONCAT("Connection ",RIGHT(B226,2))</f>
        <v>Connection 14</v>
      </c>
      <c r="D226" s="8">
        <f ca="1">RANDBETWEEN(Table1[[#This Row],[big low]],Table15[[#This Row],[big hi]])+RANDBETWEEN(Table15[[#This Row],[small lo]],Table15[[#This Row],[small hi]])</f>
        <v>194462282</v>
      </c>
      <c r="E226" s="8">
        <v>179974759</v>
      </c>
      <c r="F226" s="18">
        <f ca="1">INDEX(Table2[],MATCH(Table1[[#This Row],[Connection ID]],Table2[CID],0),2)*RANDBETWEEN(95000000000,105000000000)/100000000000</f>
        <v>243126865.405</v>
      </c>
      <c r="G226" s="18">
        <v>255728771.375</v>
      </c>
      <c r="H226" s="7"/>
      <c r="I226" s="8">
        <f>Table15[[#This Row],[Exposure Utilized]]/Table15[[#This Row],[Exposure Limit]]</f>
        <v>0.82469538949048204</v>
      </c>
      <c r="J226" s="4">
        <v>0</v>
      </c>
      <c r="K226" s="4">
        <v>0</v>
      </c>
      <c r="L226" s="4">
        <v>0</v>
      </c>
      <c r="M226" s="9">
        <v>43920</v>
      </c>
      <c r="N226" s="25">
        <f>INDEX(Table3[],MATCH(Table1[[#This Row],[Date]],Table3[Date],0),2)</f>
        <v>455606317</v>
      </c>
      <c r="O226" s="4" t="s">
        <v>16</v>
      </c>
      <c r="P226" s="15">
        <v>150000000</v>
      </c>
      <c r="Q226" s="15">
        <v>250000000</v>
      </c>
      <c r="R226" s="14">
        <f ca="1">-(P226+Q226)*RAND()*0.1</f>
        <v>-25283357.647452042</v>
      </c>
      <c r="S226" s="14">
        <f ca="1">(P226+Q226)*RAND()*0.1</f>
        <v>394880.17727706826</v>
      </c>
    </row>
    <row r="227" spans="1:19" x14ac:dyDescent="0.2">
      <c r="A227" s="4">
        <v>1</v>
      </c>
      <c r="B227" s="16" t="s">
        <v>19</v>
      </c>
      <c r="C227" s="7" t="str">
        <f>_xlfn.CONCAT("Connection ",RIGHT(B227,2))</f>
        <v>Connection 02</v>
      </c>
      <c r="D227" s="8">
        <f ca="1">RANDBETWEEN(Table1[[#This Row],[big low]],Table15[[#This Row],[big hi]])+RANDBETWEEN(Table15[[#This Row],[small lo]],Table15[[#This Row],[small hi]])</f>
        <v>2058103014</v>
      </c>
      <c r="E227" s="8">
        <v>1962617889</v>
      </c>
      <c r="F227" s="18">
        <f ca="1">INDEX(Table2[],MATCH(Table1[[#This Row],[Connection ID]],Table2[CID],0),2)*RANDBETWEEN(95000000000,105000000000)/100000000000</f>
        <v>2176687029.993</v>
      </c>
      <c r="G227" s="18">
        <v>2137615795.812</v>
      </c>
      <c r="H227" s="7"/>
      <c r="I227" s="8">
        <f>Table15[[#This Row],[Exposure Utilized]]/Table15[[#This Row],[Exposure Limit]]</f>
        <v>0.42400028484413405</v>
      </c>
      <c r="J227" s="4">
        <v>0</v>
      </c>
      <c r="K227" s="4">
        <v>0</v>
      </c>
      <c r="L227" s="4">
        <v>0</v>
      </c>
      <c r="M227" s="9">
        <v>43917</v>
      </c>
      <c r="N227" s="25">
        <f>INDEX(Table3[],MATCH(Table1[[#This Row],[Date]],Table3[Date],0),2)</f>
        <v>366570260</v>
      </c>
      <c r="O227" s="4" t="s">
        <v>16</v>
      </c>
      <c r="P227" s="13">
        <v>1800000000</v>
      </c>
      <c r="Q227" s="13">
        <v>2000000000</v>
      </c>
      <c r="R227" s="14">
        <f ca="1">-(P227+Q227)*RAND()*0.1</f>
        <v>-20998049.357256472</v>
      </c>
      <c r="S227" s="14">
        <f ca="1">(P227+Q227)*RAND()*0.1</f>
        <v>224957676.88214469</v>
      </c>
    </row>
    <row r="228" spans="1:19" x14ac:dyDescent="0.2">
      <c r="A228" s="4">
        <v>2</v>
      </c>
      <c r="B228" s="16" t="s">
        <v>18</v>
      </c>
      <c r="C228" s="7" t="str">
        <f>_xlfn.CONCAT("Connection ",RIGHT(B228,2))</f>
        <v>Connection 01</v>
      </c>
      <c r="D228" s="8">
        <f ca="1">RANDBETWEEN(Table1[[#This Row],[big low]],Table15[[#This Row],[big hi]])+RANDBETWEEN(Table15[[#This Row],[small lo]],Table15[[#This Row],[small hi]])</f>
        <v>2061389264</v>
      </c>
      <c r="E228" s="8">
        <v>1878994714</v>
      </c>
      <c r="F228" s="18">
        <f ca="1">INDEX(Table2[],MATCH(Table1[[#This Row],[Connection ID]],Table2[CID],0),2)*RANDBETWEEN(95000000000,105000000000)/100000000000</f>
        <v>5164290363</v>
      </c>
      <c r="G228" s="18">
        <v>4811907760</v>
      </c>
      <c r="H228" s="7"/>
      <c r="I228" s="8">
        <f>Table15[[#This Row],[Exposure Utilized]]/Table15[[#This Row],[Exposure Limit]]</f>
        <v>0.92899817345669233</v>
      </c>
      <c r="J228" s="4">
        <v>0</v>
      </c>
      <c r="K228" s="4">
        <v>0</v>
      </c>
      <c r="L228" s="4">
        <v>0</v>
      </c>
      <c r="M228" s="9">
        <v>43917</v>
      </c>
      <c r="N228" s="25">
        <f>INDEX(Table3[],MATCH(Table1[[#This Row],[Date]],Table3[Date],0),2)</f>
        <v>366570260</v>
      </c>
      <c r="O228" s="4" t="s">
        <v>16</v>
      </c>
      <c r="P228" s="13">
        <v>2000000000</v>
      </c>
      <c r="Q228" s="13">
        <v>2500000000</v>
      </c>
      <c r="R228" s="14">
        <f ca="1">-(P228+Q228)*RAND()*0.1</f>
        <v>-102648521.79540779</v>
      </c>
      <c r="S228" s="14">
        <f ca="1">(P228+Q228)*RAND()*0.1</f>
        <v>143678128.26121917</v>
      </c>
    </row>
    <row r="229" spans="1:19" x14ac:dyDescent="0.2">
      <c r="A229" s="4">
        <v>3</v>
      </c>
      <c r="B229" s="16" t="s">
        <v>20</v>
      </c>
      <c r="C229" s="7" t="str">
        <f>_xlfn.CONCAT("Connection ",RIGHT(B229,2))</f>
        <v>Connection 03</v>
      </c>
      <c r="D229" s="8">
        <f ca="1">RANDBETWEEN(Table1[[#This Row],[big low]],Table15[[#This Row],[big hi]])+RANDBETWEEN(Table15[[#This Row],[small lo]],Table15[[#This Row],[small hi]])</f>
        <v>1313469415</v>
      </c>
      <c r="E229" s="8">
        <v>1433813437</v>
      </c>
      <c r="F229" s="18">
        <f ca="1">INDEX(Table2[],MATCH(Table1[[#This Row],[Connection ID]],Table2[CID],0),2)*RANDBETWEEN(95000000000,105000000000)/100000000000</f>
        <v>1539741119.2650001</v>
      </c>
      <c r="G229" s="18">
        <v>1548330636.825</v>
      </c>
      <c r="H229" s="7"/>
      <c r="I229" s="8">
        <f>Table15[[#This Row],[Exposure Utilized]]/Table15[[#This Row],[Exposure Limit]]</f>
        <v>1.0238663966984789</v>
      </c>
      <c r="J229" s="4">
        <v>0</v>
      </c>
      <c r="K229" s="4">
        <v>0</v>
      </c>
      <c r="L229" s="4">
        <v>0</v>
      </c>
      <c r="M229" s="9">
        <v>43917</v>
      </c>
      <c r="N229" s="25">
        <f>INDEX(Table3[],MATCH(Table1[[#This Row],[Date]],Table3[Date],0),2)</f>
        <v>366570260</v>
      </c>
      <c r="O229" s="4" t="s">
        <v>16</v>
      </c>
      <c r="P229" s="15">
        <v>1300000000</v>
      </c>
      <c r="Q229" s="15">
        <v>1500000000</v>
      </c>
      <c r="R229" s="14">
        <f ca="1">-(P229+Q229)*RAND()*0.1</f>
        <v>-141808273.63869113</v>
      </c>
      <c r="S229" s="14">
        <f ca="1">(P229+Q229)*RAND()*0.1</f>
        <v>159261685.24146143</v>
      </c>
    </row>
    <row r="230" spans="1:19" x14ac:dyDescent="0.2">
      <c r="A230" s="4">
        <v>4</v>
      </c>
      <c r="B230" s="16" t="s">
        <v>21</v>
      </c>
      <c r="C230" s="7" t="str">
        <f>_xlfn.CONCAT("Connection ",RIGHT(B230,2))</f>
        <v>Connection 04</v>
      </c>
      <c r="D230" s="8">
        <f ca="1">RANDBETWEEN(Table1[[#This Row],[big low]],Table15[[#This Row],[big hi]])+RANDBETWEEN(Table15[[#This Row],[small lo]],Table15[[#This Row],[small hi]])</f>
        <v>1069137084</v>
      </c>
      <c r="E230" s="8">
        <v>1232273229</v>
      </c>
      <c r="F230" s="18">
        <f ca="1">INDEX(Table2[],MATCH(Table1[[#This Row],[Connection ID]],Table2[CID],0),2)*RANDBETWEEN(95000000000,105000000000)/100000000000</f>
        <v>1495148546.2649999</v>
      </c>
      <c r="G230" s="18">
        <v>1563630963.3150001</v>
      </c>
      <c r="H230" s="7"/>
      <c r="I230" s="8">
        <f>Table15[[#This Row],[Exposure Utilized]]/Table15[[#This Row],[Exposure Limit]]</f>
        <v>0.89828923090614599</v>
      </c>
      <c r="J230" s="4">
        <v>0</v>
      </c>
      <c r="K230" s="4">
        <v>0</v>
      </c>
      <c r="L230" s="4">
        <v>0</v>
      </c>
      <c r="M230" s="9">
        <v>43917</v>
      </c>
      <c r="N230" s="25">
        <f>INDEX(Table3[],MATCH(Table1[[#This Row],[Date]],Table3[Date],0),2)</f>
        <v>366570260</v>
      </c>
      <c r="O230" s="4" t="s">
        <v>16</v>
      </c>
      <c r="P230" s="15">
        <v>1100000000</v>
      </c>
      <c r="Q230" s="15">
        <v>1300000000</v>
      </c>
      <c r="R230" s="14">
        <f ca="1">-(P230+Q230)*RAND()*0.1</f>
        <v>-199714923.50098979</v>
      </c>
      <c r="S230" s="14">
        <f ca="1">(P230+Q230)*RAND()*0.1</f>
        <v>70746136.015918955</v>
      </c>
    </row>
    <row r="231" spans="1:19" x14ac:dyDescent="0.2">
      <c r="A231" s="4">
        <v>5</v>
      </c>
      <c r="B231" s="16" t="s">
        <v>23</v>
      </c>
      <c r="C231" s="7" t="str">
        <f>_xlfn.CONCAT("Connection ",RIGHT(B231,2))</f>
        <v>Connection 06</v>
      </c>
      <c r="D231" s="8">
        <f ca="1">RANDBETWEEN(Table1[[#This Row],[big low]],Table15[[#This Row],[big hi]])+RANDBETWEEN(Table15[[#This Row],[small lo]],Table15[[#This Row],[small hi]])</f>
        <v>772237080</v>
      </c>
      <c r="E231" s="8">
        <v>1006143828</v>
      </c>
      <c r="F231" s="18">
        <f ca="1">INDEX(Table2[],MATCH(Table1[[#This Row],[Connection ID]],Table2[CID],0),2)*RANDBETWEEN(95000000000,105000000000)/100000000000</f>
        <v>1012052519.5599999</v>
      </c>
      <c r="G231" s="18">
        <v>951180223.23000002</v>
      </c>
      <c r="H231" s="7"/>
      <c r="I231" s="8">
        <f>Table15[[#This Row],[Exposure Utilized]]/Table15[[#This Row],[Exposure Limit]]</f>
        <v>1.1010078797745158</v>
      </c>
      <c r="J231" s="4">
        <v>0</v>
      </c>
      <c r="K231" s="4">
        <v>0</v>
      </c>
      <c r="L231" s="4">
        <v>0</v>
      </c>
      <c r="M231" s="9">
        <v>43917</v>
      </c>
      <c r="N231" s="25">
        <f>INDEX(Table3[],MATCH(Table1[[#This Row],[Date]],Table3[Date],0),2)</f>
        <v>366570260</v>
      </c>
      <c r="O231" s="4" t="s">
        <v>16</v>
      </c>
      <c r="P231" s="15">
        <v>850000000</v>
      </c>
      <c r="Q231" s="15">
        <v>1000000000</v>
      </c>
      <c r="R231" s="14">
        <f ca="1">-(P231+Q231)*RAND()*0.1</f>
        <v>-153557000.68186194</v>
      </c>
      <c r="S231" s="14">
        <f ca="1">(P231+Q231)*RAND()*0.1</f>
        <v>111017897.78566845</v>
      </c>
    </row>
    <row r="232" spans="1:19" x14ac:dyDescent="0.2">
      <c r="A232" s="4">
        <v>6</v>
      </c>
      <c r="B232" s="16" t="s">
        <v>24</v>
      </c>
      <c r="C232" s="7" t="str">
        <f>_xlfn.CONCAT("Connection ",RIGHT(B232,2))</f>
        <v>Connection 07</v>
      </c>
      <c r="D232" s="8">
        <f ca="1">RANDBETWEEN(Table1[[#This Row],[big low]],Table15[[#This Row],[big hi]])+RANDBETWEEN(Table15[[#This Row],[small lo]],Table15[[#This Row],[small hi]])</f>
        <v>1154170298</v>
      </c>
      <c r="E232" s="8">
        <v>954993643</v>
      </c>
      <c r="F232" s="18">
        <f ca="1">INDEX(Table2[],MATCH(Table1[[#This Row],[Connection ID]],Table2[CID],0),2)*RANDBETWEEN(95000000000,105000000000)/100000000000</f>
        <v>1000293885.13</v>
      </c>
      <c r="G232" s="18">
        <v>984857589.96999991</v>
      </c>
      <c r="H232" s="7"/>
      <c r="I232" s="8">
        <f>Table15[[#This Row],[Exposure Utilized]]/Table15[[#This Row],[Exposure Limit]]</f>
        <v>0.94166319462975168</v>
      </c>
      <c r="J232" s="4">
        <v>0</v>
      </c>
      <c r="K232" s="4">
        <v>0</v>
      </c>
      <c r="L232" s="4">
        <v>0</v>
      </c>
      <c r="M232" s="9">
        <v>43917</v>
      </c>
      <c r="N232" s="25">
        <f>INDEX(Table3[],MATCH(Table1[[#This Row],[Date]],Table3[Date],0),2)</f>
        <v>366570260</v>
      </c>
      <c r="O232" s="4" t="s">
        <v>16</v>
      </c>
      <c r="P232" s="15">
        <v>850000000</v>
      </c>
      <c r="Q232" s="15">
        <v>1000000000</v>
      </c>
      <c r="R232" s="14">
        <f ca="1">-(P232+Q232)*RAND()*0.1</f>
        <v>-77351905.097563371</v>
      </c>
      <c r="S232" s="14">
        <f ca="1">(P232+Q232)*RAND()*0.1</f>
        <v>128262392.92019001</v>
      </c>
    </row>
    <row r="233" spans="1:19" x14ac:dyDescent="0.2">
      <c r="A233" s="4">
        <v>7</v>
      </c>
      <c r="B233" s="16" t="s">
        <v>22</v>
      </c>
      <c r="C233" s="7" t="str">
        <f>_xlfn.CONCAT("Connection ",RIGHT(B233,2))</f>
        <v>Connection 05</v>
      </c>
      <c r="D233" s="8">
        <f ca="1">RANDBETWEEN(Table1[[#This Row],[big low]],Table15[[#This Row],[big hi]])+RANDBETWEEN(Table15[[#This Row],[small lo]],Table15[[#This Row],[small hi]])</f>
        <v>1010790809</v>
      </c>
      <c r="E233" s="8">
        <v>911718426</v>
      </c>
      <c r="F233" s="18">
        <f ca="1">INDEX(Table2[],MATCH(Table1[[#This Row],[Connection ID]],Table2[CID],0),2)*RANDBETWEEN(95000000000,105000000000)/100000000000</f>
        <v>992319925.88999999</v>
      </c>
      <c r="G233" s="18">
        <v>992426111.95999992</v>
      </c>
      <c r="H233" s="7"/>
      <c r="I233" s="8">
        <f>Table15[[#This Row],[Exposure Utilized]]/Table15[[#This Row],[Exposure Limit]]</f>
        <v>0.81503393730315432</v>
      </c>
      <c r="J233" s="4">
        <v>0</v>
      </c>
      <c r="K233" s="4">
        <v>0</v>
      </c>
      <c r="L233" s="4">
        <v>0</v>
      </c>
      <c r="M233" s="9">
        <v>43917</v>
      </c>
      <c r="N233" s="25">
        <f>INDEX(Table3[],MATCH(Table1[[#This Row],[Date]],Table3[Date],0),2)</f>
        <v>366570260</v>
      </c>
      <c r="O233" s="4" t="s">
        <v>16</v>
      </c>
      <c r="P233" s="15">
        <v>900000000</v>
      </c>
      <c r="Q233" s="15">
        <v>1200000000</v>
      </c>
      <c r="R233" s="14">
        <f ca="1">-(P233+Q233)*RAND()*0.1</f>
        <v>-35108545.15399573</v>
      </c>
      <c r="S233" s="14">
        <f ca="1">(P233+Q233)*RAND()*0.1</f>
        <v>24317563.86984564</v>
      </c>
    </row>
    <row r="234" spans="1:19" x14ac:dyDescent="0.2">
      <c r="A234" s="4">
        <v>8</v>
      </c>
      <c r="B234" s="16" t="s">
        <v>25</v>
      </c>
      <c r="C234" s="7" t="str">
        <f>_xlfn.CONCAT("Connection ",RIGHT(B234,2))</f>
        <v>Connection 08</v>
      </c>
      <c r="D234" s="8">
        <f ca="1">RANDBETWEEN(Table1[[#This Row],[big low]],Table15[[#This Row],[big hi]])+RANDBETWEEN(Table15[[#This Row],[small lo]],Table15[[#This Row],[small hi]])</f>
        <v>701850062</v>
      </c>
      <c r="E234" s="8">
        <v>437240236</v>
      </c>
      <c r="F234" s="18">
        <f ca="1">INDEX(Table2[],MATCH(Table1[[#This Row],[Connection ID]],Table2[CID],0),2)*RANDBETWEEN(95000000000,105000000000)/100000000000</f>
        <v>766923145.39200008</v>
      </c>
      <c r="G234" s="18">
        <v>799749737.70400012</v>
      </c>
      <c r="H234" s="7"/>
      <c r="I234" s="8">
        <f>Table15[[#This Row],[Exposure Utilized]]/Table15[[#This Row],[Exposure Limit]]</f>
        <v>0.87464398628325868</v>
      </c>
      <c r="J234" s="4">
        <v>0</v>
      </c>
      <c r="K234" s="4">
        <v>0</v>
      </c>
      <c r="L234" s="4">
        <v>0</v>
      </c>
      <c r="M234" s="9">
        <v>43917</v>
      </c>
      <c r="N234" s="25">
        <f>INDEX(Table3[],MATCH(Table1[[#This Row],[Date]],Table3[Date],0),2)</f>
        <v>366570260</v>
      </c>
      <c r="O234" s="4" t="s">
        <v>16</v>
      </c>
      <c r="P234" s="15">
        <v>400000000</v>
      </c>
      <c r="Q234" s="15">
        <v>700000000</v>
      </c>
      <c r="R234" s="14">
        <f ca="1">-(P234+Q234)*RAND()*0.1</f>
        <v>-63721317.25194221</v>
      </c>
      <c r="S234" s="14">
        <f ca="1">(P234+Q234)*RAND()*0.1</f>
        <v>101484145.57728815</v>
      </c>
    </row>
    <row r="235" spans="1:19" x14ac:dyDescent="0.2">
      <c r="A235" s="4">
        <v>9</v>
      </c>
      <c r="B235" s="16" t="s">
        <v>27</v>
      </c>
      <c r="C235" s="7" t="str">
        <f>_xlfn.CONCAT("Connection ",RIGHT(B235,2))</f>
        <v>Connection 10</v>
      </c>
      <c r="D235" s="8">
        <f ca="1">RANDBETWEEN(Table1[[#This Row],[big low]],Table15[[#This Row],[big hi]])+RANDBETWEEN(Table15[[#This Row],[small lo]],Table15[[#This Row],[small hi]])</f>
        <v>344342362</v>
      </c>
      <c r="E235" s="8">
        <v>413842707</v>
      </c>
      <c r="F235" s="18">
        <f ca="1">INDEX(Table2[],MATCH(Table1[[#This Row],[Connection ID]],Table2[CID],0),2)*RANDBETWEEN(95000000000,105000000000)/100000000000</f>
        <v>412010122.36799997</v>
      </c>
      <c r="G235" s="18">
        <v>402708330.31199998</v>
      </c>
      <c r="H235" s="7"/>
      <c r="I235" s="8">
        <f>Table15[[#This Row],[Exposure Utilized]]/Table15[[#This Row],[Exposure Limit]]</f>
        <v>0.73246687852133585</v>
      </c>
      <c r="J235" s="4">
        <v>0</v>
      </c>
      <c r="K235" s="4">
        <v>0</v>
      </c>
      <c r="L235" s="4">
        <v>0</v>
      </c>
      <c r="M235" s="9">
        <v>43917</v>
      </c>
      <c r="N235" s="25">
        <f>INDEX(Table3[],MATCH(Table1[[#This Row],[Date]],Table3[Date],0),2)</f>
        <v>366570260</v>
      </c>
      <c r="O235" s="4" t="s">
        <v>16</v>
      </c>
      <c r="P235" s="15">
        <v>300000000</v>
      </c>
      <c r="Q235" s="15">
        <v>450000000</v>
      </c>
      <c r="R235" s="14">
        <f ca="1">-(P235+Q235)*RAND()*0.1</f>
        <v>-21348180.139533017</v>
      </c>
      <c r="S235" s="14">
        <f ca="1">(P235+Q235)*RAND()*0.1</f>
        <v>23919457.177451547</v>
      </c>
    </row>
    <row r="236" spans="1:19" x14ac:dyDescent="0.2">
      <c r="A236" s="4">
        <v>10</v>
      </c>
      <c r="B236" s="16" t="s">
        <v>28</v>
      </c>
      <c r="C236" s="7" t="str">
        <f>_xlfn.CONCAT("Connection ",RIGHT(B236,2))</f>
        <v>Connection 11</v>
      </c>
      <c r="D236" s="8">
        <f ca="1">RANDBETWEEN(Table1[[#This Row],[big low]],Table15[[#This Row],[big hi]])+RANDBETWEEN(Table15[[#This Row],[small lo]],Table15[[#This Row],[small hi]])</f>
        <v>362228298</v>
      </c>
      <c r="E236" s="8">
        <v>366570260</v>
      </c>
      <c r="F236" s="18">
        <f ca="1">INDEX(Table2[],MATCH(Table1[[#This Row],[Connection ID]],Table2[CID],0),2)*RANDBETWEEN(95000000000,105000000000)/100000000000</f>
        <v>393293730.67600006</v>
      </c>
      <c r="G236" s="18">
        <v>408398819.14399999</v>
      </c>
      <c r="H236" s="7"/>
      <c r="I236" s="8">
        <f>Table15[[#This Row],[Exposure Utilized]]/Table15[[#This Row],[Exposure Limit]]</f>
        <v>0.86896763865260518</v>
      </c>
      <c r="J236" s="4">
        <v>0</v>
      </c>
      <c r="K236" s="4">
        <v>0</v>
      </c>
      <c r="L236" s="4">
        <v>0</v>
      </c>
      <c r="M236" s="9">
        <v>43917</v>
      </c>
      <c r="N236" s="25">
        <f>INDEX(Table3[],MATCH(Table1[[#This Row],[Date]],Table3[Date],0),2)</f>
        <v>366570260</v>
      </c>
      <c r="O236" s="4" t="s">
        <v>16</v>
      </c>
      <c r="P236" s="15">
        <v>250000000</v>
      </c>
      <c r="Q236" s="15">
        <v>450000000</v>
      </c>
      <c r="R236" s="14">
        <f ca="1">-(P236+Q236)*RAND()*0.1</f>
        <v>-68948961.966698468</v>
      </c>
      <c r="S236" s="14">
        <f ca="1">(P236+Q236)*RAND()*0.1</f>
        <v>37106921.076806106</v>
      </c>
    </row>
    <row r="237" spans="1:19" x14ac:dyDescent="0.2">
      <c r="A237" s="4">
        <v>11</v>
      </c>
      <c r="B237" s="16" t="s">
        <v>26</v>
      </c>
      <c r="C237" s="7" t="str">
        <f>_xlfn.CONCAT("Connection ",RIGHT(B237,2))</f>
        <v>Connection 09</v>
      </c>
      <c r="D237" s="8">
        <f ca="1">RANDBETWEEN(Table1[[#This Row],[big low]],Table15[[#This Row],[big hi]])+RANDBETWEEN(Table15[[#This Row],[small lo]],Table15[[#This Row],[small hi]])</f>
        <v>396569616</v>
      </c>
      <c r="E237" s="8">
        <v>358094079</v>
      </c>
      <c r="F237" s="18">
        <f ca="1">INDEX(Table2[],MATCH(Table1[[#This Row],[Connection ID]],Table2[CID],0),2)*RANDBETWEEN(95000000000,105000000000)/100000000000</f>
        <v>542190638.31900001</v>
      </c>
      <c r="G237" s="18">
        <v>523556665.08200002</v>
      </c>
      <c r="H237" s="7"/>
      <c r="I237" s="8">
        <f>Table15[[#This Row],[Exposure Utilized]]/Table15[[#This Row],[Exposure Limit]]</f>
        <v>0.81144101278011138</v>
      </c>
      <c r="J237" s="4">
        <v>0</v>
      </c>
      <c r="K237" s="4">
        <v>0</v>
      </c>
      <c r="L237" s="4">
        <v>0</v>
      </c>
      <c r="M237" s="9">
        <v>43917</v>
      </c>
      <c r="N237" s="25">
        <f>INDEX(Table3[],MATCH(Table1[[#This Row],[Date]],Table3[Date],0),2)</f>
        <v>366570260</v>
      </c>
      <c r="O237" s="4" t="s">
        <v>16</v>
      </c>
      <c r="P237" s="15">
        <v>350000000</v>
      </c>
      <c r="Q237" s="15">
        <v>550000000</v>
      </c>
      <c r="R237" s="14">
        <f ca="1">-(P237+Q237)*RAND()*0.1</f>
        <v>-88467559.105187491</v>
      </c>
      <c r="S237" s="14">
        <f ca="1">(P237+Q237)*RAND()*0.1</f>
        <v>17211114.794794746</v>
      </c>
    </row>
    <row r="238" spans="1:19" x14ac:dyDescent="0.2">
      <c r="A238" s="4">
        <v>12</v>
      </c>
      <c r="B238" s="16" t="s">
        <v>29</v>
      </c>
      <c r="C238" s="7" t="str">
        <f>_xlfn.CONCAT("Connection ",RIGHT(B238,2))</f>
        <v>Connection 12</v>
      </c>
      <c r="D238" s="8">
        <f ca="1">RANDBETWEEN(Table1[[#This Row],[big low]],Table15[[#This Row],[big hi]])+RANDBETWEEN(Table15[[#This Row],[small lo]],Table15[[#This Row],[small hi]])</f>
        <v>178663211</v>
      </c>
      <c r="E238" s="8">
        <v>228409842</v>
      </c>
      <c r="F238" s="18">
        <f ca="1">INDEX(Table2[],MATCH(Table1[[#This Row],[Connection ID]],Table2[CID],0),2)*RANDBETWEEN(95000000000,105000000000)/100000000000</f>
        <v>380379648.25999999</v>
      </c>
      <c r="G238" s="18">
        <v>387907012.63200003</v>
      </c>
      <c r="H238" s="7"/>
      <c r="I238" s="8">
        <f>Table15[[#This Row],[Exposure Utilized]]/Table15[[#This Row],[Exposure Limit]]</f>
        <v>0.78134073267079418</v>
      </c>
      <c r="J238" s="4">
        <v>0</v>
      </c>
      <c r="K238" s="4">
        <v>0</v>
      </c>
      <c r="L238" s="4">
        <v>0</v>
      </c>
      <c r="M238" s="9">
        <v>43917</v>
      </c>
      <c r="N238" s="25">
        <f>INDEX(Table3[],MATCH(Table1[[#This Row],[Date]],Table3[Date],0),2)</f>
        <v>366570260</v>
      </c>
      <c r="O238" s="4" t="s">
        <v>16</v>
      </c>
      <c r="P238" s="15">
        <v>200000000</v>
      </c>
      <c r="Q238" s="15">
        <v>400000000</v>
      </c>
      <c r="R238" s="14">
        <f ca="1">-(P238+Q238)*RAND()*0.1</f>
        <v>-9857499.2645026278</v>
      </c>
      <c r="S238" s="14">
        <f ca="1">(P238+Q238)*RAND()*0.1</f>
        <v>29516717.542288341</v>
      </c>
    </row>
    <row r="239" spans="1:19" x14ac:dyDescent="0.2">
      <c r="A239" s="4">
        <v>13</v>
      </c>
      <c r="B239" s="16" t="s">
        <v>30</v>
      </c>
      <c r="C239" s="7" t="str">
        <f>_xlfn.CONCAT("Connection ",RIGHT(B239,2))</f>
        <v>Connection 13</v>
      </c>
      <c r="D239" s="8">
        <f ca="1">RANDBETWEEN(Table1[[#This Row],[big low]],Table15[[#This Row],[big hi]])+RANDBETWEEN(Table15[[#This Row],[small lo]],Table15[[#This Row],[small hi]])</f>
        <v>217764705</v>
      </c>
      <c r="E239" s="8">
        <v>223941846</v>
      </c>
      <c r="F239" s="18">
        <f ca="1">INDEX(Table2[],MATCH(Table1[[#This Row],[Connection ID]],Table2[CID],0),2)*RANDBETWEEN(95000000000,105000000000)/100000000000</f>
        <v>243104460.41499999</v>
      </c>
      <c r="G239" s="18">
        <v>244117150.27000001</v>
      </c>
      <c r="H239" s="7"/>
      <c r="I239" s="8">
        <f>Table15[[#This Row],[Exposure Utilized]]/Table15[[#This Row],[Exposure Limit]]</f>
        <v>0.85134563149347375</v>
      </c>
      <c r="J239" s="4">
        <v>0</v>
      </c>
      <c r="K239" s="4">
        <v>0</v>
      </c>
      <c r="L239" s="4">
        <v>0</v>
      </c>
      <c r="M239" s="9">
        <v>43917</v>
      </c>
      <c r="N239" s="25">
        <f>INDEX(Table3[],MATCH(Table1[[#This Row],[Date]],Table3[Date],0),2)</f>
        <v>366570260</v>
      </c>
      <c r="O239" s="4" t="s">
        <v>16</v>
      </c>
      <c r="P239" s="15">
        <v>150000000</v>
      </c>
      <c r="Q239" s="15">
        <v>250000000</v>
      </c>
      <c r="R239" s="14">
        <f ca="1">-(P239+Q239)*RAND()*0.1</f>
        <v>-889375.34109150735</v>
      </c>
      <c r="S239" s="14">
        <f ca="1">(P239+Q239)*RAND()*0.1</f>
        <v>2706778.059777997</v>
      </c>
    </row>
    <row r="240" spans="1:19" x14ac:dyDescent="0.2">
      <c r="A240" s="4">
        <v>14</v>
      </c>
      <c r="B240" s="16" t="s">
        <v>32</v>
      </c>
      <c r="C240" s="7" t="str">
        <f>_xlfn.CONCAT("Connection ",RIGHT(B240,2))</f>
        <v>Connection 15</v>
      </c>
      <c r="D240" s="8">
        <f ca="1">RANDBETWEEN(Table1[[#This Row],[big low]],Table15[[#This Row],[big hi]])+RANDBETWEEN(Table15[[#This Row],[small lo]],Table15[[#This Row],[small hi]])</f>
        <v>209299304</v>
      </c>
      <c r="E240" s="8">
        <v>192128154</v>
      </c>
      <c r="F240" s="18">
        <f ca="1">INDEX(Table2[],MATCH(Table1[[#This Row],[Connection ID]],Table2[CID],0),2)*RANDBETWEEN(95000000000,105000000000)/100000000000</f>
        <v>242312909.6925</v>
      </c>
      <c r="G240" s="18">
        <v>259106436.11749998</v>
      </c>
      <c r="H240" s="7"/>
      <c r="I240" s="8">
        <f>Table15[[#This Row],[Exposure Utilized]]/Table15[[#This Row],[Exposure Limit]]</f>
        <v>0.76414670355085546</v>
      </c>
      <c r="J240" s="4">
        <v>0</v>
      </c>
      <c r="K240" s="4">
        <v>0</v>
      </c>
      <c r="L240" s="4">
        <v>0</v>
      </c>
      <c r="M240" s="9">
        <v>43917</v>
      </c>
      <c r="N240" s="25">
        <f>INDEX(Table3[],MATCH(Table1[[#This Row],[Date]],Table3[Date],0),2)</f>
        <v>366570260</v>
      </c>
      <c r="O240" s="4" t="s">
        <v>16</v>
      </c>
      <c r="P240" s="15">
        <v>150000000</v>
      </c>
      <c r="Q240" s="15">
        <v>250000000</v>
      </c>
      <c r="R240" s="14">
        <f ca="1">-(P240+Q240)*RAND()*0.1</f>
        <v>-35874044.736206315</v>
      </c>
      <c r="S240" s="14">
        <f ca="1">(P240+Q240)*RAND()*0.1</f>
        <v>19913760.261005055</v>
      </c>
    </row>
    <row r="241" spans="1:19" x14ac:dyDescent="0.2">
      <c r="A241" s="4">
        <v>15</v>
      </c>
      <c r="B241" s="16" t="s">
        <v>31</v>
      </c>
      <c r="C241" s="7" t="str">
        <f>_xlfn.CONCAT("Connection ",RIGHT(B241,2))</f>
        <v>Connection 14</v>
      </c>
      <c r="D241" s="8">
        <f ca="1">RANDBETWEEN(Table1[[#This Row],[big low]],Table15[[#This Row],[big hi]])+RANDBETWEEN(Table15[[#This Row],[small lo]],Table15[[#This Row],[small hi]])</f>
        <v>247744400</v>
      </c>
      <c r="E241" s="8">
        <v>158601119</v>
      </c>
      <c r="F241" s="18">
        <f ca="1">INDEX(Table2[],MATCH(Table1[[#This Row],[Connection ID]],Table2[CID],0),2)*RANDBETWEEN(95000000000,105000000000)/100000000000</f>
        <v>256958738.565</v>
      </c>
      <c r="G241" s="18">
        <v>245456782.42500001</v>
      </c>
      <c r="H241" s="7"/>
      <c r="I241" s="8">
        <f>Table15[[#This Row],[Exposure Utilized]]/Table15[[#This Row],[Exposure Limit]]</f>
        <v>0.74007174767162243</v>
      </c>
      <c r="J241" s="4">
        <v>0</v>
      </c>
      <c r="K241" s="4">
        <v>0</v>
      </c>
      <c r="L241" s="4">
        <v>0</v>
      </c>
      <c r="M241" s="9">
        <v>43917</v>
      </c>
      <c r="N241" s="25">
        <f>INDEX(Table3[],MATCH(Table1[[#This Row],[Date]],Table3[Date],0),2)</f>
        <v>366570260</v>
      </c>
      <c r="O241" s="4" t="s">
        <v>16</v>
      </c>
      <c r="P241" s="15">
        <v>150000000</v>
      </c>
      <c r="Q241" s="15">
        <v>250000000</v>
      </c>
      <c r="R241" s="14">
        <f ca="1">-(P241+Q241)*RAND()*0.1</f>
        <v>-17727224.358099427</v>
      </c>
      <c r="S241" s="14">
        <f ca="1">(P241+Q241)*RAND()*0.1</f>
        <v>28403500.899712343</v>
      </c>
    </row>
    <row r="242" spans="1:19" x14ac:dyDescent="0.2">
      <c r="A242" s="4">
        <v>1</v>
      </c>
      <c r="B242" s="16" t="s">
        <v>18</v>
      </c>
      <c r="C242" s="7" t="str">
        <f>_xlfn.CONCAT("Connection ",RIGHT(B242,2))</f>
        <v>Connection 01</v>
      </c>
      <c r="D242" s="8">
        <f ca="1">RANDBETWEEN(Table1[[#This Row],[big low]],Table15[[#This Row],[big hi]])+RANDBETWEEN(Table15[[#This Row],[small lo]],Table15[[#This Row],[small hi]])</f>
        <v>2425427632</v>
      </c>
      <c r="E242" s="8">
        <v>2088310933</v>
      </c>
      <c r="F242" s="18">
        <f ca="1">INDEX(Table2[],MATCH(Table1[[#This Row],[Connection ID]],Table2[CID],0),2)*RANDBETWEEN(95000000000,105000000000)/100000000000</f>
        <v>5231078993.3999996</v>
      </c>
      <c r="G242" s="18">
        <v>5138150045.0999994</v>
      </c>
      <c r="H242" s="7"/>
      <c r="I242" s="8">
        <f>Table15[[#This Row],[Exposure Utilized]]/Table15[[#This Row],[Exposure Limit]]</f>
        <v>0.41443830617848226</v>
      </c>
      <c r="J242" s="4">
        <v>0</v>
      </c>
      <c r="K242" s="4">
        <v>0</v>
      </c>
      <c r="L242" s="4">
        <v>0</v>
      </c>
      <c r="M242" s="9">
        <v>43916</v>
      </c>
      <c r="N242" s="25">
        <f>INDEX(Table3[],MATCH(Table1[[#This Row],[Date]],Table3[Date],0),2)</f>
        <v>358246381</v>
      </c>
      <c r="O242" s="4" t="s">
        <v>16</v>
      </c>
      <c r="P242" s="13">
        <v>2000000000</v>
      </c>
      <c r="Q242" s="13">
        <v>2500000000</v>
      </c>
      <c r="R242" s="14">
        <f ca="1">-(P242+Q242)*RAND()*0.1</f>
        <v>-323859971.78546196</v>
      </c>
      <c r="S242" s="14">
        <f ca="1">(P242+Q242)*RAND()*0.1</f>
        <v>318239970.19357055</v>
      </c>
    </row>
    <row r="243" spans="1:19" x14ac:dyDescent="0.2">
      <c r="A243" s="4">
        <v>2</v>
      </c>
      <c r="B243" s="16" t="s">
        <v>19</v>
      </c>
      <c r="C243" s="7" t="str">
        <f>_xlfn.CONCAT("Connection ",RIGHT(B243,2))</f>
        <v>Connection 02</v>
      </c>
      <c r="D243" s="8">
        <f ca="1">RANDBETWEEN(Table1[[#This Row],[big low]],Table15[[#This Row],[big hi]])+RANDBETWEEN(Table15[[#This Row],[small lo]],Table15[[#This Row],[small hi]])</f>
        <v>1938179834</v>
      </c>
      <c r="E243" s="8">
        <v>1517287318</v>
      </c>
      <c r="F243" s="18">
        <f ca="1">INDEX(Table2[],MATCH(Table1[[#This Row],[Connection ID]],Table2[CID],0),2)*RANDBETWEEN(95000000000,105000000000)/100000000000</f>
        <v>2057305911.4229999</v>
      </c>
      <c r="G243" s="18">
        <v>2057047404.1530001</v>
      </c>
      <c r="H243" s="7"/>
      <c r="I243" s="8">
        <f>Table15[[#This Row],[Exposure Utilized]]/Table15[[#This Row],[Exposure Limit]]</f>
        <v>0.87662986529601716</v>
      </c>
      <c r="J243" s="4">
        <v>0</v>
      </c>
      <c r="K243" s="4">
        <v>0</v>
      </c>
      <c r="L243" s="4">
        <v>0</v>
      </c>
      <c r="M243" s="9">
        <v>43916</v>
      </c>
      <c r="N243" s="25">
        <f>INDEX(Table3[],MATCH(Table1[[#This Row],[Date]],Table3[Date],0),2)</f>
        <v>358246381</v>
      </c>
      <c r="O243" s="4" t="s">
        <v>16</v>
      </c>
      <c r="P243" s="13">
        <v>1800000000</v>
      </c>
      <c r="Q243" s="13">
        <v>2000000000</v>
      </c>
      <c r="R243" s="14">
        <f ca="1">-(P243+Q243)*RAND()*0.1</f>
        <v>-235707475.11862603</v>
      </c>
      <c r="S243" s="14">
        <f ca="1">(P243+Q243)*RAND()*0.1</f>
        <v>326080576.00343585</v>
      </c>
    </row>
    <row r="244" spans="1:19" x14ac:dyDescent="0.2">
      <c r="A244" s="4">
        <v>3</v>
      </c>
      <c r="B244" s="16" t="s">
        <v>20</v>
      </c>
      <c r="C244" s="7" t="str">
        <f>_xlfn.CONCAT("Connection ",RIGHT(B244,2))</f>
        <v>Connection 03</v>
      </c>
      <c r="D244" s="8">
        <f ca="1">RANDBETWEEN(Table1[[#This Row],[big low]],Table15[[#This Row],[big hi]])+RANDBETWEEN(Table15[[#This Row],[small lo]],Table15[[#This Row],[small hi]])</f>
        <v>1598877266</v>
      </c>
      <c r="E244" s="8">
        <v>1509345148</v>
      </c>
      <c r="F244" s="18">
        <f ca="1">INDEX(Table2[],MATCH(Table1[[#This Row],[Connection ID]],Table2[CID],0),2)*RANDBETWEEN(95000000000,105000000000)/100000000000</f>
        <v>1485728243.9400001</v>
      </c>
      <c r="G244" s="18">
        <v>1537111260.075</v>
      </c>
      <c r="H244" s="7"/>
      <c r="I244" s="8">
        <f>Table15[[#This Row],[Exposure Utilized]]/Table15[[#This Row],[Exposure Limit]]</f>
        <v>0.89145168158652921</v>
      </c>
      <c r="J244" s="4">
        <v>0</v>
      </c>
      <c r="K244" s="4">
        <v>0</v>
      </c>
      <c r="L244" s="4">
        <v>0</v>
      </c>
      <c r="M244" s="9">
        <v>43916</v>
      </c>
      <c r="N244" s="25">
        <f>INDEX(Table3[],MATCH(Table1[[#This Row],[Date]],Table3[Date],0),2)</f>
        <v>358246381</v>
      </c>
      <c r="O244" s="4" t="s">
        <v>16</v>
      </c>
      <c r="P244" s="15">
        <v>1300000000</v>
      </c>
      <c r="Q244" s="15">
        <v>1500000000</v>
      </c>
      <c r="R244" s="14">
        <f ca="1">-(P244+Q244)*RAND()*0.1</f>
        <v>-84887824.609564319</v>
      </c>
      <c r="S244" s="14">
        <f ca="1">(P244+Q244)*RAND()*0.1</f>
        <v>92363698.459754705</v>
      </c>
    </row>
    <row r="245" spans="1:19" x14ac:dyDescent="0.2">
      <c r="A245" s="4">
        <v>4</v>
      </c>
      <c r="B245" s="16" t="s">
        <v>21</v>
      </c>
      <c r="C245" s="7" t="str">
        <f>_xlfn.CONCAT("Connection ",RIGHT(B245,2))</f>
        <v>Connection 04</v>
      </c>
      <c r="D245" s="8">
        <f ca="1">RANDBETWEEN(Table1[[#This Row],[big low]],Table15[[#This Row],[big hi]])+RANDBETWEEN(Table15[[#This Row],[small lo]],Table15[[#This Row],[small hi]])</f>
        <v>1166507478</v>
      </c>
      <c r="E245" s="8">
        <v>1141237681</v>
      </c>
      <c r="F245" s="18">
        <f ca="1">INDEX(Table2[],MATCH(Table1[[#This Row],[Connection ID]],Table2[CID],0),2)*RANDBETWEEN(95000000000,105000000000)/100000000000</f>
        <v>1461843725.7449999</v>
      </c>
      <c r="G245" s="18">
        <v>1436755873.9950001</v>
      </c>
      <c r="H245" s="7"/>
      <c r="I245" s="8">
        <f>Table15[[#This Row],[Exposure Utilized]]/Table15[[#This Row],[Exposure Limit]]</f>
        <v>0.80569102745857546</v>
      </c>
      <c r="J245" s="4">
        <v>0</v>
      </c>
      <c r="K245" s="4">
        <v>0</v>
      </c>
      <c r="L245" s="4">
        <v>0</v>
      </c>
      <c r="M245" s="9">
        <v>43916</v>
      </c>
      <c r="N245" s="25">
        <f>INDEX(Table3[],MATCH(Table1[[#This Row],[Date]],Table3[Date],0),2)</f>
        <v>358246381</v>
      </c>
      <c r="O245" s="4" t="s">
        <v>16</v>
      </c>
      <c r="P245" s="15">
        <v>1100000000</v>
      </c>
      <c r="Q245" s="15">
        <v>1300000000</v>
      </c>
      <c r="R245" s="14">
        <f ca="1">-(P245+Q245)*RAND()*0.1</f>
        <v>-76543003.259532258</v>
      </c>
      <c r="S245" s="14">
        <f ca="1">(P245+Q245)*RAND()*0.1</f>
        <v>150315812.38446435</v>
      </c>
    </row>
    <row r="246" spans="1:19" x14ac:dyDescent="0.2">
      <c r="A246" s="4">
        <v>5</v>
      </c>
      <c r="B246" s="16" t="s">
        <v>24</v>
      </c>
      <c r="C246" s="7" t="str">
        <f>_xlfn.CONCAT("Connection ",RIGHT(B246,2))</f>
        <v>Connection 07</v>
      </c>
      <c r="D246" s="8">
        <f ca="1">RANDBETWEEN(Table1[[#This Row],[big low]],Table15[[#This Row],[big hi]])+RANDBETWEEN(Table15[[#This Row],[small lo]],Table15[[#This Row],[small hi]])</f>
        <v>915581842</v>
      </c>
      <c r="E246" s="8">
        <v>941980188</v>
      </c>
      <c r="F246" s="18">
        <f ca="1">INDEX(Table2[],MATCH(Table1[[#This Row],[Connection ID]],Table2[CID],0),2)*RANDBETWEEN(95000000000,105000000000)/100000000000</f>
        <v>1022182106.63</v>
      </c>
      <c r="G246" s="18">
        <v>959024449.16999996</v>
      </c>
      <c r="H246" s="7"/>
      <c r="I246" s="8">
        <f>Table15[[#This Row],[Exposure Utilized]]/Table15[[#This Row],[Exposure Limit]]</f>
        <v>1.1150531579439247</v>
      </c>
      <c r="J246" s="4">
        <v>0</v>
      </c>
      <c r="K246" s="4">
        <v>0</v>
      </c>
      <c r="L246" s="4">
        <v>0</v>
      </c>
      <c r="M246" s="9">
        <v>43916</v>
      </c>
      <c r="N246" s="25">
        <f>INDEX(Table3[],MATCH(Table1[[#This Row],[Date]],Table3[Date],0),2)</f>
        <v>358246381</v>
      </c>
      <c r="O246" s="4" t="s">
        <v>16</v>
      </c>
      <c r="P246" s="15">
        <v>850000000</v>
      </c>
      <c r="Q246" s="15">
        <v>1000000000</v>
      </c>
      <c r="R246" s="14">
        <f ca="1">-(P246+Q246)*RAND()*0.1</f>
        <v>-10161413.117017908</v>
      </c>
      <c r="S246" s="14">
        <f ca="1">(P246+Q246)*RAND()*0.1</f>
        <v>122538512.6933565</v>
      </c>
    </row>
    <row r="247" spans="1:19" x14ac:dyDescent="0.2">
      <c r="A247" s="4">
        <v>6</v>
      </c>
      <c r="B247" s="16" t="s">
        <v>23</v>
      </c>
      <c r="C247" s="7" t="str">
        <f>_xlfn.CONCAT("Connection ",RIGHT(B247,2))</f>
        <v>Connection 06</v>
      </c>
      <c r="D247" s="8">
        <f ca="1">RANDBETWEEN(Table1[[#This Row],[big low]],Table15[[#This Row],[big hi]])+RANDBETWEEN(Table15[[#This Row],[small lo]],Table15[[#This Row],[small hi]])</f>
        <v>916351024</v>
      </c>
      <c r="E247" s="8">
        <v>932165948</v>
      </c>
      <c r="F247" s="18">
        <f ca="1">INDEX(Table2[],MATCH(Table1[[#This Row],[Connection ID]],Table2[CID],0),2)*RANDBETWEEN(95000000000,105000000000)/100000000000</f>
        <v>1028773565.2800001</v>
      </c>
      <c r="G247" s="18">
        <v>1009821362.35</v>
      </c>
      <c r="H247" s="7"/>
      <c r="I247" s="8">
        <f>Table15[[#This Row],[Exposure Utilized]]/Table15[[#This Row],[Exposure Limit]]</f>
        <v>0.92667551084595856</v>
      </c>
      <c r="J247" s="4">
        <v>0</v>
      </c>
      <c r="K247" s="4">
        <v>0</v>
      </c>
      <c r="L247" s="4">
        <v>0</v>
      </c>
      <c r="M247" s="9">
        <v>43916</v>
      </c>
      <c r="N247" s="25">
        <f>INDEX(Table3[],MATCH(Table1[[#This Row],[Date]],Table3[Date],0),2)</f>
        <v>358246381</v>
      </c>
      <c r="O247" s="4" t="s">
        <v>16</v>
      </c>
      <c r="P247" s="15">
        <v>850000000</v>
      </c>
      <c r="Q247" s="15">
        <v>1000000000</v>
      </c>
      <c r="R247" s="14">
        <f ca="1">-(P247+Q247)*RAND()*0.1</f>
        <v>-101314123.83461103</v>
      </c>
      <c r="S247" s="14">
        <f ca="1">(P247+Q247)*RAND()*0.1</f>
        <v>122640992.74562083</v>
      </c>
    </row>
    <row r="248" spans="1:19" x14ac:dyDescent="0.2">
      <c r="A248" s="4">
        <v>7</v>
      </c>
      <c r="B248" s="16" t="s">
        <v>22</v>
      </c>
      <c r="C248" s="7" t="str">
        <f>_xlfn.CONCAT("Connection ",RIGHT(B248,2))</f>
        <v>Connection 05</v>
      </c>
      <c r="D248" s="8">
        <f ca="1">RANDBETWEEN(Table1[[#This Row],[big low]],Table15[[#This Row],[big hi]])+RANDBETWEEN(Table15[[#This Row],[small lo]],Table15[[#This Row],[small hi]])</f>
        <v>865016899</v>
      </c>
      <c r="E248" s="8">
        <v>896094452</v>
      </c>
      <c r="F248" s="18">
        <f ca="1">INDEX(Table2[],MATCH(Table1[[#This Row],[Connection ID]],Table2[CID],0),2)*RANDBETWEEN(95000000000,105000000000)/100000000000</f>
        <v>1045062570.3299999</v>
      </c>
      <c r="G248" s="18">
        <v>1008563650.5</v>
      </c>
      <c r="H248" s="7"/>
      <c r="I248" s="8">
        <f>Table15[[#This Row],[Exposure Utilized]]/Table15[[#This Row],[Exposure Limit]]</f>
        <v>0.85072039991345272</v>
      </c>
      <c r="J248" s="4">
        <v>0</v>
      </c>
      <c r="K248" s="4">
        <v>0</v>
      </c>
      <c r="L248" s="4">
        <v>0</v>
      </c>
      <c r="M248" s="9">
        <v>43916</v>
      </c>
      <c r="N248" s="25">
        <f>INDEX(Table3[],MATCH(Table1[[#This Row],[Date]],Table3[Date],0),2)</f>
        <v>358246381</v>
      </c>
      <c r="O248" s="4" t="s">
        <v>16</v>
      </c>
      <c r="P248" s="15">
        <v>900000000</v>
      </c>
      <c r="Q248" s="15">
        <v>1200000000</v>
      </c>
      <c r="R248" s="14">
        <f ca="1">-(P248+Q248)*RAND()*0.1</f>
        <v>-162891897.91044179</v>
      </c>
      <c r="S248" s="14">
        <f ca="1">(P248+Q248)*RAND()*0.1</f>
        <v>183507659.05607706</v>
      </c>
    </row>
    <row r="249" spans="1:19" x14ac:dyDescent="0.2">
      <c r="A249" s="4">
        <v>8</v>
      </c>
      <c r="B249" s="16" t="s">
        <v>25</v>
      </c>
      <c r="C249" s="7" t="str">
        <f>_xlfn.CONCAT("Connection ",RIGHT(B249,2))</f>
        <v>Connection 08</v>
      </c>
      <c r="D249" s="8">
        <f ca="1">RANDBETWEEN(Table1[[#This Row],[big low]],Table15[[#This Row],[big hi]])+RANDBETWEEN(Table15[[#This Row],[small lo]],Table15[[#This Row],[small hi]])</f>
        <v>474253852</v>
      </c>
      <c r="E249" s="8">
        <v>426876757</v>
      </c>
      <c r="F249" s="18">
        <f ca="1">INDEX(Table2[],MATCH(Table1[[#This Row],[Connection ID]],Table2[CID],0),2)*RANDBETWEEN(95000000000,105000000000)/100000000000</f>
        <v>815894521.91200006</v>
      </c>
      <c r="G249" s="18">
        <v>813468834.72800004</v>
      </c>
      <c r="H249" s="7"/>
      <c r="I249" s="8">
        <f>Table15[[#This Row],[Exposure Utilized]]/Table15[[#This Row],[Exposure Limit]]</f>
        <v>0.62578574957827438</v>
      </c>
      <c r="J249" s="4">
        <v>0</v>
      </c>
      <c r="K249" s="4">
        <v>0</v>
      </c>
      <c r="L249" s="4">
        <v>0</v>
      </c>
      <c r="M249" s="9">
        <v>43916</v>
      </c>
      <c r="N249" s="25">
        <f>INDEX(Table3[],MATCH(Table1[[#This Row],[Date]],Table3[Date],0),2)</f>
        <v>358246381</v>
      </c>
      <c r="O249" s="4" t="s">
        <v>16</v>
      </c>
      <c r="P249" s="15">
        <v>400000000</v>
      </c>
      <c r="Q249" s="15">
        <v>700000000</v>
      </c>
      <c r="R249" s="14">
        <f ca="1">-(P249+Q249)*RAND()*0.1</f>
        <v>-23764201.347749561</v>
      </c>
      <c r="S249" s="14">
        <f ca="1">(P249+Q249)*RAND()*0.1</f>
        <v>4012313.1392767429</v>
      </c>
    </row>
    <row r="250" spans="1:19" x14ac:dyDescent="0.2">
      <c r="A250" s="4">
        <v>9</v>
      </c>
      <c r="B250" s="16" t="s">
        <v>28</v>
      </c>
      <c r="C250" s="7" t="str">
        <f>_xlfn.CONCAT("Connection ",RIGHT(B250,2))</f>
        <v>Connection 11</v>
      </c>
      <c r="D250" s="8">
        <f ca="1">RANDBETWEEN(Table1[[#This Row],[big low]],Table15[[#This Row],[big hi]])+RANDBETWEEN(Table15[[#This Row],[small lo]],Table15[[#This Row],[small hi]])</f>
        <v>293094813</v>
      </c>
      <c r="E250" s="8">
        <v>394018815</v>
      </c>
      <c r="F250" s="18">
        <f ca="1">INDEX(Table2[],MATCH(Table1[[#This Row],[Connection ID]],Table2[CID],0),2)*RANDBETWEEN(95000000000,105000000000)/100000000000</f>
        <v>417322722.616</v>
      </c>
      <c r="G250" s="18">
        <v>413508183.82399994</v>
      </c>
      <c r="H250" s="7"/>
      <c r="I250" s="8">
        <f>Table15[[#This Row],[Exposure Utilized]]/Table15[[#This Row],[Exposure Limit]]</f>
        <v>0.91915730741911494</v>
      </c>
      <c r="J250" s="4">
        <v>0</v>
      </c>
      <c r="K250" s="4">
        <v>0</v>
      </c>
      <c r="L250" s="4">
        <v>0</v>
      </c>
      <c r="M250" s="9">
        <v>43916</v>
      </c>
      <c r="N250" s="25">
        <f>INDEX(Table3[],MATCH(Table1[[#This Row],[Date]],Table3[Date],0),2)</f>
        <v>358246381</v>
      </c>
      <c r="O250" s="4" t="s">
        <v>16</v>
      </c>
      <c r="P250" s="15">
        <v>250000000</v>
      </c>
      <c r="Q250" s="15">
        <v>450000000</v>
      </c>
      <c r="R250" s="14">
        <f ca="1">-(P250+Q250)*RAND()*0.1</f>
        <v>-10615609.270359576</v>
      </c>
      <c r="S250" s="14">
        <f ca="1">(P250+Q250)*RAND()*0.1</f>
        <v>6656002.5159367193</v>
      </c>
    </row>
    <row r="251" spans="1:19" x14ac:dyDescent="0.2">
      <c r="A251" s="4">
        <v>10</v>
      </c>
      <c r="B251" s="16" t="s">
        <v>26</v>
      </c>
      <c r="C251" s="7" t="str">
        <f>_xlfn.CONCAT("Connection ",RIGHT(B251,2))</f>
        <v>Connection 09</v>
      </c>
      <c r="D251" s="8">
        <f ca="1">RANDBETWEEN(Table1[[#This Row],[big low]],Table15[[#This Row],[big hi]])+RANDBETWEEN(Table15[[#This Row],[small lo]],Table15[[#This Row],[small hi]])</f>
        <v>378082283</v>
      </c>
      <c r="E251" s="8">
        <v>358246381</v>
      </c>
      <c r="F251" s="18">
        <f ca="1">INDEX(Table2[],MATCH(Table1[[#This Row],[Connection ID]],Table2[CID],0),2)*RANDBETWEEN(95000000000,105000000000)/100000000000</f>
        <v>549695764.53549993</v>
      </c>
      <c r="G251" s="18">
        <v>569951711.4885</v>
      </c>
      <c r="H251" s="7"/>
      <c r="I251" s="8">
        <f>Table15[[#This Row],[Exposure Utilized]]/Table15[[#This Row],[Exposure Limit]]</f>
        <v>1.0186273178150158</v>
      </c>
      <c r="J251" s="4">
        <v>0</v>
      </c>
      <c r="K251" s="4">
        <v>0</v>
      </c>
      <c r="L251" s="4">
        <v>0</v>
      </c>
      <c r="M251" s="9">
        <v>43916</v>
      </c>
      <c r="N251" s="25">
        <f>INDEX(Table3[],MATCH(Table1[[#This Row],[Date]],Table3[Date],0),2)</f>
        <v>358246381</v>
      </c>
      <c r="O251" s="4" t="s">
        <v>16</v>
      </c>
      <c r="P251" s="15">
        <v>350000000</v>
      </c>
      <c r="Q251" s="15">
        <v>550000000</v>
      </c>
      <c r="R251" s="14">
        <f ca="1">-(P251+Q251)*RAND()*0.1</f>
        <v>-29755443.68474989</v>
      </c>
      <c r="S251" s="14">
        <f ca="1">(P251+Q251)*RAND()*0.1</f>
        <v>40644973.974590927</v>
      </c>
    </row>
    <row r="252" spans="1:19" x14ac:dyDescent="0.2">
      <c r="A252" s="4">
        <v>11</v>
      </c>
      <c r="B252" s="16" t="s">
        <v>29</v>
      </c>
      <c r="C252" s="7" t="str">
        <f>_xlfn.CONCAT("Connection ",RIGHT(B252,2))</f>
        <v>Connection 12</v>
      </c>
      <c r="D252" s="8">
        <f ca="1">RANDBETWEEN(Table1[[#This Row],[big low]],Table15[[#This Row],[big hi]])+RANDBETWEEN(Table15[[#This Row],[small lo]],Table15[[#This Row],[small hi]])</f>
        <v>620147890</v>
      </c>
      <c r="E252" s="8">
        <v>349515410</v>
      </c>
      <c r="F252" s="18">
        <f ca="1">INDEX(Table2[],MATCH(Table1[[#This Row],[Connection ID]],Table2[CID],0),2)*RANDBETWEEN(95000000000,105000000000)/100000000000</f>
        <v>398092516.60000002</v>
      </c>
      <c r="G252" s="18">
        <v>413632558.09199995</v>
      </c>
      <c r="H252" s="7"/>
      <c r="I252" s="8">
        <f>Table15[[#This Row],[Exposure Utilized]]/Table15[[#This Row],[Exposure Limit]]</f>
        <v>0.6867249978216422</v>
      </c>
      <c r="J252" s="4">
        <v>0</v>
      </c>
      <c r="K252" s="4">
        <v>0</v>
      </c>
      <c r="L252" s="4">
        <v>0</v>
      </c>
      <c r="M252" s="9">
        <v>43916</v>
      </c>
      <c r="N252" s="25">
        <f>INDEX(Table3[],MATCH(Table1[[#This Row],[Date]],Table3[Date],0),2)</f>
        <v>358246381</v>
      </c>
      <c r="O252" s="4" t="s">
        <v>16</v>
      </c>
      <c r="P252" s="15">
        <v>200000000</v>
      </c>
      <c r="Q252" s="15">
        <v>400000000</v>
      </c>
      <c r="R252" s="14">
        <f ca="1">-(P252+Q252)*RAND()*0.1</f>
        <v>-28972380.585841671</v>
      </c>
      <c r="S252" s="14">
        <f ca="1">(P252+Q252)*RAND()*0.1</f>
        <v>8759608.2133372482</v>
      </c>
    </row>
    <row r="253" spans="1:19" x14ac:dyDescent="0.2">
      <c r="A253" s="4">
        <v>12</v>
      </c>
      <c r="B253" s="16" t="s">
        <v>27</v>
      </c>
      <c r="C253" s="7" t="str">
        <f>_xlfn.CONCAT("Connection ",RIGHT(B253,2))</f>
        <v>Connection 10</v>
      </c>
      <c r="D253" s="8">
        <f ca="1">RANDBETWEEN(Table1[[#This Row],[big low]],Table15[[#This Row],[big hi]])+RANDBETWEEN(Table15[[#This Row],[small lo]],Table15[[#This Row],[small hi]])</f>
        <v>452164800</v>
      </c>
      <c r="E253" s="8">
        <v>319507028</v>
      </c>
      <c r="F253" s="18">
        <f ca="1">INDEX(Table2[],MATCH(Table1[[#This Row],[Connection ID]],Table2[CID],0),2)*RANDBETWEEN(95000000000,105000000000)/100000000000</f>
        <v>389963622.148</v>
      </c>
      <c r="G253" s="18">
        <v>417792921.86799997</v>
      </c>
      <c r="H253" s="7"/>
      <c r="I253" s="8">
        <f>Table15[[#This Row],[Exposure Utilized]]/Table15[[#This Row],[Exposure Limit]]</f>
        <v>0.7783444356851662</v>
      </c>
      <c r="J253" s="4">
        <v>0</v>
      </c>
      <c r="K253" s="4">
        <v>0</v>
      </c>
      <c r="L253" s="4">
        <v>0</v>
      </c>
      <c r="M253" s="9">
        <v>43916</v>
      </c>
      <c r="N253" s="25">
        <f>INDEX(Table3[],MATCH(Table1[[#This Row],[Date]],Table3[Date],0),2)</f>
        <v>358246381</v>
      </c>
      <c r="O253" s="4" t="s">
        <v>16</v>
      </c>
      <c r="P253" s="15">
        <v>300000000</v>
      </c>
      <c r="Q253" s="15">
        <v>450000000</v>
      </c>
      <c r="R253" s="14">
        <f ca="1">-(P253+Q253)*RAND()*0.1</f>
        <v>-9653319.7329220288</v>
      </c>
      <c r="S253" s="14">
        <f ca="1">(P253+Q253)*RAND()*0.1</f>
        <v>52770435.762668915</v>
      </c>
    </row>
    <row r="254" spans="1:19" x14ac:dyDescent="0.2">
      <c r="A254" s="4">
        <v>13</v>
      </c>
      <c r="B254" s="16" t="s">
        <v>31</v>
      </c>
      <c r="C254" s="7" t="str">
        <f>_xlfn.CONCAT("Connection ",RIGHT(B254,2))</f>
        <v>Connection 14</v>
      </c>
      <c r="D254" s="8">
        <f ca="1">RANDBETWEEN(Table1[[#This Row],[big low]],Table15[[#This Row],[big hi]])+RANDBETWEEN(Table15[[#This Row],[small lo]],Table15[[#This Row],[small hi]])</f>
        <v>240304746</v>
      </c>
      <c r="E254" s="8">
        <v>213559846</v>
      </c>
      <c r="F254" s="18">
        <f ca="1">INDEX(Table2[],MATCH(Table1[[#This Row],[Connection ID]],Table2[CID],0),2)*RANDBETWEEN(95000000000,105000000000)/100000000000</f>
        <v>256310998.38499999</v>
      </c>
      <c r="G254" s="18">
        <v>248528734.3175</v>
      </c>
      <c r="H254" s="7"/>
      <c r="I254" s="8">
        <f>Table15[[#This Row],[Exposure Utilized]]/Table15[[#This Row],[Exposure Limit]]</f>
        <v>0.83684045841804378</v>
      </c>
      <c r="J254" s="4">
        <v>0</v>
      </c>
      <c r="K254" s="4">
        <v>0</v>
      </c>
      <c r="L254" s="4">
        <v>0</v>
      </c>
      <c r="M254" s="9">
        <v>43916</v>
      </c>
      <c r="N254" s="25">
        <f>INDEX(Table3[],MATCH(Table1[[#This Row],[Date]],Table3[Date],0),2)</f>
        <v>358246381</v>
      </c>
      <c r="O254" s="4" t="s">
        <v>16</v>
      </c>
      <c r="P254" s="15">
        <v>150000000</v>
      </c>
      <c r="Q254" s="15">
        <v>250000000</v>
      </c>
      <c r="R254" s="14">
        <f ca="1">-(P254+Q254)*RAND()*0.1</f>
        <v>-19944988.986392986</v>
      </c>
      <c r="S254" s="14">
        <f ca="1">(P254+Q254)*RAND()*0.1</f>
        <v>35566722.194903158</v>
      </c>
    </row>
    <row r="255" spans="1:19" x14ac:dyDescent="0.2">
      <c r="A255" s="4">
        <v>14</v>
      </c>
      <c r="B255" s="16" t="s">
        <v>32</v>
      </c>
      <c r="C255" s="7" t="str">
        <f>_xlfn.CONCAT("Connection ",RIGHT(B255,2))</f>
        <v>Connection 15</v>
      </c>
      <c r="D255" s="8">
        <f ca="1">RANDBETWEEN(Table1[[#This Row],[big low]],Table15[[#This Row],[big hi]])+RANDBETWEEN(Table15[[#This Row],[small lo]],Table15[[#This Row],[small hi]])</f>
        <v>237616244</v>
      </c>
      <c r="E255" s="8">
        <v>182488576</v>
      </c>
      <c r="F255" s="18">
        <f ca="1">INDEX(Table2[],MATCH(Table1[[#This Row],[Connection ID]],Table2[CID],0),2)*RANDBETWEEN(95000000000,105000000000)/100000000000</f>
        <v>251553379.61750001</v>
      </c>
      <c r="G255" s="18">
        <v>262016847.61750001</v>
      </c>
      <c r="H255" s="7"/>
      <c r="I255" s="8">
        <f>Table15[[#This Row],[Exposure Utilized]]/Table15[[#This Row],[Exposure Limit]]</f>
        <v>0.6526401427343349</v>
      </c>
      <c r="J255" s="4">
        <v>0</v>
      </c>
      <c r="K255" s="4">
        <v>0</v>
      </c>
      <c r="L255" s="4">
        <v>0</v>
      </c>
      <c r="M255" s="9">
        <v>43916</v>
      </c>
      <c r="N255" s="25">
        <f>INDEX(Table3[],MATCH(Table1[[#This Row],[Date]],Table3[Date],0),2)</f>
        <v>358246381</v>
      </c>
      <c r="O255" s="4" t="s">
        <v>16</v>
      </c>
      <c r="P255" s="15">
        <v>150000000</v>
      </c>
      <c r="Q255" s="15">
        <v>250000000</v>
      </c>
      <c r="R255" s="14">
        <f ca="1">-(P255+Q255)*RAND()*0.1</f>
        <v>-3149509.9782945607</v>
      </c>
      <c r="S255" s="14">
        <f ca="1">(P255+Q255)*RAND()*0.1</f>
        <v>20496135.398924362</v>
      </c>
    </row>
    <row r="256" spans="1:19" x14ac:dyDescent="0.2">
      <c r="A256" s="4">
        <v>15</v>
      </c>
      <c r="B256" s="16" t="s">
        <v>30</v>
      </c>
      <c r="C256" s="7" t="str">
        <f>_xlfn.CONCAT("Connection ",RIGHT(B256,2))</f>
        <v>Connection 13</v>
      </c>
      <c r="D256" s="8">
        <f ca="1">RANDBETWEEN(Table1[[#This Row],[big low]],Table15[[#This Row],[big hi]])+RANDBETWEEN(Table15[[#This Row],[small lo]],Table15[[#This Row],[small hi]])</f>
        <v>210292030</v>
      </c>
      <c r="E256" s="8">
        <v>169073205</v>
      </c>
      <c r="F256" s="18">
        <f ca="1">INDEX(Table2[],MATCH(Table1[[#This Row],[Connection ID]],Table2[CID],0),2)*RANDBETWEEN(95000000000,105000000000)/100000000000</f>
        <v>239755878.04750001</v>
      </c>
      <c r="G256" s="18">
        <v>255557687.41499999</v>
      </c>
      <c r="H256" s="7"/>
      <c r="I256" s="8">
        <f>Table15[[#This Row],[Exposure Utilized]]/Table15[[#This Row],[Exposure Limit]]</f>
        <v>0.62887415504537902</v>
      </c>
      <c r="J256" s="4">
        <v>0</v>
      </c>
      <c r="K256" s="4">
        <v>0</v>
      </c>
      <c r="L256" s="4">
        <v>0</v>
      </c>
      <c r="M256" s="9">
        <v>43916</v>
      </c>
      <c r="N256" s="25">
        <f>INDEX(Table3[],MATCH(Table1[[#This Row],[Date]],Table3[Date],0),2)</f>
        <v>358246381</v>
      </c>
      <c r="O256" s="4" t="s">
        <v>16</v>
      </c>
      <c r="P256" s="15">
        <v>150000000</v>
      </c>
      <c r="Q256" s="15">
        <v>250000000</v>
      </c>
      <c r="R256" s="14">
        <f ca="1">-(P256+Q256)*RAND()*0.1</f>
        <v>-10631750.406398429</v>
      </c>
      <c r="S256" s="14">
        <f ca="1">(P256+Q256)*RAND()*0.1</f>
        <v>6155333.1515847454</v>
      </c>
    </row>
    <row r="257" spans="1:19" x14ac:dyDescent="0.2">
      <c r="A257" s="4">
        <v>1</v>
      </c>
      <c r="B257" s="16" t="s">
        <v>19</v>
      </c>
      <c r="C257" s="7" t="str">
        <f>_xlfn.CONCAT("Connection ",RIGHT(B257,2))</f>
        <v>Connection 02</v>
      </c>
      <c r="D257" s="8">
        <f ca="1">RANDBETWEEN(Table1[[#This Row],[big low]],Table15[[#This Row],[big hi]])+RANDBETWEEN(Table15[[#This Row],[small lo]],Table15[[#This Row],[small hi]])</f>
        <v>1894610696</v>
      </c>
      <c r="E257" s="8">
        <v>2035310048</v>
      </c>
      <c r="F257" s="18">
        <f ca="1">INDEX(Table2[],MATCH(Table1[[#This Row],[Connection ID]],Table2[CID],0),2)*RANDBETWEEN(95000000000,105000000000)/100000000000</f>
        <v>2146218294.3180001</v>
      </c>
      <c r="G257" s="18">
        <v>2010215946.4590001</v>
      </c>
      <c r="H257" s="7"/>
      <c r="I257" s="8">
        <f>Table15[[#This Row],[Exposure Utilized]]/Table15[[#This Row],[Exposure Limit]]</f>
        <v>0.45197505159342433</v>
      </c>
      <c r="J257" s="4">
        <v>0</v>
      </c>
      <c r="K257" s="4">
        <v>0</v>
      </c>
      <c r="L257" s="4">
        <v>0</v>
      </c>
      <c r="M257" s="9">
        <v>43915</v>
      </c>
      <c r="N257" s="25">
        <f>INDEX(Table3[],MATCH(Table1[[#This Row],[Date]],Table3[Date],0),2)</f>
        <v>357853102</v>
      </c>
      <c r="O257" s="4" t="s">
        <v>16</v>
      </c>
      <c r="P257" s="13">
        <v>1800000000</v>
      </c>
      <c r="Q257" s="13">
        <v>2000000000</v>
      </c>
      <c r="R257" s="14">
        <f ca="1">-(P257+Q257)*RAND()*0.1</f>
        <v>-110392954.71448722</v>
      </c>
      <c r="S257" s="14">
        <f ca="1">(P257+Q257)*RAND()*0.1</f>
        <v>152183654.79005647</v>
      </c>
    </row>
    <row r="258" spans="1:19" x14ac:dyDescent="0.2">
      <c r="A258" s="4">
        <v>2</v>
      </c>
      <c r="B258" s="16" t="s">
        <v>18</v>
      </c>
      <c r="C258" s="7" t="str">
        <f>_xlfn.CONCAT("Connection ",RIGHT(B258,2))</f>
        <v>Connection 01</v>
      </c>
      <c r="D258" s="8">
        <f ca="1">RANDBETWEEN(Table1[[#This Row],[big low]],Table15[[#This Row],[big hi]])+RANDBETWEEN(Table15[[#This Row],[small lo]],Table15[[#This Row],[small hi]])</f>
        <v>1982037142</v>
      </c>
      <c r="E258" s="8">
        <v>1908547254</v>
      </c>
      <c r="F258" s="18">
        <f ca="1">INDEX(Table2[],MATCH(Table1[[#This Row],[Connection ID]],Table2[CID],0),2)*RANDBETWEEN(95000000000,105000000000)/100000000000</f>
        <v>4871332249.6000004</v>
      </c>
      <c r="G258" s="18">
        <v>5068492405.0500002</v>
      </c>
      <c r="H258" s="7"/>
      <c r="I258" s="8">
        <f>Table15[[#This Row],[Exposure Utilized]]/Table15[[#This Row],[Exposure Limit]]</f>
        <v>0.86798290750934537</v>
      </c>
      <c r="J258" s="4">
        <v>0</v>
      </c>
      <c r="K258" s="4">
        <v>0</v>
      </c>
      <c r="L258" s="4">
        <v>0</v>
      </c>
      <c r="M258" s="9">
        <v>43915</v>
      </c>
      <c r="N258" s="25">
        <f>INDEX(Table3[],MATCH(Table1[[#This Row],[Date]],Table3[Date],0),2)</f>
        <v>357853102</v>
      </c>
      <c r="O258" s="4" t="s">
        <v>16</v>
      </c>
      <c r="P258" s="13">
        <v>2000000000</v>
      </c>
      <c r="Q258" s="13">
        <v>2500000000</v>
      </c>
      <c r="R258" s="14">
        <f ca="1">-(P258+Q258)*RAND()*0.1</f>
        <v>-39414284.155688249</v>
      </c>
      <c r="S258" s="14">
        <f ca="1">(P258+Q258)*RAND()*0.1</f>
        <v>218570163.94218132</v>
      </c>
    </row>
    <row r="259" spans="1:19" x14ac:dyDescent="0.2">
      <c r="A259" s="4">
        <v>3</v>
      </c>
      <c r="B259" s="16" t="s">
        <v>20</v>
      </c>
      <c r="C259" s="7" t="str">
        <f>_xlfn.CONCAT("Connection ",RIGHT(B259,2))</f>
        <v>Connection 03</v>
      </c>
      <c r="D259" s="8">
        <f ca="1">RANDBETWEEN(Table1[[#This Row],[big low]],Table15[[#This Row],[big hi]])+RANDBETWEEN(Table15[[#This Row],[small lo]],Table15[[#This Row],[small hi]])</f>
        <v>1222694164</v>
      </c>
      <c r="E259" s="8">
        <v>1367386115</v>
      </c>
      <c r="F259" s="18">
        <f ca="1">INDEX(Table2[],MATCH(Table1[[#This Row],[Connection ID]],Table2[CID],0),2)*RANDBETWEEN(95000000000,105000000000)/100000000000</f>
        <v>1498942130.4449999</v>
      </c>
      <c r="G259" s="18">
        <v>1510983641.5649998</v>
      </c>
      <c r="H259" s="7"/>
      <c r="I259" s="8">
        <f>Table15[[#This Row],[Exposure Utilized]]/Table15[[#This Row],[Exposure Limit]]</f>
        <v>1.0397037820016064</v>
      </c>
      <c r="J259" s="4">
        <v>0</v>
      </c>
      <c r="K259" s="4">
        <v>0</v>
      </c>
      <c r="L259" s="4">
        <v>0</v>
      </c>
      <c r="M259" s="9">
        <v>43915</v>
      </c>
      <c r="N259" s="25">
        <f>INDEX(Table3[],MATCH(Table1[[#This Row],[Date]],Table3[Date],0),2)</f>
        <v>357853102</v>
      </c>
      <c r="O259" s="4" t="s">
        <v>16</v>
      </c>
      <c r="P259" s="15">
        <v>1300000000</v>
      </c>
      <c r="Q259" s="15">
        <v>1500000000</v>
      </c>
      <c r="R259" s="14">
        <f ca="1">-(P259+Q259)*RAND()*0.1</f>
        <v>-228393316.77318069</v>
      </c>
      <c r="S259" s="14">
        <f ca="1">(P259+Q259)*RAND()*0.1</f>
        <v>192798123.65735614</v>
      </c>
    </row>
    <row r="260" spans="1:19" x14ac:dyDescent="0.2">
      <c r="A260" s="4">
        <v>4</v>
      </c>
      <c r="B260" s="16" t="s">
        <v>21</v>
      </c>
      <c r="C260" s="7" t="str">
        <f>_xlfn.CONCAT("Connection ",RIGHT(B260,2))</f>
        <v>Connection 04</v>
      </c>
      <c r="D260" s="8">
        <f ca="1">RANDBETWEEN(Table1[[#This Row],[big low]],Table15[[#This Row],[big hi]])+RANDBETWEEN(Table15[[#This Row],[small lo]],Table15[[#This Row],[small hi]])</f>
        <v>1130932815</v>
      </c>
      <c r="E260" s="8">
        <v>1175390465</v>
      </c>
      <c r="F260" s="18">
        <f ca="1">INDEX(Table2[],MATCH(Table1[[#This Row],[Connection ID]],Table2[CID],0),2)*RANDBETWEEN(95000000000,105000000000)/100000000000</f>
        <v>1561216258.845</v>
      </c>
      <c r="G260" s="18">
        <v>1434937378.74</v>
      </c>
      <c r="H260" s="7"/>
      <c r="I260" s="8">
        <f>Table15[[#This Row],[Exposure Utilized]]/Table15[[#This Row],[Exposure Limit]]</f>
        <v>1.2970340234348696</v>
      </c>
      <c r="J260" s="4">
        <v>0</v>
      </c>
      <c r="K260" s="4">
        <v>0</v>
      </c>
      <c r="L260" s="4">
        <v>0</v>
      </c>
      <c r="M260" s="9">
        <v>43915</v>
      </c>
      <c r="N260" s="25">
        <f>INDEX(Table3[],MATCH(Table1[[#This Row],[Date]],Table3[Date],0),2)</f>
        <v>357853102</v>
      </c>
      <c r="O260" s="4" t="s">
        <v>16</v>
      </c>
      <c r="P260" s="15">
        <v>1100000000</v>
      </c>
      <c r="Q260" s="15">
        <v>1300000000</v>
      </c>
      <c r="R260" s="14">
        <f ca="1">-(P260+Q260)*RAND()*0.1</f>
        <v>-30114810.872175246</v>
      </c>
      <c r="S260" s="14">
        <f ca="1">(P260+Q260)*RAND()*0.1</f>
        <v>45836200.689787686</v>
      </c>
    </row>
    <row r="261" spans="1:19" x14ac:dyDescent="0.2">
      <c r="A261" s="4">
        <v>5</v>
      </c>
      <c r="B261" s="16" t="s">
        <v>24</v>
      </c>
      <c r="C261" s="7" t="str">
        <f>_xlfn.CONCAT("Connection ",RIGHT(B261,2))</f>
        <v>Connection 07</v>
      </c>
      <c r="D261" s="8">
        <f ca="1">RANDBETWEEN(Table1[[#This Row],[big low]],Table15[[#This Row],[big hi]])+RANDBETWEEN(Table15[[#This Row],[small lo]],Table15[[#This Row],[small hi]])</f>
        <v>912685617</v>
      </c>
      <c r="E261" s="8">
        <v>1023517779</v>
      </c>
      <c r="F261" s="18">
        <f ca="1">INDEX(Table2[],MATCH(Table1[[#This Row],[Connection ID]],Table2[CID],0),2)*RANDBETWEEN(95000000000,105000000000)/100000000000</f>
        <v>977564272.69000006</v>
      </c>
      <c r="G261" s="18">
        <v>1025041638.9299999</v>
      </c>
      <c r="H261" s="7"/>
      <c r="I261" s="8">
        <f>Table15[[#This Row],[Exposure Utilized]]/Table15[[#This Row],[Exposure Limit]]</f>
        <v>1.0313878184783167</v>
      </c>
      <c r="J261" s="4">
        <v>0</v>
      </c>
      <c r="K261" s="4">
        <v>0</v>
      </c>
      <c r="L261" s="4">
        <v>0</v>
      </c>
      <c r="M261" s="9">
        <v>43915</v>
      </c>
      <c r="N261" s="25">
        <f>INDEX(Table3[],MATCH(Table1[[#This Row],[Date]],Table3[Date],0),2)</f>
        <v>357853102</v>
      </c>
      <c r="O261" s="4" t="s">
        <v>16</v>
      </c>
      <c r="P261" s="15">
        <v>850000000</v>
      </c>
      <c r="Q261" s="15">
        <v>1000000000</v>
      </c>
      <c r="R261" s="14">
        <f ca="1">-(P261+Q261)*RAND()*0.1</f>
        <v>-84716802.463886917</v>
      </c>
      <c r="S261" s="14">
        <f ca="1">(P261+Q261)*RAND()*0.1</f>
        <v>126122230.08521333</v>
      </c>
    </row>
    <row r="262" spans="1:19" x14ac:dyDescent="0.2">
      <c r="A262" s="4">
        <v>6</v>
      </c>
      <c r="B262" s="16" t="s">
        <v>23</v>
      </c>
      <c r="C262" s="7" t="str">
        <f>_xlfn.CONCAT("Connection ",RIGHT(B262,2))</f>
        <v>Connection 06</v>
      </c>
      <c r="D262" s="8">
        <f ca="1">RANDBETWEEN(Table1[[#This Row],[big low]],Table15[[#This Row],[big hi]])+RANDBETWEEN(Table15[[#This Row],[small lo]],Table15[[#This Row],[small hi]])</f>
        <v>1182946709</v>
      </c>
      <c r="E262" s="8">
        <v>1003621037</v>
      </c>
      <c r="F262" s="18">
        <f ca="1">INDEX(Table2[],MATCH(Table1[[#This Row],[Connection ID]],Table2[CID],0),2)*RANDBETWEEN(95000000000,105000000000)/100000000000</f>
        <v>987725751.67999995</v>
      </c>
      <c r="G262" s="18">
        <v>953757964.07000005</v>
      </c>
      <c r="H262" s="7"/>
      <c r="I262" s="8">
        <f>Table15[[#This Row],[Exposure Utilized]]/Table15[[#This Row],[Exposure Limit]]</f>
        <v>0.60351573504771927</v>
      </c>
      <c r="J262" s="4">
        <v>0</v>
      </c>
      <c r="K262" s="4">
        <v>0</v>
      </c>
      <c r="L262" s="4">
        <v>0</v>
      </c>
      <c r="M262" s="9">
        <v>43915</v>
      </c>
      <c r="N262" s="25">
        <f>INDEX(Table3[],MATCH(Table1[[#This Row],[Date]],Table3[Date],0),2)</f>
        <v>357853102</v>
      </c>
      <c r="O262" s="4" t="s">
        <v>16</v>
      </c>
      <c r="P262" s="15">
        <v>850000000</v>
      </c>
      <c r="Q262" s="15">
        <v>1000000000</v>
      </c>
      <c r="R262" s="14">
        <f ca="1">-(P262+Q262)*RAND()*0.1</f>
        <v>-9824017.5343958642</v>
      </c>
      <c r="S262" s="14">
        <f ca="1">(P262+Q262)*RAND()*0.1</f>
        <v>75480226.993611246</v>
      </c>
    </row>
    <row r="263" spans="1:19" x14ac:dyDescent="0.2">
      <c r="A263" s="4">
        <v>7</v>
      </c>
      <c r="B263" s="16" t="s">
        <v>22</v>
      </c>
      <c r="C263" s="7" t="str">
        <f>_xlfn.CONCAT("Connection ",RIGHT(B263,2))</f>
        <v>Connection 05</v>
      </c>
      <c r="D263" s="8">
        <f ca="1">RANDBETWEEN(Table1[[#This Row],[big low]],Table15[[#This Row],[big hi]])+RANDBETWEEN(Table15[[#This Row],[small lo]],Table15[[#This Row],[small hi]])</f>
        <v>917435365</v>
      </c>
      <c r="E263" s="8">
        <v>884996346</v>
      </c>
      <c r="F263" s="18">
        <f ca="1">INDEX(Table2[],MATCH(Table1[[#This Row],[Connection ID]],Table2[CID],0),2)*RANDBETWEEN(95000000000,105000000000)/100000000000</f>
        <v>1035397434.9499999</v>
      </c>
      <c r="G263" s="18">
        <v>984920657.54999995</v>
      </c>
      <c r="H263" s="7"/>
      <c r="I263" s="8">
        <f>Table15[[#This Row],[Exposure Utilized]]/Table15[[#This Row],[Exposure Limit]]</f>
        <v>0.94708418377530312</v>
      </c>
      <c r="J263" s="4">
        <v>0</v>
      </c>
      <c r="K263" s="4">
        <v>0</v>
      </c>
      <c r="L263" s="4">
        <v>0</v>
      </c>
      <c r="M263" s="9">
        <v>43915</v>
      </c>
      <c r="N263" s="25">
        <f>INDEX(Table3[],MATCH(Table1[[#This Row],[Date]],Table3[Date],0),2)</f>
        <v>357853102</v>
      </c>
      <c r="O263" s="4" t="s">
        <v>16</v>
      </c>
      <c r="P263" s="15">
        <v>900000000</v>
      </c>
      <c r="Q263" s="15">
        <v>1200000000</v>
      </c>
      <c r="R263" s="14">
        <f ca="1">-(P263+Q263)*RAND()*0.1</f>
        <v>-28840223.677864905</v>
      </c>
      <c r="S263" s="14">
        <f ca="1">(P263+Q263)*RAND()*0.1</f>
        <v>69283785.787671909</v>
      </c>
    </row>
    <row r="264" spans="1:19" x14ac:dyDescent="0.2">
      <c r="A264" s="4">
        <v>8</v>
      </c>
      <c r="B264" s="16" t="s">
        <v>26</v>
      </c>
      <c r="C264" s="7" t="str">
        <f>_xlfn.CONCAT("Connection ",RIGHT(B264,2))</f>
        <v>Connection 09</v>
      </c>
      <c r="D264" s="8">
        <f ca="1">RANDBETWEEN(Table1[[#This Row],[big low]],Table15[[#This Row],[big hi]])+RANDBETWEEN(Table15[[#This Row],[small lo]],Table15[[#This Row],[small hi]])</f>
        <v>478309099</v>
      </c>
      <c r="E264" s="8">
        <v>480205899</v>
      </c>
      <c r="F264" s="18">
        <f ca="1">INDEX(Table2[],MATCH(Table1[[#This Row],[Connection ID]],Table2[CID],0),2)*RANDBETWEEN(95000000000,105000000000)/100000000000</f>
        <v>542359441.81649995</v>
      </c>
      <c r="G264" s="18">
        <v>558751343.7385</v>
      </c>
      <c r="H264" s="7"/>
      <c r="I264" s="8">
        <f>Table15[[#This Row],[Exposure Utilized]]/Table15[[#This Row],[Exposure Limit]]</f>
        <v>0.75727351015665278</v>
      </c>
      <c r="J264" s="4">
        <v>0</v>
      </c>
      <c r="K264" s="4">
        <v>0</v>
      </c>
      <c r="L264" s="4">
        <v>0</v>
      </c>
      <c r="M264" s="9">
        <v>43915</v>
      </c>
      <c r="N264" s="25">
        <f>INDEX(Table3[],MATCH(Table1[[#This Row],[Date]],Table3[Date],0),2)</f>
        <v>357853102</v>
      </c>
      <c r="O264" s="4" t="s">
        <v>16</v>
      </c>
      <c r="P264" s="15">
        <v>350000000</v>
      </c>
      <c r="Q264" s="15">
        <v>550000000</v>
      </c>
      <c r="R264" s="14">
        <f ca="1">-(P264+Q264)*RAND()*0.1</f>
        <v>-2732150.5686937552</v>
      </c>
      <c r="S264" s="14">
        <f ca="1">(P264+Q264)*RAND()*0.1</f>
        <v>55845157.742483586</v>
      </c>
    </row>
    <row r="265" spans="1:19" x14ac:dyDescent="0.2">
      <c r="A265" s="4">
        <v>9</v>
      </c>
      <c r="B265" s="16" t="s">
        <v>25</v>
      </c>
      <c r="C265" s="7" t="str">
        <f>_xlfn.CONCAT("Connection ",RIGHT(B265,2))</f>
        <v>Connection 08</v>
      </c>
      <c r="D265" s="8">
        <f ca="1">RANDBETWEEN(Table1[[#This Row],[big low]],Table15[[#This Row],[big hi]])+RANDBETWEEN(Table15[[#This Row],[small lo]],Table15[[#This Row],[small hi]])</f>
        <v>437120471</v>
      </c>
      <c r="E265" s="8">
        <v>373752614</v>
      </c>
      <c r="F265" s="18">
        <f ca="1">INDEX(Table2[],MATCH(Table1[[#This Row],[Connection ID]],Table2[CID],0),2)*RANDBETWEEN(95000000000,105000000000)/100000000000</f>
        <v>785671835.02399993</v>
      </c>
      <c r="G265" s="18">
        <v>763947862.49600005</v>
      </c>
      <c r="H265" s="7"/>
      <c r="I265" s="8">
        <f>Table15[[#This Row],[Exposure Utilized]]/Table15[[#This Row],[Exposure Limit]]</f>
        <v>1.0498030615902842</v>
      </c>
      <c r="J265" s="4">
        <v>0</v>
      </c>
      <c r="K265" s="4">
        <v>0</v>
      </c>
      <c r="L265" s="4">
        <v>0</v>
      </c>
      <c r="M265" s="9">
        <v>43915</v>
      </c>
      <c r="N265" s="25">
        <f>INDEX(Table3[],MATCH(Table1[[#This Row],[Date]],Table3[Date],0),2)</f>
        <v>357853102</v>
      </c>
      <c r="O265" s="4" t="s">
        <v>16</v>
      </c>
      <c r="P265" s="15">
        <v>400000000</v>
      </c>
      <c r="Q265" s="15">
        <v>700000000</v>
      </c>
      <c r="R265" s="14">
        <f ca="1">-(P265+Q265)*RAND()*0.1</f>
        <v>-712335.34607987199</v>
      </c>
      <c r="S265" s="14">
        <f ca="1">(P265+Q265)*RAND()*0.1</f>
        <v>72060923.510388836</v>
      </c>
    </row>
    <row r="266" spans="1:19" x14ac:dyDescent="0.2">
      <c r="A266" s="4">
        <v>10</v>
      </c>
      <c r="B266" s="16" t="s">
        <v>29</v>
      </c>
      <c r="C266" s="7" t="str">
        <f>_xlfn.CONCAT("Connection ",RIGHT(B266,2))</f>
        <v>Connection 12</v>
      </c>
      <c r="D266" s="8">
        <f ca="1">RANDBETWEEN(Table1[[#This Row],[big low]],Table15[[#This Row],[big hi]])+RANDBETWEEN(Table15[[#This Row],[small lo]],Table15[[#This Row],[small hi]])</f>
        <v>455517123</v>
      </c>
      <c r="E266" s="8">
        <v>357853102</v>
      </c>
      <c r="F266" s="18">
        <f ca="1">INDEX(Table2[],MATCH(Table1[[#This Row],[Connection ID]],Table2[CID],0),2)*RANDBETWEEN(95000000000,105000000000)/100000000000</f>
        <v>394949361.52000004</v>
      </c>
      <c r="G266" s="18">
        <v>400101802.33200002</v>
      </c>
      <c r="H266" s="7"/>
      <c r="I266" s="8">
        <f>Table15[[#This Row],[Exposure Utilized]]/Table15[[#This Row],[Exposure Limit]]</f>
        <v>0.65486952752168037</v>
      </c>
      <c r="J266" s="4">
        <v>0</v>
      </c>
      <c r="K266" s="4">
        <v>0</v>
      </c>
      <c r="L266" s="4">
        <v>0</v>
      </c>
      <c r="M266" s="9">
        <v>43915</v>
      </c>
      <c r="N266" s="25">
        <f>INDEX(Table3[],MATCH(Table1[[#This Row],[Date]],Table3[Date],0),2)</f>
        <v>357853102</v>
      </c>
      <c r="O266" s="4" t="s">
        <v>16</v>
      </c>
      <c r="P266" s="15">
        <v>200000000</v>
      </c>
      <c r="Q266" s="15">
        <v>400000000</v>
      </c>
      <c r="R266" s="14">
        <f ca="1">-(P266+Q266)*RAND()*0.1</f>
        <v>-31346756.618553355</v>
      </c>
      <c r="S266" s="14">
        <f ca="1">(P266+Q266)*RAND()*0.1</f>
        <v>10529609.934709633</v>
      </c>
    </row>
    <row r="267" spans="1:19" x14ac:dyDescent="0.2">
      <c r="A267" s="4">
        <v>11</v>
      </c>
      <c r="B267" s="16" t="s">
        <v>27</v>
      </c>
      <c r="C267" s="7" t="str">
        <f>_xlfn.CONCAT("Connection ",RIGHT(B267,2))</f>
        <v>Connection 10</v>
      </c>
      <c r="D267" s="8">
        <f ca="1">RANDBETWEEN(Table1[[#This Row],[big low]],Table15[[#This Row],[big hi]])+RANDBETWEEN(Table15[[#This Row],[small lo]],Table15[[#This Row],[small hi]])</f>
        <v>418186512</v>
      </c>
      <c r="E267" s="8">
        <v>344411443</v>
      </c>
      <c r="F267" s="18">
        <f ca="1">INDEX(Table2[],MATCH(Table1[[#This Row],[Connection ID]],Table2[CID],0),2)*RANDBETWEEN(95000000000,105000000000)/100000000000</f>
        <v>396021678.01999998</v>
      </c>
      <c r="G267" s="18">
        <v>400958496.34400004</v>
      </c>
      <c r="H267" s="7"/>
      <c r="I267" s="8">
        <f>Table15[[#This Row],[Exposure Utilized]]/Table15[[#This Row],[Exposure Limit]]</f>
        <v>0.75981780188885495</v>
      </c>
      <c r="J267" s="4">
        <v>0</v>
      </c>
      <c r="K267" s="4">
        <v>0</v>
      </c>
      <c r="L267" s="4">
        <v>0</v>
      </c>
      <c r="M267" s="9">
        <v>43915</v>
      </c>
      <c r="N267" s="25">
        <f>INDEX(Table3[],MATCH(Table1[[#This Row],[Date]],Table3[Date],0),2)</f>
        <v>357853102</v>
      </c>
      <c r="O267" s="4" t="s">
        <v>16</v>
      </c>
      <c r="P267" s="15">
        <v>300000000</v>
      </c>
      <c r="Q267" s="15">
        <v>450000000</v>
      </c>
      <c r="R267" s="14">
        <f ca="1">-(P267+Q267)*RAND()*0.1</f>
        <v>-34637840.823038243</v>
      </c>
      <c r="S267" s="14">
        <f ca="1">(P267+Q267)*RAND()*0.1</f>
        <v>20561505.914680865</v>
      </c>
    </row>
    <row r="268" spans="1:19" x14ac:dyDescent="0.2">
      <c r="A268" s="4">
        <v>12</v>
      </c>
      <c r="B268" s="16" t="s">
        <v>28</v>
      </c>
      <c r="C268" s="7" t="str">
        <f>_xlfn.CONCAT("Connection ",RIGHT(B268,2))</f>
        <v>Connection 11</v>
      </c>
      <c r="D268" s="8">
        <f ca="1">RANDBETWEEN(Table1[[#This Row],[big low]],Table15[[#This Row],[big hi]])+RANDBETWEEN(Table15[[#This Row],[small lo]],Table15[[#This Row],[small hi]])</f>
        <v>264810735</v>
      </c>
      <c r="E268" s="8">
        <v>317033890</v>
      </c>
      <c r="F268" s="18">
        <f ca="1">INDEX(Table2[],MATCH(Table1[[#This Row],[Connection ID]],Table2[CID],0),2)*RANDBETWEEN(95000000000,105000000000)/100000000000</f>
        <v>380692393.68800002</v>
      </c>
      <c r="G268" s="18">
        <v>399197194.648</v>
      </c>
      <c r="H268" s="7"/>
      <c r="I268" s="8">
        <f>Table15[[#This Row],[Exposure Utilized]]/Table15[[#This Row],[Exposure Limit]]</f>
        <v>0.77084500990353944</v>
      </c>
      <c r="J268" s="4">
        <v>0</v>
      </c>
      <c r="K268" s="4">
        <v>0</v>
      </c>
      <c r="L268" s="4">
        <v>0</v>
      </c>
      <c r="M268" s="9">
        <v>43915</v>
      </c>
      <c r="N268" s="25">
        <f>INDEX(Table3[],MATCH(Table1[[#This Row],[Date]],Table3[Date],0),2)</f>
        <v>357853102</v>
      </c>
      <c r="O268" s="4" t="s">
        <v>16</v>
      </c>
      <c r="P268" s="15">
        <v>250000000</v>
      </c>
      <c r="Q268" s="15">
        <v>450000000</v>
      </c>
      <c r="R268" s="14">
        <f ca="1">-(P268+Q268)*RAND()*0.1</f>
        <v>-52148792.054342076</v>
      </c>
      <c r="S268" s="14">
        <f ca="1">(P268+Q268)*RAND()*0.1</f>
        <v>44871224.827252939</v>
      </c>
    </row>
    <row r="269" spans="1:19" x14ac:dyDescent="0.2">
      <c r="A269" s="4">
        <v>13</v>
      </c>
      <c r="B269" s="16" t="s">
        <v>31</v>
      </c>
      <c r="C269" s="7" t="str">
        <f>_xlfn.CONCAT("Connection ",RIGHT(B269,2))</f>
        <v>Connection 14</v>
      </c>
      <c r="D269" s="8">
        <f ca="1">RANDBETWEEN(Table1[[#This Row],[big low]],Table15[[#This Row],[big hi]])+RANDBETWEEN(Table15[[#This Row],[small lo]],Table15[[#This Row],[small hi]])</f>
        <v>181465005</v>
      </c>
      <c r="E269" s="8">
        <v>247587778</v>
      </c>
      <c r="F269" s="18">
        <f ca="1">INDEX(Table2[],MATCH(Table1[[#This Row],[Connection ID]],Table2[CID],0),2)*RANDBETWEEN(95000000000,105000000000)/100000000000</f>
        <v>260538358.10750002</v>
      </c>
      <c r="G269" s="18">
        <v>241059245.55000001</v>
      </c>
      <c r="H269" s="7"/>
      <c r="I269" s="8">
        <f>Table15[[#This Row],[Exposure Utilized]]/Table15[[#This Row],[Exposure Limit]]</f>
        <v>1.0260546008769447</v>
      </c>
      <c r="J269" s="4">
        <v>0</v>
      </c>
      <c r="K269" s="4">
        <v>0</v>
      </c>
      <c r="L269" s="4">
        <v>0</v>
      </c>
      <c r="M269" s="9">
        <v>43915</v>
      </c>
      <c r="N269" s="25">
        <f>INDEX(Table3[],MATCH(Table1[[#This Row],[Date]],Table3[Date],0),2)</f>
        <v>357853102</v>
      </c>
      <c r="O269" s="4" t="s">
        <v>16</v>
      </c>
      <c r="P269" s="15">
        <v>150000000</v>
      </c>
      <c r="Q269" s="15">
        <v>250000000</v>
      </c>
      <c r="R269" s="14">
        <f ca="1">-(P269+Q269)*RAND()*0.1</f>
        <v>-16023223.621574977</v>
      </c>
      <c r="S269" s="14">
        <f ca="1">(P269+Q269)*RAND()*0.1</f>
        <v>26805705.766329244</v>
      </c>
    </row>
    <row r="270" spans="1:19" x14ac:dyDescent="0.2">
      <c r="A270" s="4">
        <v>14</v>
      </c>
      <c r="B270" s="16" t="s">
        <v>30</v>
      </c>
      <c r="C270" s="7" t="str">
        <f>_xlfn.CONCAT("Connection ",RIGHT(B270,2))</f>
        <v>Connection 13</v>
      </c>
      <c r="D270" s="8">
        <f ca="1">RANDBETWEEN(Table1[[#This Row],[big low]],Table15[[#This Row],[big hi]])+RANDBETWEEN(Table15[[#This Row],[small lo]],Table15[[#This Row],[small hi]])</f>
        <v>168765296</v>
      </c>
      <c r="E270" s="8">
        <v>172744355</v>
      </c>
      <c r="F270" s="18">
        <f ca="1">INDEX(Table2[],MATCH(Table1[[#This Row],[Connection ID]],Table2[CID],0),2)*RANDBETWEEN(95000000000,105000000000)/100000000000</f>
        <v>245772463.6275</v>
      </c>
      <c r="G270" s="18">
        <v>257846137.10249999</v>
      </c>
      <c r="H270" s="7"/>
      <c r="I270" s="8">
        <f>Table15[[#This Row],[Exposure Utilized]]/Table15[[#This Row],[Exposure Limit]]</f>
        <v>0.76083837208724714</v>
      </c>
      <c r="J270" s="4">
        <v>0</v>
      </c>
      <c r="K270" s="4">
        <v>0</v>
      </c>
      <c r="L270" s="4">
        <v>0</v>
      </c>
      <c r="M270" s="9">
        <v>43915</v>
      </c>
      <c r="N270" s="25">
        <f>INDEX(Table3[],MATCH(Table1[[#This Row],[Date]],Table3[Date],0),2)</f>
        <v>357853102</v>
      </c>
      <c r="O270" s="4" t="s">
        <v>16</v>
      </c>
      <c r="P270" s="15">
        <v>150000000</v>
      </c>
      <c r="Q270" s="15">
        <v>250000000</v>
      </c>
      <c r="R270" s="14">
        <f ca="1">-(P270+Q270)*RAND()*0.1</f>
        <v>-25043351.042438176</v>
      </c>
      <c r="S270" s="14">
        <f ca="1">(P270+Q270)*RAND()*0.1</f>
        <v>12866801.120054251</v>
      </c>
    </row>
    <row r="271" spans="1:19" x14ac:dyDescent="0.2">
      <c r="A271" s="4">
        <v>15</v>
      </c>
      <c r="B271" s="16" t="s">
        <v>32</v>
      </c>
      <c r="C271" s="7" t="str">
        <f>_xlfn.CONCAT("Connection ",RIGHT(B271,2))</f>
        <v>Connection 15</v>
      </c>
      <c r="D271" s="8">
        <f ca="1">RANDBETWEEN(Table1[[#This Row],[big low]],Table15[[#This Row],[big hi]])+RANDBETWEEN(Table15[[#This Row],[small lo]],Table15[[#This Row],[small hi]])</f>
        <v>178666001</v>
      </c>
      <c r="E271" s="8">
        <v>163171983</v>
      </c>
      <c r="F271" s="18">
        <f ca="1">INDEX(Table2[],MATCH(Table1[[#This Row],[Connection ID]],Table2[CID],0),2)*RANDBETWEEN(95000000000,105000000000)/100000000000</f>
        <v>252203751.61000001</v>
      </c>
      <c r="G271" s="18">
        <v>256654255.32000002</v>
      </c>
      <c r="H271" s="7"/>
      <c r="I271" s="8">
        <f>Table15[[#This Row],[Exposure Utilized]]/Table15[[#This Row],[Exposure Limit]]</f>
        <v>0.72782587170513868</v>
      </c>
      <c r="J271" s="4">
        <v>0</v>
      </c>
      <c r="K271" s="4">
        <v>0</v>
      </c>
      <c r="L271" s="4">
        <v>0</v>
      </c>
      <c r="M271" s="9">
        <v>43915</v>
      </c>
      <c r="N271" s="25">
        <f>INDEX(Table3[],MATCH(Table1[[#This Row],[Date]],Table3[Date],0),2)</f>
        <v>357853102</v>
      </c>
      <c r="O271" s="4" t="s">
        <v>16</v>
      </c>
      <c r="P271" s="15">
        <v>150000000</v>
      </c>
      <c r="Q271" s="15">
        <v>250000000</v>
      </c>
      <c r="R271" s="14">
        <f ca="1">-(P271+Q271)*RAND()*0.1</f>
        <v>-29262930.15186587</v>
      </c>
      <c r="S271" s="14">
        <f ca="1">(P271+Q271)*RAND()*0.1</f>
        <v>19368481.037572134</v>
      </c>
    </row>
    <row r="272" spans="1:19" x14ac:dyDescent="0.2">
      <c r="A272" s="4">
        <v>1</v>
      </c>
      <c r="B272" s="16" t="s">
        <v>18</v>
      </c>
      <c r="C272" s="7" t="str">
        <f>_xlfn.CONCAT("Connection ",RIGHT(B272,2))</f>
        <v>Connection 01</v>
      </c>
      <c r="D272" s="8">
        <f ca="1">RANDBETWEEN(Table1[[#This Row],[big low]],Table15[[#This Row],[big hi]])+RANDBETWEEN(Table15[[#This Row],[small lo]],Table15[[#This Row],[small hi]])</f>
        <v>1881745551</v>
      </c>
      <c r="E272" s="8">
        <v>2366513488</v>
      </c>
      <c r="F272" s="18">
        <f ca="1">INDEX(Table2[],MATCH(Table1[[#This Row],[Connection ID]],Table2[CID],0),2)*RANDBETWEEN(95000000000,105000000000)/100000000000</f>
        <v>5066956942.3000002</v>
      </c>
      <c r="G272" s="18">
        <v>5055153882.5500002</v>
      </c>
      <c r="H272" s="7"/>
      <c r="I272" s="8">
        <f>Table15[[#This Row],[Exposure Utilized]]/Table15[[#This Row],[Exposure Limit]]</f>
        <v>0.4768348065849673</v>
      </c>
      <c r="J272" s="4">
        <v>0</v>
      </c>
      <c r="K272" s="4">
        <v>0</v>
      </c>
      <c r="L272" s="4">
        <v>0</v>
      </c>
      <c r="M272" s="9">
        <v>43914</v>
      </c>
      <c r="N272" s="25">
        <f>INDEX(Table3[],MATCH(Table1[[#This Row],[Date]],Table3[Date],0),2)</f>
        <v>425558198</v>
      </c>
      <c r="O272" s="4" t="s">
        <v>16</v>
      </c>
      <c r="P272" s="13">
        <v>2000000000</v>
      </c>
      <c r="Q272" s="13">
        <v>2500000000</v>
      </c>
      <c r="R272" s="14">
        <f ca="1">-(P272+Q272)*RAND()*0.1</f>
        <v>-338734257.93528402</v>
      </c>
      <c r="S272" s="14">
        <f ca="1">(P272+Q272)*RAND()*0.1</f>
        <v>322970864.15895599</v>
      </c>
    </row>
    <row r="273" spans="1:19" x14ac:dyDescent="0.2">
      <c r="A273" s="4">
        <v>2</v>
      </c>
      <c r="B273" s="16" t="s">
        <v>19</v>
      </c>
      <c r="C273" s="7" t="str">
        <f>_xlfn.CONCAT("Connection ",RIGHT(B273,2))</f>
        <v>Connection 02</v>
      </c>
      <c r="D273" s="8">
        <f ca="1">RANDBETWEEN(Table1[[#This Row],[big low]],Table15[[#This Row],[big hi]])+RANDBETWEEN(Table15[[#This Row],[small lo]],Table15[[#This Row],[small hi]])</f>
        <v>1936080606</v>
      </c>
      <c r="E273" s="8">
        <v>2205546563</v>
      </c>
      <c r="F273" s="18">
        <f ca="1">INDEX(Table2[],MATCH(Table1[[#This Row],[Connection ID]],Table2[CID],0),2)*RANDBETWEEN(95000000000,105000000000)/100000000000</f>
        <v>2010845182.8990002</v>
      </c>
      <c r="G273" s="18">
        <v>2113171787.664</v>
      </c>
      <c r="H273" s="7"/>
      <c r="I273" s="8">
        <f>Table15[[#This Row],[Exposure Utilized]]/Table15[[#This Row],[Exposure Limit]]</f>
        <v>0.95489420537452108</v>
      </c>
      <c r="J273" s="4">
        <v>0</v>
      </c>
      <c r="K273" s="4">
        <v>0</v>
      </c>
      <c r="L273" s="4">
        <v>0</v>
      </c>
      <c r="M273" s="9">
        <v>43914</v>
      </c>
      <c r="N273" s="25">
        <f>INDEX(Table3[],MATCH(Table1[[#This Row],[Date]],Table3[Date],0),2)</f>
        <v>425558198</v>
      </c>
      <c r="O273" s="4" t="s">
        <v>16</v>
      </c>
      <c r="P273" s="13">
        <v>1800000000</v>
      </c>
      <c r="Q273" s="13">
        <v>2000000000</v>
      </c>
      <c r="R273" s="14">
        <f ca="1">-(P273+Q273)*RAND()*0.1</f>
        <v>-88993440.814996392</v>
      </c>
      <c r="S273" s="14">
        <f ca="1">(P273+Q273)*RAND()*0.1</f>
        <v>348785646.27177984</v>
      </c>
    </row>
    <row r="274" spans="1:19" x14ac:dyDescent="0.2">
      <c r="A274" s="4">
        <v>3</v>
      </c>
      <c r="B274" s="16" t="s">
        <v>20</v>
      </c>
      <c r="C274" s="7" t="str">
        <f>_xlfn.CONCAT("Connection ",RIGHT(B274,2))</f>
        <v>Connection 03</v>
      </c>
      <c r="D274" s="8">
        <f ca="1">RANDBETWEEN(Table1[[#This Row],[big low]],Table15[[#This Row],[big hi]])+RANDBETWEEN(Table15[[#This Row],[small lo]],Table15[[#This Row],[small hi]])</f>
        <v>1510881270</v>
      </c>
      <c r="E274" s="8">
        <v>1332630222</v>
      </c>
      <c r="F274" s="18">
        <f ca="1">INDEX(Table2[],MATCH(Table1[[#This Row],[Connection ID]],Table2[CID],0),2)*RANDBETWEEN(95000000000,105000000000)/100000000000</f>
        <v>1507747510.1400001</v>
      </c>
      <c r="G274" s="18">
        <v>1548732041.1149998</v>
      </c>
      <c r="H274" s="7"/>
      <c r="I274" s="8">
        <f>Table15[[#This Row],[Exposure Utilized]]/Table15[[#This Row],[Exposure Limit]]</f>
        <v>0.97716223318220441</v>
      </c>
      <c r="J274" s="4">
        <v>0</v>
      </c>
      <c r="K274" s="4">
        <v>0</v>
      </c>
      <c r="L274" s="4">
        <v>0</v>
      </c>
      <c r="M274" s="9">
        <v>43914</v>
      </c>
      <c r="N274" s="25">
        <f>INDEX(Table3[],MATCH(Table1[[#This Row],[Date]],Table3[Date],0),2)</f>
        <v>425558198</v>
      </c>
      <c r="O274" s="4" t="s">
        <v>16</v>
      </c>
      <c r="P274" s="15">
        <v>1300000000</v>
      </c>
      <c r="Q274" s="15">
        <v>1500000000</v>
      </c>
      <c r="R274" s="14">
        <f ca="1">-(P274+Q274)*RAND()*0.1</f>
        <v>-118480716.35713035</v>
      </c>
      <c r="S274" s="14">
        <f ca="1">(P274+Q274)*RAND()*0.1</f>
        <v>157888406.79326579</v>
      </c>
    </row>
    <row r="275" spans="1:19" x14ac:dyDescent="0.2">
      <c r="A275" s="4">
        <v>4</v>
      </c>
      <c r="B275" s="16" t="s">
        <v>21</v>
      </c>
      <c r="C275" s="7" t="str">
        <f>_xlfn.CONCAT("Connection ",RIGHT(B275,2))</f>
        <v>Connection 04</v>
      </c>
      <c r="D275" s="8">
        <f ca="1">RANDBETWEEN(Table1[[#This Row],[big low]],Table15[[#This Row],[big hi]])+RANDBETWEEN(Table15[[#This Row],[small lo]],Table15[[#This Row],[small hi]])</f>
        <v>1230491942</v>
      </c>
      <c r="E275" s="8">
        <v>1211775819</v>
      </c>
      <c r="F275" s="18">
        <f ca="1">INDEX(Table2[],MATCH(Table1[[#This Row],[Connection ID]],Table2[CID],0),2)*RANDBETWEEN(95000000000,105000000000)/100000000000</f>
        <v>1484993153.8199999</v>
      </c>
      <c r="G275" s="18">
        <v>1531764368.4749999</v>
      </c>
      <c r="H275" s="7"/>
      <c r="I275" s="8">
        <f>Table15[[#This Row],[Exposure Utilized]]/Table15[[#This Row],[Exposure Limit]]</f>
        <v>0.87062187602141605</v>
      </c>
      <c r="J275" s="4">
        <v>0</v>
      </c>
      <c r="K275" s="4">
        <v>0</v>
      </c>
      <c r="L275" s="4">
        <v>0</v>
      </c>
      <c r="M275" s="9">
        <v>43914</v>
      </c>
      <c r="N275" s="25">
        <f>INDEX(Table3[],MATCH(Table1[[#This Row],[Date]],Table3[Date],0),2)</f>
        <v>425558198</v>
      </c>
      <c r="O275" s="4" t="s">
        <v>16</v>
      </c>
      <c r="P275" s="15">
        <v>1100000000</v>
      </c>
      <c r="Q275" s="15">
        <v>1300000000</v>
      </c>
      <c r="R275" s="14">
        <f ca="1">-(P275+Q275)*RAND()*0.1</f>
        <v>-34616487.480599694</v>
      </c>
      <c r="S275" s="14">
        <f ca="1">(P275+Q275)*RAND()*0.1</f>
        <v>51556087.319587402</v>
      </c>
    </row>
    <row r="276" spans="1:19" x14ac:dyDescent="0.2">
      <c r="A276" s="4">
        <v>5</v>
      </c>
      <c r="B276" s="16" t="s">
        <v>24</v>
      </c>
      <c r="C276" s="7" t="str">
        <f>_xlfn.CONCAT("Connection ",RIGHT(B276,2))</f>
        <v>Connection 07</v>
      </c>
      <c r="D276" s="8">
        <f ca="1">RANDBETWEEN(Table1[[#This Row],[big low]],Table15[[#This Row],[big hi]])+RANDBETWEEN(Table15[[#This Row],[small lo]],Table15[[#This Row],[small hi]])</f>
        <v>915027736</v>
      </c>
      <c r="E276" s="8">
        <v>1091775461</v>
      </c>
      <c r="F276" s="18">
        <f ca="1">INDEX(Table2[],MATCH(Table1[[#This Row],[Connection ID]],Table2[CID],0),2)*RANDBETWEEN(95000000000,105000000000)/100000000000</f>
        <v>1022260812.3</v>
      </c>
      <c r="G276" s="18">
        <v>1018381318.55</v>
      </c>
      <c r="H276" s="7"/>
      <c r="I276" s="8">
        <f>Table15[[#This Row],[Exposure Utilized]]/Table15[[#This Row],[Exposure Limit]]</f>
        <v>0.95587900162069495</v>
      </c>
      <c r="J276" s="4">
        <v>0</v>
      </c>
      <c r="K276" s="4">
        <v>0</v>
      </c>
      <c r="L276" s="4">
        <v>0</v>
      </c>
      <c r="M276" s="9">
        <v>43914</v>
      </c>
      <c r="N276" s="25">
        <f>INDEX(Table3[],MATCH(Table1[[#This Row],[Date]],Table3[Date],0),2)</f>
        <v>425558198</v>
      </c>
      <c r="O276" s="4" t="s">
        <v>16</v>
      </c>
      <c r="P276" s="15">
        <v>850000000</v>
      </c>
      <c r="Q276" s="15">
        <v>1000000000</v>
      </c>
      <c r="R276" s="14">
        <f ca="1">-(P276+Q276)*RAND()*0.1</f>
        <v>-40388878.597021028</v>
      </c>
      <c r="S276" s="14">
        <f ca="1">(P276+Q276)*RAND()*0.1</f>
        <v>136484553.00893724</v>
      </c>
    </row>
    <row r="277" spans="1:19" x14ac:dyDescent="0.2">
      <c r="A277" s="4">
        <v>6</v>
      </c>
      <c r="B277" s="16" t="s">
        <v>22</v>
      </c>
      <c r="C277" s="7" t="str">
        <f>_xlfn.CONCAT("Connection ",RIGHT(B277,2))</f>
        <v>Connection 05</v>
      </c>
      <c r="D277" s="8">
        <f ca="1">RANDBETWEEN(Table1[[#This Row],[big low]],Table15[[#This Row],[big hi]])+RANDBETWEEN(Table15[[#This Row],[small lo]],Table15[[#This Row],[small hi]])</f>
        <v>1014012031</v>
      </c>
      <c r="E277" s="8">
        <v>1016497499</v>
      </c>
      <c r="F277" s="18">
        <f ca="1">INDEX(Table2[],MATCH(Table1[[#This Row],[Connection ID]],Table2[CID],0),2)*RANDBETWEEN(95000000000,105000000000)/100000000000</f>
        <v>998641063.41999996</v>
      </c>
      <c r="G277" s="18">
        <v>1012250329.66</v>
      </c>
      <c r="H277" s="7"/>
      <c r="I277" s="8">
        <f>Table15[[#This Row],[Exposure Utilized]]/Table15[[#This Row],[Exposure Limit]]</f>
        <v>1.030043162176973</v>
      </c>
      <c r="J277" s="4">
        <v>0</v>
      </c>
      <c r="K277" s="4">
        <v>0</v>
      </c>
      <c r="L277" s="4">
        <v>0</v>
      </c>
      <c r="M277" s="9">
        <v>43914</v>
      </c>
      <c r="N277" s="25">
        <f>INDEX(Table3[],MATCH(Table1[[#This Row],[Date]],Table3[Date],0),2)</f>
        <v>425558198</v>
      </c>
      <c r="O277" s="4" t="s">
        <v>16</v>
      </c>
      <c r="P277" s="15">
        <v>900000000</v>
      </c>
      <c r="Q277" s="15">
        <v>1200000000</v>
      </c>
      <c r="R277" s="14">
        <f ca="1">-(P277+Q277)*RAND()*0.1</f>
        <v>-106876105.1254731</v>
      </c>
      <c r="S277" s="14">
        <f ca="1">(P277+Q277)*RAND()*0.1</f>
        <v>27625802.939888515</v>
      </c>
    </row>
    <row r="278" spans="1:19" x14ac:dyDescent="0.2">
      <c r="A278" s="4">
        <v>7</v>
      </c>
      <c r="B278" s="16" t="s">
        <v>23</v>
      </c>
      <c r="C278" s="7" t="str">
        <f>_xlfn.CONCAT("Connection ",RIGHT(B278,2))</f>
        <v>Connection 06</v>
      </c>
      <c r="D278" s="8">
        <f ca="1">RANDBETWEEN(Table1[[#This Row],[big low]],Table15[[#This Row],[big hi]])+RANDBETWEEN(Table15[[#This Row],[small lo]],Table15[[#This Row],[small hi]])</f>
        <v>888973155</v>
      </c>
      <c r="E278" s="8">
        <v>952283167</v>
      </c>
      <c r="F278" s="18">
        <f ca="1">INDEX(Table2[],MATCH(Table1[[#This Row],[Connection ID]],Table2[CID],0),2)*RANDBETWEEN(95000000000,105000000000)/100000000000</f>
        <v>994153415.99000001</v>
      </c>
      <c r="G278" s="18">
        <v>1048551540.3099999</v>
      </c>
      <c r="H278" s="7"/>
      <c r="I278" s="8">
        <f>Table15[[#This Row],[Exposure Utilized]]/Table15[[#This Row],[Exposure Limit]]</f>
        <v>0.81718613171996579</v>
      </c>
      <c r="J278" s="4">
        <v>0</v>
      </c>
      <c r="K278" s="4">
        <v>0</v>
      </c>
      <c r="L278" s="4">
        <v>0</v>
      </c>
      <c r="M278" s="9">
        <v>43914</v>
      </c>
      <c r="N278" s="25">
        <f>INDEX(Table3[],MATCH(Table1[[#This Row],[Date]],Table3[Date],0),2)</f>
        <v>425558198</v>
      </c>
      <c r="O278" s="4" t="s">
        <v>16</v>
      </c>
      <c r="P278" s="15">
        <v>850000000</v>
      </c>
      <c r="Q278" s="15">
        <v>1000000000</v>
      </c>
      <c r="R278" s="14">
        <f ca="1">-(P278+Q278)*RAND()*0.1</f>
        <v>-178833095.10680863</v>
      </c>
      <c r="S278" s="14">
        <f ca="1">(P278+Q278)*RAND()*0.1</f>
        <v>174089852.66403234</v>
      </c>
    </row>
    <row r="279" spans="1:19" x14ac:dyDescent="0.2">
      <c r="A279" s="4">
        <v>8</v>
      </c>
      <c r="B279" s="16" t="s">
        <v>25</v>
      </c>
      <c r="C279" s="7" t="str">
        <f>_xlfn.CONCAT("Connection ",RIGHT(B279,2))</f>
        <v>Connection 08</v>
      </c>
      <c r="D279" s="8">
        <f ca="1">RANDBETWEEN(Table1[[#This Row],[big low]],Table15[[#This Row],[big hi]])+RANDBETWEEN(Table15[[#This Row],[small lo]],Table15[[#This Row],[small hi]])</f>
        <v>630055833</v>
      </c>
      <c r="E279" s="8">
        <v>586082732</v>
      </c>
      <c r="F279" s="18">
        <f ca="1">INDEX(Table2[],MATCH(Table1[[#This Row],[Connection ID]],Table2[CID],0),2)*RANDBETWEEN(95000000000,105000000000)/100000000000</f>
        <v>778839408.51199996</v>
      </c>
      <c r="G279" s="18">
        <v>773069021.50399995</v>
      </c>
      <c r="H279" s="7"/>
      <c r="I279" s="8">
        <f>Table15[[#This Row],[Exposure Utilized]]/Table15[[#This Row],[Exposure Limit]]</f>
        <v>0.60176211358895482</v>
      </c>
      <c r="J279" s="4">
        <v>0</v>
      </c>
      <c r="K279" s="4">
        <v>0</v>
      </c>
      <c r="L279" s="4">
        <v>0</v>
      </c>
      <c r="M279" s="9">
        <v>43914</v>
      </c>
      <c r="N279" s="25">
        <f>INDEX(Table3[],MATCH(Table1[[#This Row],[Date]],Table3[Date],0),2)</f>
        <v>425558198</v>
      </c>
      <c r="O279" s="4" t="s">
        <v>16</v>
      </c>
      <c r="P279" s="15">
        <v>400000000</v>
      </c>
      <c r="Q279" s="15">
        <v>700000000</v>
      </c>
      <c r="R279" s="14">
        <f ca="1">-(P279+Q279)*RAND()*0.1</f>
        <v>-100789510.38239034</v>
      </c>
      <c r="S279" s="14">
        <f ca="1">(P279+Q279)*RAND()*0.1</f>
        <v>44456045.016721584</v>
      </c>
    </row>
    <row r="280" spans="1:19" x14ac:dyDescent="0.2">
      <c r="A280" s="4">
        <v>9</v>
      </c>
      <c r="B280" s="16" t="s">
        <v>27</v>
      </c>
      <c r="C280" s="7" t="str">
        <f>_xlfn.CONCAT("Connection ",RIGHT(B280,2))</f>
        <v>Connection 10</v>
      </c>
      <c r="D280" s="8">
        <f ca="1">RANDBETWEEN(Table1[[#This Row],[big low]],Table15[[#This Row],[big hi]])+RANDBETWEEN(Table15[[#This Row],[small lo]],Table15[[#This Row],[small hi]])</f>
        <v>413035376</v>
      </c>
      <c r="E280" s="8">
        <v>485091446</v>
      </c>
      <c r="F280" s="18">
        <f ca="1">INDEX(Table2[],MATCH(Table1[[#This Row],[Connection ID]],Table2[CID],0),2)*RANDBETWEEN(95000000000,105000000000)/100000000000</f>
        <v>386844342.42000002</v>
      </c>
      <c r="G280" s="18">
        <v>406666163.46399999</v>
      </c>
      <c r="H280" s="7"/>
      <c r="I280" s="8">
        <f>Table15[[#This Row],[Exposure Utilized]]/Table15[[#This Row],[Exposure Limit]]</f>
        <v>0.81895823316396921</v>
      </c>
      <c r="J280" s="4">
        <v>0</v>
      </c>
      <c r="K280" s="4">
        <v>0</v>
      </c>
      <c r="L280" s="4">
        <v>0</v>
      </c>
      <c r="M280" s="9">
        <v>43914</v>
      </c>
      <c r="N280" s="25">
        <f>INDEX(Table3[],MATCH(Table1[[#This Row],[Date]],Table3[Date],0),2)</f>
        <v>425558198</v>
      </c>
      <c r="O280" s="4" t="s">
        <v>16</v>
      </c>
      <c r="P280" s="15">
        <v>300000000</v>
      </c>
      <c r="Q280" s="15">
        <v>450000000</v>
      </c>
      <c r="R280" s="14">
        <f ca="1">-(P280+Q280)*RAND()*0.1</f>
        <v>-63988183.743099801</v>
      </c>
      <c r="S280" s="14">
        <f ca="1">(P280+Q280)*RAND()*0.1</f>
        <v>32640497.746145681</v>
      </c>
    </row>
    <row r="281" spans="1:19" x14ac:dyDescent="0.2">
      <c r="A281" s="4">
        <v>10</v>
      </c>
      <c r="B281" s="16" t="s">
        <v>26</v>
      </c>
      <c r="C281" s="7" t="str">
        <f>_xlfn.CONCAT("Connection ",RIGHT(B281,2))</f>
        <v>Connection 09</v>
      </c>
      <c r="D281" s="8">
        <f ca="1">RANDBETWEEN(Table1[[#This Row],[big low]],Table15[[#This Row],[big hi]])+RANDBETWEEN(Table15[[#This Row],[small lo]],Table15[[#This Row],[small hi]])</f>
        <v>367830845</v>
      </c>
      <c r="E281" s="8">
        <v>425558198</v>
      </c>
      <c r="F281" s="18">
        <f ca="1">INDEX(Table2[],MATCH(Table1[[#This Row],[Connection ID]],Table2[CID],0),2)*RANDBETWEEN(95000000000,105000000000)/100000000000</f>
        <v>548514066.65549994</v>
      </c>
      <c r="G281" s="18">
        <v>534721608.11849999</v>
      </c>
      <c r="H281" s="7"/>
      <c r="I281" s="8">
        <f>Table15[[#This Row],[Exposure Utilized]]/Table15[[#This Row],[Exposure Limit]]</f>
        <v>1.0125454831393093</v>
      </c>
      <c r="J281" s="4">
        <v>0</v>
      </c>
      <c r="K281" s="4">
        <v>0</v>
      </c>
      <c r="L281" s="4">
        <v>0</v>
      </c>
      <c r="M281" s="9">
        <v>43914</v>
      </c>
      <c r="N281" s="25">
        <f>INDEX(Table3[],MATCH(Table1[[#This Row],[Date]],Table3[Date],0),2)</f>
        <v>425558198</v>
      </c>
      <c r="O281" s="4" t="s">
        <v>16</v>
      </c>
      <c r="P281" s="15">
        <v>350000000</v>
      </c>
      <c r="Q281" s="15">
        <v>550000000</v>
      </c>
      <c r="R281" s="14">
        <f ca="1">-(P281+Q281)*RAND()*0.1</f>
        <v>-75136129.290327951</v>
      </c>
      <c r="S281" s="14">
        <f ca="1">(P281+Q281)*RAND()*0.1</f>
        <v>56576885.654082924</v>
      </c>
    </row>
    <row r="282" spans="1:19" x14ac:dyDescent="0.2">
      <c r="A282" s="4">
        <v>11</v>
      </c>
      <c r="B282" s="16" t="s">
        <v>29</v>
      </c>
      <c r="C282" s="7" t="str">
        <f>_xlfn.CONCAT("Connection ",RIGHT(B282,2))</f>
        <v>Connection 12</v>
      </c>
      <c r="D282" s="8">
        <f ca="1">RANDBETWEEN(Table1[[#This Row],[big low]],Table15[[#This Row],[big hi]])+RANDBETWEEN(Table15[[#This Row],[small lo]],Table15[[#This Row],[small hi]])</f>
        <v>403021754</v>
      </c>
      <c r="E282" s="8">
        <v>322578082</v>
      </c>
      <c r="F282" s="18">
        <f ca="1">INDEX(Table2[],MATCH(Table1[[#This Row],[Connection ID]],Table2[CID],0),2)*RANDBETWEEN(95000000000,105000000000)/100000000000</f>
        <v>392884449.26400006</v>
      </c>
      <c r="G282" s="18">
        <v>407755412.10799998</v>
      </c>
      <c r="H282" s="7"/>
      <c r="I282" s="8">
        <f>Table15[[#This Row],[Exposure Utilized]]/Table15[[#This Row],[Exposure Limit]]</f>
        <v>0.90838662122688196</v>
      </c>
      <c r="J282" s="4">
        <v>0</v>
      </c>
      <c r="K282" s="4">
        <v>0</v>
      </c>
      <c r="L282" s="4">
        <v>0</v>
      </c>
      <c r="M282" s="9">
        <v>43914</v>
      </c>
      <c r="N282" s="25">
        <f>INDEX(Table3[],MATCH(Table1[[#This Row],[Date]],Table3[Date],0),2)</f>
        <v>425558198</v>
      </c>
      <c r="O282" s="4" t="s">
        <v>16</v>
      </c>
      <c r="P282" s="15">
        <v>200000000</v>
      </c>
      <c r="Q282" s="15">
        <v>400000000</v>
      </c>
      <c r="R282" s="14">
        <f ca="1">-(P282+Q282)*RAND()*0.1</f>
        <v>-39340125.019746795</v>
      </c>
      <c r="S282" s="14">
        <f ca="1">(P282+Q282)*RAND()*0.1</f>
        <v>23581389.692293912</v>
      </c>
    </row>
    <row r="283" spans="1:19" x14ac:dyDescent="0.2">
      <c r="A283" s="4">
        <v>12</v>
      </c>
      <c r="B283" s="16" t="s">
        <v>28</v>
      </c>
      <c r="C283" s="7" t="str">
        <f>_xlfn.CONCAT("Connection ",RIGHT(B283,2))</f>
        <v>Connection 11</v>
      </c>
      <c r="D283" s="8">
        <f ca="1">RANDBETWEEN(Table1[[#This Row],[big low]],Table15[[#This Row],[big hi]])+RANDBETWEEN(Table15[[#This Row],[small lo]],Table15[[#This Row],[small hi]])</f>
        <v>220532269</v>
      </c>
      <c r="E283" s="8">
        <v>307915533</v>
      </c>
      <c r="F283" s="18">
        <f ca="1">INDEX(Table2[],MATCH(Table1[[#This Row],[Connection ID]],Table2[CID],0),2)*RANDBETWEEN(95000000000,105000000000)/100000000000</f>
        <v>383073744.05599999</v>
      </c>
      <c r="G283" s="18">
        <v>418022247.43599999</v>
      </c>
      <c r="H283" s="7"/>
      <c r="I283" s="8">
        <f>Table15[[#This Row],[Exposure Utilized]]/Table15[[#This Row],[Exposure Limit]]</f>
        <v>0.81045944932122382</v>
      </c>
      <c r="J283" s="4">
        <v>0</v>
      </c>
      <c r="K283" s="4">
        <v>0</v>
      </c>
      <c r="L283" s="4">
        <v>0</v>
      </c>
      <c r="M283" s="9">
        <v>43914</v>
      </c>
      <c r="N283" s="25">
        <f>INDEX(Table3[],MATCH(Table1[[#This Row],[Date]],Table3[Date],0),2)</f>
        <v>425558198</v>
      </c>
      <c r="O283" s="4" t="s">
        <v>16</v>
      </c>
      <c r="P283" s="15">
        <v>250000000</v>
      </c>
      <c r="Q283" s="15">
        <v>450000000</v>
      </c>
      <c r="R283" s="14">
        <f ca="1">-(P283+Q283)*RAND()*0.1</f>
        <v>-47415536.739928059</v>
      </c>
      <c r="S283" s="14">
        <f ca="1">(P283+Q283)*RAND()*0.1</f>
        <v>23355675.10394074</v>
      </c>
    </row>
    <row r="284" spans="1:19" x14ac:dyDescent="0.2">
      <c r="A284" s="4">
        <v>13</v>
      </c>
      <c r="B284" s="16" t="s">
        <v>31</v>
      </c>
      <c r="C284" s="7" t="str">
        <f>_xlfn.CONCAT("Connection ",RIGHT(B284,2))</f>
        <v>Connection 14</v>
      </c>
      <c r="D284" s="8">
        <f ca="1">RANDBETWEEN(Table1[[#This Row],[big low]],Table15[[#This Row],[big hi]])+RANDBETWEEN(Table15[[#This Row],[small lo]],Table15[[#This Row],[small hi]])</f>
        <v>185387462</v>
      </c>
      <c r="E284" s="8">
        <v>197669365</v>
      </c>
      <c r="F284" s="18">
        <f ca="1">INDEX(Table2[],MATCH(Table1[[#This Row],[Connection ID]],Table2[CID],0),2)*RANDBETWEEN(95000000000,105000000000)/100000000000</f>
        <v>245194441.595</v>
      </c>
      <c r="G284" s="18">
        <v>237998989.81</v>
      </c>
      <c r="H284" s="7"/>
      <c r="I284" s="8">
        <f>Table15[[#This Row],[Exposure Utilized]]/Table15[[#This Row],[Exposure Limit]]</f>
        <v>0.53457529425963923</v>
      </c>
      <c r="J284" s="4">
        <v>0</v>
      </c>
      <c r="K284" s="4">
        <v>0</v>
      </c>
      <c r="L284" s="4">
        <v>0</v>
      </c>
      <c r="M284" s="9">
        <v>43914</v>
      </c>
      <c r="N284" s="25">
        <f>INDEX(Table3[],MATCH(Table1[[#This Row],[Date]],Table3[Date],0),2)</f>
        <v>425558198</v>
      </c>
      <c r="O284" s="4" t="s">
        <v>16</v>
      </c>
      <c r="P284" s="15">
        <v>150000000</v>
      </c>
      <c r="Q284" s="15">
        <v>250000000</v>
      </c>
      <c r="R284" s="14">
        <f ca="1">-(P284+Q284)*RAND()*0.1</f>
        <v>-6652920.8891493278</v>
      </c>
      <c r="S284" s="14">
        <f ca="1">(P284+Q284)*RAND()*0.1</f>
        <v>25580867.674365252</v>
      </c>
    </row>
    <row r="285" spans="1:19" x14ac:dyDescent="0.2">
      <c r="A285" s="4">
        <v>14</v>
      </c>
      <c r="B285" s="16" t="s">
        <v>30</v>
      </c>
      <c r="C285" s="7" t="str">
        <f>_xlfn.CONCAT("Connection ",RIGHT(B285,2))</f>
        <v>Connection 13</v>
      </c>
      <c r="D285" s="8">
        <f ca="1">RANDBETWEEN(Table1[[#This Row],[big low]],Table15[[#This Row],[big hi]])+RANDBETWEEN(Table15[[#This Row],[small lo]],Table15[[#This Row],[small hi]])</f>
        <v>227182909</v>
      </c>
      <c r="E285" s="8">
        <v>193042359</v>
      </c>
      <c r="F285" s="18">
        <f ca="1">INDEX(Table2[],MATCH(Table1[[#This Row],[Connection ID]],Table2[CID],0),2)*RANDBETWEEN(95000000000,105000000000)/100000000000</f>
        <v>254242781.77250001</v>
      </c>
      <c r="G285" s="18">
        <v>249185803.81499997</v>
      </c>
      <c r="H285" s="7"/>
      <c r="I285" s="8">
        <f>Table15[[#This Row],[Exposure Utilized]]/Table15[[#This Row],[Exposure Limit]]</f>
        <v>0.64717597250223469</v>
      </c>
      <c r="J285" s="4">
        <v>0</v>
      </c>
      <c r="K285" s="4">
        <v>0</v>
      </c>
      <c r="L285" s="4">
        <v>0</v>
      </c>
      <c r="M285" s="9">
        <v>43914</v>
      </c>
      <c r="N285" s="25">
        <f>INDEX(Table3[],MATCH(Table1[[#This Row],[Date]],Table3[Date],0),2)</f>
        <v>425558198</v>
      </c>
      <c r="O285" s="4" t="s">
        <v>16</v>
      </c>
      <c r="P285" s="15">
        <v>150000000</v>
      </c>
      <c r="Q285" s="15">
        <v>250000000</v>
      </c>
      <c r="R285" s="14">
        <f ca="1">-(P285+Q285)*RAND()*0.1</f>
        <v>-36280327.130050831</v>
      </c>
      <c r="S285" s="14">
        <f ca="1">(P285+Q285)*RAND()*0.1</f>
        <v>28788145.626781024</v>
      </c>
    </row>
    <row r="286" spans="1:19" x14ac:dyDescent="0.2">
      <c r="A286" s="4">
        <v>15</v>
      </c>
      <c r="B286" s="16" t="s">
        <v>32</v>
      </c>
      <c r="C286" s="7" t="str">
        <f>_xlfn.CONCAT("Connection ",RIGHT(B286,2))</f>
        <v>Connection 15</v>
      </c>
      <c r="D286" s="8">
        <f ca="1">RANDBETWEEN(Table1[[#This Row],[big low]],Table15[[#This Row],[big hi]])+RANDBETWEEN(Table15[[#This Row],[small lo]],Table15[[#This Row],[small hi]])</f>
        <v>157441496</v>
      </c>
      <c r="E286" s="8">
        <v>177529310</v>
      </c>
      <c r="F286" s="18">
        <f ca="1">INDEX(Table2[],MATCH(Table1[[#This Row],[Connection ID]],Table2[CID],0),2)*RANDBETWEEN(95000000000,105000000000)/100000000000</f>
        <v>256197143.39749998</v>
      </c>
      <c r="G286" s="18">
        <v>251985744.47999999</v>
      </c>
      <c r="H286" s="7"/>
      <c r="I286" s="8">
        <f>Table15[[#This Row],[Exposure Utilized]]/Table15[[#This Row],[Exposure Limit]]</f>
        <v>0.53334396517523208</v>
      </c>
      <c r="J286" s="4">
        <v>0</v>
      </c>
      <c r="K286" s="4">
        <v>0</v>
      </c>
      <c r="L286" s="4">
        <v>0</v>
      </c>
      <c r="M286" s="9">
        <v>43914</v>
      </c>
      <c r="N286" s="25">
        <f>INDEX(Table3[],MATCH(Table1[[#This Row],[Date]],Table3[Date],0),2)</f>
        <v>425558198</v>
      </c>
      <c r="O286" s="4" t="s">
        <v>16</v>
      </c>
      <c r="P286" s="15">
        <v>150000000</v>
      </c>
      <c r="Q286" s="15">
        <v>250000000</v>
      </c>
      <c r="R286" s="14">
        <f ca="1">-(P286+Q286)*RAND()*0.1</f>
        <v>-1038325.1025826114</v>
      </c>
      <c r="S286" s="14">
        <f ca="1">(P286+Q286)*RAND()*0.1</f>
        <v>38007444.722180173</v>
      </c>
    </row>
    <row r="287" spans="1:19" x14ac:dyDescent="0.2">
      <c r="A287" s="4">
        <v>1</v>
      </c>
      <c r="B287" s="16" t="s">
        <v>19</v>
      </c>
      <c r="C287" s="7" t="str">
        <f>_xlfn.CONCAT("Connection ",RIGHT(B287,2))</f>
        <v>Connection 02</v>
      </c>
      <c r="D287" s="8">
        <f ca="1">RANDBETWEEN(Table1[[#This Row],[big low]],Table15[[#This Row],[big hi]])+RANDBETWEEN(Table15[[#This Row],[small lo]],Table15[[#This Row],[small hi]])</f>
        <v>1982267166</v>
      </c>
      <c r="E287" s="8">
        <v>1953496514</v>
      </c>
      <c r="F287" s="18">
        <f ca="1">INDEX(Table2[],MATCH(Table1[[#This Row],[Connection ID]],Table2[CID],0),2)*RANDBETWEEN(95000000000,105000000000)/100000000000</f>
        <v>2092160436.1769998</v>
      </c>
      <c r="G287" s="18">
        <v>2059711231.9770002</v>
      </c>
      <c r="H287" s="7"/>
      <c r="I287" s="8">
        <f>Table15[[#This Row],[Exposure Utilized]]/Table15[[#This Row],[Exposure Limit]]</f>
        <v>0.43321842738886179</v>
      </c>
      <c r="J287" s="4">
        <v>0</v>
      </c>
      <c r="K287" s="4">
        <v>0</v>
      </c>
      <c r="L287" s="4">
        <v>0</v>
      </c>
      <c r="M287" s="9">
        <v>43913</v>
      </c>
      <c r="N287" s="25">
        <f>INDEX(Table3[],MATCH(Table1[[#This Row],[Date]],Table3[Date],0),2)</f>
        <v>366130507</v>
      </c>
      <c r="O287" s="4" t="s">
        <v>16</v>
      </c>
      <c r="P287" s="13">
        <v>1800000000</v>
      </c>
      <c r="Q287" s="13">
        <v>2000000000</v>
      </c>
      <c r="R287" s="14">
        <f ca="1">-(P287+Q287)*RAND()*0.1</f>
        <v>-265327767.52679145</v>
      </c>
      <c r="S287" s="14">
        <f ca="1">(P287+Q287)*RAND()*0.1</f>
        <v>235438162.75937796</v>
      </c>
    </row>
    <row r="288" spans="1:19" x14ac:dyDescent="0.2">
      <c r="A288" s="4">
        <v>2</v>
      </c>
      <c r="B288" s="16" t="s">
        <v>18</v>
      </c>
      <c r="C288" s="7" t="str">
        <f>_xlfn.CONCAT("Connection ",RIGHT(B288,2))</f>
        <v>Connection 01</v>
      </c>
      <c r="D288" s="8">
        <f ca="1">RANDBETWEEN(Table1[[#This Row],[big low]],Table15[[#This Row],[big hi]])+RANDBETWEEN(Table15[[#This Row],[small lo]],Table15[[#This Row],[small hi]])</f>
        <v>1966109301</v>
      </c>
      <c r="E288" s="8">
        <v>1917661263</v>
      </c>
      <c r="F288" s="18">
        <f ca="1">INDEX(Table2[],MATCH(Table1[[#This Row],[Connection ID]],Table2[CID],0),2)*RANDBETWEEN(95000000000,105000000000)/100000000000</f>
        <v>5196703626.8500004</v>
      </c>
      <c r="G288" s="18">
        <v>4765999205</v>
      </c>
      <c r="H288" s="7"/>
      <c r="I288" s="8">
        <f>Table15[[#This Row],[Exposure Utilized]]/Table15[[#This Row],[Exposure Limit]]</f>
        <v>0.8927064836120514</v>
      </c>
      <c r="J288" s="4">
        <v>0</v>
      </c>
      <c r="K288" s="4">
        <v>0</v>
      </c>
      <c r="L288" s="4">
        <v>0</v>
      </c>
      <c r="M288" s="9">
        <v>43913</v>
      </c>
      <c r="N288" s="25">
        <f>INDEX(Table3[],MATCH(Table1[[#This Row],[Date]],Table3[Date],0),2)</f>
        <v>366130507</v>
      </c>
      <c r="O288" s="4" t="s">
        <v>16</v>
      </c>
      <c r="P288" s="13">
        <v>2000000000</v>
      </c>
      <c r="Q288" s="13">
        <v>2500000000</v>
      </c>
      <c r="R288" s="14">
        <f ca="1">-(P288+Q288)*RAND()*0.1</f>
        <v>-319821638.84255117</v>
      </c>
      <c r="S288" s="14">
        <f ca="1">(P288+Q288)*RAND()*0.1</f>
        <v>415105723.62893176</v>
      </c>
    </row>
    <row r="289" spans="1:19" x14ac:dyDescent="0.2">
      <c r="A289" s="4">
        <v>3</v>
      </c>
      <c r="B289" s="16" t="s">
        <v>20</v>
      </c>
      <c r="C289" s="7" t="str">
        <f>_xlfn.CONCAT("Connection ",RIGHT(B289,2))</f>
        <v>Connection 03</v>
      </c>
      <c r="D289" s="8">
        <f ca="1">RANDBETWEEN(Table1[[#This Row],[big low]],Table15[[#This Row],[big hi]])+RANDBETWEEN(Table15[[#This Row],[small lo]],Table15[[#This Row],[small hi]])</f>
        <v>1465473524</v>
      </c>
      <c r="E289" s="8">
        <v>1627897296</v>
      </c>
      <c r="F289" s="18">
        <f ca="1">INDEX(Table2[],MATCH(Table1[[#This Row],[Connection ID]],Table2[CID],0),2)*RANDBETWEEN(95000000000,105000000000)/100000000000</f>
        <v>1538141590.8600001</v>
      </c>
      <c r="G289" s="18">
        <v>1556097251.01</v>
      </c>
      <c r="H289" s="7"/>
      <c r="I289" s="8">
        <f>Table15[[#This Row],[Exposure Utilized]]/Table15[[#This Row],[Exposure Limit]]</f>
        <v>0.83782455925484256</v>
      </c>
      <c r="J289" s="4">
        <v>0</v>
      </c>
      <c r="K289" s="4">
        <v>0</v>
      </c>
      <c r="L289" s="4">
        <v>0</v>
      </c>
      <c r="M289" s="9">
        <v>43913</v>
      </c>
      <c r="N289" s="25">
        <f>INDEX(Table3[],MATCH(Table1[[#This Row],[Date]],Table3[Date],0),2)</f>
        <v>366130507</v>
      </c>
      <c r="O289" s="4" t="s">
        <v>16</v>
      </c>
      <c r="P289" s="15">
        <v>1300000000</v>
      </c>
      <c r="Q289" s="15">
        <v>1500000000</v>
      </c>
      <c r="R289" s="14">
        <f ca="1">-(P289+Q289)*RAND()*0.1</f>
        <v>-29613948.637996562</v>
      </c>
      <c r="S289" s="14">
        <f ca="1">(P289+Q289)*RAND()*0.1</f>
        <v>90994938.953171805</v>
      </c>
    </row>
    <row r="290" spans="1:19" x14ac:dyDescent="0.2">
      <c r="A290" s="4">
        <v>4</v>
      </c>
      <c r="B290" s="16" t="s">
        <v>21</v>
      </c>
      <c r="C290" s="7" t="str">
        <f>_xlfn.CONCAT("Connection ",RIGHT(B290,2))</f>
        <v>Connection 04</v>
      </c>
      <c r="D290" s="8">
        <f ca="1">RANDBETWEEN(Table1[[#This Row],[big low]],Table15[[#This Row],[big hi]])+RANDBETWEEN(Table15[[#This Row],[small lo]],Table15[[#This Row],[small hi]])</f>
        <v>1350533874</v>
      </c>
      <c r="E290" s="8">
        <v>1302293473</v>
      </c>
      <c r="F290" s="18">
        <f ca="1">INDEX(Table2[],MATCH(Table1[[#This Row],[Connection ID]],Table2[CID],0),2)*RANDBETWEEN(95000000000,105000000000)/100000000000</f>
        <v>1468796320.635</v>
      </c>
      <c r="G290" s="18">
        <v>1523247061.4400001</v>
      </c>
      <c r="H290" s="7"/>
      <c r="I290" s="8">
        <f>Table15[[#This Row],[Exposure Utilized]]/Table15[[#This Row],[Exposure Limit]]</f>
        <v>0.77475318476995569</v>
      </c>
      <c r="J290" s="4">
        <v>0</v>
      </c>
      <c r="K290" s="4">
        <v>0</v>
      </c>
      <c r="L290" s="4">
        <v>0</v>
      </c>
      <c r="M290" s="9">
        <v>43913</v>
      </c>
      <c r="N290" s="25">
        <f>INDEX(Table3[],MATCH(Table1[[#This Row],[Date]],Table3[Date],0),2)</f>
        <v>366130507</v>
      </c>
      <c r="O290" s="4" t="s">
        <v>16</v>
      </c>
      <c r="P290" s="15">
        <v>1100000000</v>
      </c>
      <c r="Q290" s="15">
        <v>1300000000</v>
      </c>
      <c r="R290" s="14">
        <f ca="1">-(P290+Q290)*RAND()*0.1</f>
        <v>-116450743.21855679</v>
      </c>
      <c r="S290" s="14">
        <f ca="1">(P290+Q290)*RAND()*0.1</f>
        <v>113202870.42515741</v>
      </c>
    </row>
    <row r="291" spans="1:19" x14ac:dyDescent="0.2">
      <c r="A291" s="4">
        <v>5</v>
      </c>
      <c r="B291" s="16" t="s">
        <v>22</v>
      </c>
      <c r="C291" s="7" t="str">
        <f>_xlfn.CONCAT("Connection ",RIGHT(B291,2))</f>
        <v>Connection 05</v>
      </c>
      <c r="D291" s="8">
        <f ca="1">RANDBETWEEN(Table1[[#This Row],[big low]],Table15[[#This Row],[big hi]])+RANDBETWEEN(Table15[[#This Row],[small lo]],Table15[[#This Row],[small hi]])</f>
        <v>1084974681</v>
      </c>
      <c r="E291" s="8">
        <v>1129176793</v>
      </c>
      <c r="F291" s="18">
        <f ca="1">INDEX(Table2[],MATCH(Table1[[#This Row],[Connection ID]],Table2[CID],0),2)*RANDBETWEEN(95000000000,105000000000)/100000000000</f>
        <v>1015966903.36</v>
      </c>
      <c r="G291" s="18">
        <v>1007533286.0700001</v>
      </c>
      <c r="H291" s="7"/>
      <c r="I291" s="8">
        <f>Table15[[#This Row],[Exposure Utilized]]/Table15[[#This Row],[Exposure Limit]]</f>
        <v>0.92920817246103782</v>
      </c>
      <c r="J291" s="4">
        <v>0</v>
      </c>
      <c r="K291" s="4">
        <v>0</v>
      </c>
      <c r="L291" s="4">
        <v>0</v>
      </c>
      <c r="M291" s="9">
        <v>43913</v>
      </c>
      <c r="N291" s="25">
        <f>INDEX(Table3[],MATCH(Table1[[#This Row],[Date]],Table3[Date],0),2)</f>
        <v>366130507</v>
      </c>
      <c r="O291" s="4" t="s">
        <v>16</v>
      </c>
      <c r="P291" s="15">
        <v>900000000</v>
      </c>
      <c r="Q291" s="15">
        <v>1200000000</v>
      </c>
      <c r="R291" s="14">
        <f ca="1">-(P291+Q291)*RAND()*0.1</f>
        <v>-178529306.6649197</v>
      </c>
      <c r="S291" s="14">
        <f ca="1">(P291+Q291)*RAND()*0.1</f>
        <v>204678081.5893724</v>
      </c>
    </row>
    <row r="292" spans="1:19" x14ac:dyDescent="0.2">
      <c r="A292" s="4">
        <v>6</v>
      </c>
      <c r="B292" s="16" t="s">
        <v>23</v>
      </c>
      <c r="C292" s="7" t="str">
        <f>_xlfn.CONCAT("Connection ",RIGHT(B292,2))</f>
        <v>Connection 06</v>
      </c>
      <c r="D292" s="8">
        <f ca="1">RANDBETWEEN(Table1[[#This Row],[big low]],Table15[[#This Row],[big hi]])+RANDBETWEEN(Table15[[#This Row],[small lo]],Table15[[#This Row],[small hi]])</f>
        <v>857833029</v>
      </c>
      <c r="E292" s="8">
        <v>874178964</v>
      </c>
      <c r="F292" s="18">
        <f ca="1">INDEX(Table2[],MATCH(Table1[[#This Row],[Connection ID]],Table2[CID],0),2)*RANDBETWEEN(95000000000,105000000000)/100000000000</f>
        <v>977485800.95000005</v>
      </c>
      <c r="G292" s="18">
        <v>975533874.16999996</v>
      </c>
      <c r="H292" s="7"/>
      <c r="I292" s="8">
        <f>Table15[[#This Row],[Exposure Utilized]]/Table15[[#This Row],[Exposure Limit]]</f>
        <v>0.89630257587388928</v>
      </c>
      <c r="J292" s="4">
        <v>0</v>
      </c>
      <c r="K292" s="4">
        <v>0</v>
      </c>
      <c r="L292" s="4">
        <v>0</v>
      </c>
      <c r="M292" s="9">
        <v>43913</v>
      </c>
      <c r="N292" s="25">
        <f>INDEX(Table3[],MATCH(Table1[[#This Row],[Date]],Table3[Date],0),2)</f>
        <v>366130507</v>
      </c>
      <c r="O292" s="4" t="s">
        <v>16</v>
      </c>
      <c r="P292" s="15">
        <v>850000000</v>
      </c>
      <c r="Q292" s="15">
        <v>1000000000</v>
      </c>
      <c r="R292" s="14">
        <f ca="1">-(P292+Q292)*RAND()*0.1</f>
        <v>-70820646.964268357</v>
      </c>
      <c r="S292" s="14">
        <f ca="1">(P292+Q292)*RAND()*0.1</f>
        <v>31478663.080878705</v>
      </c>
    </row>
    <row r="293" spans="1:19" x14ac:dyDescent="0.2">
      <c r="A293" s="4">
        <v>7</v>
      </c>
      <c r="B293" s="16" t="s">
        <v>24</v>
      </c>
      <c r="C293" s="7" t="str">
        <f>_xlfn.CONCAT("Connection ",RIGHT(B293,2))</f>
        <v>Connection 07</v>
      </c>
      <c r="D293" s="8">
        <f ca="1">RANDBETWEEN(Table1[[#This Row],[big low]],Table15[[#This Row],[big hi]])+RANDBETWEEN(Table15[[#This Row],[small lo]],Table15[[#This Row],[small hi]])</f>
        <v>797818220</v>
      </c>
      <c r="E293" s="8">
        <v>872879224</v>
      </c>
      <c r="F293" s="18">
        <f ca="1">INDEX(Table2[],MATCH(Table1[[#This Row],[Connection ID]],Table2[CID],0),2)*RANDBETWEEN(95000000000,105000000000)/100000000000</f>
        <v>1049613408.89</v>
      </c>
      <c r="G293" s="18">
        <v>981281261.31999993</v>
      </c>
      <c r="H293" s="7"/>
      <c r="I293" s="8">
        <f>Table15[[#This Row],[Exposure Utilized]]/Table15[[#This Row],[Exposure Limit]]</f>
        <v>0.81289388115025363</v>
      </c>
      <c r="J293" s="4">
        <v>0</v>
      </c>
      <c r="K293" s="4">
        <v>0</v>
      </c>
      <c r="L293" s="4">
        <v>0</v>
      </c>
      <c r="M293" s="9">
        <v>43913</v>
      </c>
      <c r="N293" s="25">
        <f>INDEX(Table3[],MATCH(Table1[[#This Row],[Date]],Table3[Date],0),2)</f>
        <v>366130507</v>
      </c>
      <c r="O293" s="4" t="s">
        <v>16</v>
      </c>
      <c r="P293" s="15">
        <v>850000000</v>
      </c>
      <c r="Q293" s="15">
        <v>1000000000</v>
      </c>
      <c r="R293" s="14">
        <f ca="1">-(P293+Q293)*RAND()*0.1</f>
        <v>-141025966.75585708</v>
      </c>
      <c r="S293" s="14">
        <f ca="1">(P293+Q293)*RAND()*0.1</f>
        <v>31772963.159439463</v>
      </c>
    </row>
    <row r="294" spans="1:19" x14ac:dyDescent="0.2">
      <c r="A294" s="4">
        <v>8</v>
      </c>
      <c r="B294" s="16" t="s">
        <v>26</v>
      </c>
      <c r="C294" s="7" t="str">
        <f>_xlfn.CONCAT("Connection ",RIGHT(B294,2))</f>
        <v>Connection 09</v>
      </c>
      <c r="D294" s="8">
        <f ca="1">RANDBETWEEN(Table1[[#This Row],[big low]],Table15[[#This Row],[big hi]])+RANDBETWEEN(Table15[[#This Row],[small lo]],Table15[[#This Row],[small hi]])</f>
        <v>532663187</v>
      </c>
      <c r="E294" s="8">
        <v>541697869</v>
      </c>
      <c r="F294" s="18">
        <f ca="1">INDEX(Table2[],MATCH(Table1[[#This Row],[Connection ID]],Table2[CID],0),2)*RANDBETWEEN(95000000000,105000000000)/100000000000</f>
        <v>572023201.33749998</v>
      </c>
      <c r="G294" s="18">
        <v>539294057.38999999</v>
      </c>
      <c r="H294" s="7"/>
      <c r="I294" s="8">
        <f>Table15[[#This Row],[Exposure Utilized]]/Table15[[#This Row],[Exposure Limit]]</f>
        <v>0.70496135866174858</v>
      </c>
      <c r="J294" s="4">
        <v>0</v>
      </c>
      <c r="K294" s="4">
        <v>0</v>
      </c>
      <c r="L294" s="4">
        <v>0</v>
      </c>
      <c r="M294" s="9">
        <v>43913</v>
      </c>
      <c r="N294" s="25">
        <f>INDEX(Table3[],MATCH(Table1[[#This Row],[Date]],Table3[Date],0),2)</f>
        <v>366130507</v>
      </c>
      <c r="O294" s="4" t="s">
        <v>16</v>
      </c>
      <c r="P294" s="15">
        <v>350000000</v>
      </c>
      <c r="Q294" s="15">
        <v>550000000</v>
      </c>
      <c r="R294" s="14">
        <f ca="1">-(P294+Q294)*RAND()*0.1</f>
        <v>-9942648.987262195</v>
      </c>
      <c r="S294" s="14">
        <f ca="1">(P294+Q294)*RAND()*0.1</f>
        <v>31022955.526000358</v>
      </c>
    </row>
    <row r="295" spans="1:19" x14ac:dyDescent="0.2">
      <c r="A295" s="4">
        <v>9</v>
      </c>
      <c r="B295" s="16" t="s">
        <v>25</v>
      </c>
      <c r="C295" s="7" t="str">
        <f>_xlfn.CONCAT("Connection ",RIGHT(B295,2))</f>
        <v>Connection 08</v>
      </c>
      <c r="D295" s="8">
        <f ca="1">RANDBETWEEN(Table1[[#This Row],[big low]],Table15[[#This Row],[big hi]])+RANDBETWEEN(Table15[[#This Row],[small lo]],Table15[[#This Row],[small hi]])</f>
        <v>464833889</v>
      </c>
      <c r="E295" s="8">
        <v>408422154</v>
      </c>
      <c r="F295" s="18">
        <f ca="1">INDEX(Table2[],MATCH(Table1[[#This Row],[Connection ID]],Table2[CID],0),2)*RANDBETWEEN(95000000000,105000000000)/100000000000</f>
        <v>798748421.33599997</v>
      </c>
      <c r="G295" s="18">
        <v>795866631.176</v>
      </c>
      <c r="H295" s="7"/>
      <c r="I295" s="8">
        <f>Table15[[#This Row],[Exposure Utilized]]/Table15[[#This Row],[Exposure Limit]]</f>
        <v>0.95537484526601257</v>
      </c>
      <c r="J295" s="4">
        <v>0</v>
      </c>
      <c r="K295" s="4">
        <v>0</v>
      </c>
      <c r="L295" s="4">
        <v>0</v>
      </c>
      <c r="M295" s="9">
        <v>43913</v>
      </c>
      <c r="N295" s="25">
        <f>INDEX(Table3[],MATCH(Table1[[#This Row],[Date]],Table3[Date],0),2)</f>
        <v>366130507</v>
      </c>
      <c r="O295" s="4" t="s">
        <v>16</v>
      </c>
      <c r="P295" s="15">
        <v>400000000</v>
      </c>
      <c r="Q295" s="15">
        <v>700000000</v>
      </c>
      <c r="R295" s="14">
        <f ca="1">-(P295+Q295)*RAND()*0.1</f>
        <v>-81597033.958604023</v>
      </c>
      <c r="S295" s="14">
        <f ca="1">(P295+Q295)*RAND()*0.1</f>
        <v>84869934.869759575</v>
      </c>
    </row>
    <row r="296" spans="1:19" x14ac:dyDescent="0.2">
      <c r="A296" s="4">
        <v>10</v>
      </c>
      <c r="B296" s="16" t="s">
        <v>28</v>
      </c>
      <c r="C296" s="7" t="str">
        <f>_xlfn.CONCAT("Connection ",RIGHT(B296,2))</f>
        <v>Connection 11</v>
      </c>
      <c r="D296" s="8">
        <f ca="1">RANDBETWEEN(Table1[[#This Row],[big low]],Table15[[#This Row],[big hi]])+RANDBETWEEN(Table15[[#This Row],[small lo]],Table15[[#This Row],[small hi]])</f>
        <v>286507283</v>
      </c>
      <c r="E296" s="8">
        <v>366130507</v>
      </c>
      <c r="F296" s="18">
        <f ca="1">INDEX(Table2[],MATCH(Table1[[#This Row],[Connection ID]],Table2[CID],0),2)*RANDBETWEEN(95000000000,105000000000)/100000000000</f>
        <v>385584849.83199996</v>
      </c>
      <c r="G296" s="18">
        <v>395829513.77199996</v>
      </c>
      <c r="H296" s="7"/>
      <c r="I296" s="8">
        <f>Table15[[#This Row],[Exposure Utilized]]/Table15[[#This Row],[Exposure Limit]]</f>
        <v>0.88943852918852562</v>
      </c>
      <c r="J296" s="4">
        <v>0</v>
      </c>
      <c r="K296" s="4">
        <v>0</v>
      </c>
      <c r="L296" s="4">
        <v>0</v>
      </c>
      <c r="M296" s="9">
        <v>43913</v>
      </c>
      <c r="N296" s="25">
        <f>INDEX(Table3[],MATCH(Table1[[#This Row],[Date]],Table3[Date],0),2)</f>
        <v>366130507</v>
      </c>
      <c r="O296" s="4" t="s">
        <v>16</v>
      </c>
      <c r="P296" s="15">
        <v>250000000</v>
      </c>
      <c r="Q296" s="15">
        <v>450000000</v>
      </c>
      <c r="R296" s="14">
        <f ca="1">-(P296+Q296)*RAND()*0.1</f>
        <v>-37042039.233703516</v>
      </c>
      <c r="S296" s="14">
        <f ca="1">(P296+Q296)*RAND()*0.1</f>
        <v>52982070.658414245</v>
      </c>
    </row>
    <row r="297" spans="1:19" x14ac:dyDescent="0.2">
      <c r="A297" s="4">
        <v>11</v>
      </c>
      <c r="B297" s="16" t="s">
        <v>29</v>
      </c>
      <c r="C297" s="7" t="str">
        <f>_xlfn.CONCAT("Connection ",RIGHT(B297,2))</f>
        <v>Connection 12</v>
      </c>
      <c r="D297" s="8">
        <f ca="1">RANDBETWEEN(Table1[[#This Row],[big low]],Table15[[#This Row],[big hi]])+RANDBETWEEN(Table15[[#This Row],[small lo]],Table15[[#This Row],[small hi]])</f>
        <v>200177760</v>
      </c>
      <c r="E297" s="8">
        <v>318729237</v>
      </c>
      <c r="F297" s="18">
        <f ca="1">INDEX(Table2[],MATCH(Table1[[#This Row],[Connection ID]],Table2[CID],0),2)*RANDBETWEEN(95000000000,105000000000)/100000000000</f>
        <v>393020061.24400002</v>
      </c>
      <c r="G297" s="18">
        <v>391078861.09200001</v>
      </c>
      <c r="H297" s="7"/>
      <c r="I297" s="8">
        <f>Table15[[#This Row],[Exposure Utilized]]/Table15[[#This Row],[Exposure Limit]]</f>
        <v>0.8362820669470965</v>
      </c>
      <c r="J297" s="4">
        <v>0</v>
      </c>
      <c r="K297" s="4">
        <v>0</v>
      </c>
      <c r="L297" s="4">
        <v>0</v>
      </c>
      <c r="M297" s="9">
        <v>43913</v>
      </c>
      <c r="N297" s="25">
        <f>INDEX(Table3[],MATCH(Table1[[#This Row],[Date]],Table3[Date],0),2)</f>
        <v>366130507</v>
      </c>
      <c r="O297" s="4" t="s">
        <v>16</v>
      </c>
      <c r="P297" s="15">
        <v>200000000</v>
      </c>
      <c r="Q297" s="15">
        <v>400000000</v>
      </c>
      <c r="R297" s="14">
        <f ca="1">-(P297+Q297)*RAND()*0.1</f>
        <v>-45610871.769847229</v>
      </c>
      <c r="S297" s="14">
        <f ca="1">(P297+Q297)*RAND()*0.1</f>
        <v>16318778.908024214</v>
      </c>
    </row>
    <row r="298" spans="1:19" x14ac:dyDescent="0.2">
      <c r="A298" s="4">
        <v>12</v>
      </c>
      <c r="B298" s="16" t="s">
        <v>27</v>
      </c>
      <c r="C298" s="7" t="str">
        <f>_xlfn.CONCAT("Connection ",RIGHT(B298,2))</f>
        <v>Connection 10</v>
      </c>
      <c r="D298" s="8">
        <f ca="1">RANDBETWEEN(Table1[[#This Row],[big low]],Table15[[#This Row],[big hi]])+RANDBETWEEN(Table15[[#This Row],[small lo]],Table15[[#This Row],[small hi]])</f>
        <v>264871903</v>
      </c>
      <c r="E298" s="8">
        <v>294925925</v>
      </c>
      <c r="F298" s="18">
        <f ca="1">INDEX(Table2[],MATCH(Table1[[#This Row],[Connection ID]],Table2[CID],0),2)*RANDBETWEEN(95000000000,105000000000)/100000000000</f>
        <v>411732829.81200004</v>
      </c>
      <c r="G298" s="18">
        <v>384583567.55599999</v>
      </c>
      <c r="H298" s="7"/>
      <c r="I298" s="8">
        <f>Table15[[#This Row],[Exposure Utilized]]/Table15[[#This Row],[Exposure Limit]]</f>
        <v>0.61755028051870531</v>
      </c>
      <c r="J298" s="4">
        <v>0</v>
      </c>
      <c r="K298" s="4">
        <v>0</v>
      </c>
      <c r="L298" s="4">
        <v>0</v>
      </c>
      <c r="M298" s="9">
        <v>43913</v>
      </c>
      <c r="N298" s="25">
        <f>INDEX(Table3[],MATCH(Table1[[#This Row],[Date]],Table3[Date],0),2)</f>
        <v>366130507</v>
      </c>
      <c r="O298" s="4" t="s">
        <v>16</v>
      </c>
      <c r="P298" s="15">
        <v>300000000</v>
      </c>
      <c r="Q298" s="15">
        <v>450000000</v>
      </c>
      <c r="R298" s="14">
        <f ca="1">-(P298+Q298)*RAND()*0.1</f>
        <v>-4091661.8311340446</v>
      </c>
      <c r="S298" s="14">
        <f ca="1">(P298+Q298)*RAND()*0.1</f>
        <v>47695421.193668373</v>
      </c>
    </row>
    <row r="299" spans="1:19" x14ac:dyDescent="0.2">
      <c r="A299" s="4">
        <v>13</v>
      </c>
      <c r="B299" s="16" t="s">
        <v>32</v>
      </c>
      <c r="C299" s="7" t="str">
        <f>_xlfn.CONCAT("Connection ",RIGHT(B299,2))</f>
        <v>Connection 15</v>
      </c>
      <c r="D299" s="8">
        <f ca="1">RANDBETWEEN(Table1[[#This Row],[big low]],Table15[[#This Row],[big hi]])+RANDBETWEEN(Table15[[#This Row],[small lo]],Table15[[#This Row],[small hi]])</f>
        <v>180276449</v>
      </c>
      <c r="E299" s="8">
        <v>218119591</v>
      </c>
      <c r="F299" s="18">
        <f ca="1">INDEX(Table2[],MATCH(Table1[[#This Row],[Connection ID]],Table2[CID],0),2)*RANDBETWEEN(95000000000,105000000000)/100000000000</f>
        <v>255110334.54749998</v>
      </c>
      <c r="G299" s="18">
        <v>250010074.41499999</v>
      </c>
      <c r="H299" s="7"/>
      <c r="I299" s="8">
        <f>Table15[[#This Row],[Exposure Utilized]]/Table15[[#This Row],[Exposure Limit]]</f>
        <v>0.76125085695846528</v>
      </c>
      <c r="J299" s="4">
        <v>0</v>
      </c>
      <c r="K299" s="4">
        <v>0</v>
      </c>
      <c r="L299" s="4">
        <v>0</v>
      </c>
      <c r="M299" s="9">
        <v>43913</v>
      </c>
      <c r="N299" s="25">
        <f>INDEX(Table3[],MATCH(Table1[[#This Row],[Date]],Table3[Date],0),2)</f>
        <v>366130507</v>
      </c>
      <c r="O299" s="4" t="s">
        <v>16</v>
      </c>
      <c r="P299" s="15">
        <v>150000000</v>
      </c>
      <c r="Q299" s="15">
        <v>250000000</v>
      </c>
      <c r="R299" s="14">
        <f ca="1">-(P299+Q299)*RAND()*0.1</f>
        <v>-1948483.6475105861</v>
      </c>
      <c r="S299" s="14">
        <f ca="1">(P299+Q299)*RAND()*0.1</f>
        <v>1737871.2807408236</v>
      </c>
    </row>
    <row r="300" spans="1:19" x14ac:dyDescent="0.2">
      <c r="A300" s="4">
        <v>14</v>
      </c>
      <c r="B300" s="16" t="s">
        <v>30</v>
      </c>
      <c r="C300" s="7" t="str">
        <f>_xlfn.CONCAT("Connection ",RIGHT(B300,2))</f>
        <v>Connection 13</v>
      </c>
      <c r="D300" s="8">
        <f ca="1">RANDBETWEEN(Table1[[#This Row],[big low]],Table15[[#This Row],[big hi]])+RANDBETWEEN(Table15[[#This Row],[small lo]],Table15[[#This Row],[small hi]])</f>
        <v>178685764</v>
      </c>
      <c r="E300" s="8">
        <v>205582146</v>
      </c>
      <c r="F300" s="18">
        <f ca="1">INDEX(Table2[],MATCH(Table1[[#This Row],[Connection ID]],Table2[CID],0),2)*RANDBETWEEN(95000000000,105000000000)/100000000000</f>
        <v>238436408.86250001</v>
      </c>
      <c r="G300" s="18">
        <v>252439781.75500003</v>
      </c>
      <c r="H300" s="7"/>
      <c r="I300" s="8">
        <f>Table15[[#This Row],[Exposure Utilized]]/Table15[[#This Row],[Exposure Limit]]</f>
        <v>0.81307558349842912</v>
      </c>
      <c r="J300" s="4">
        <v>0</v>
      </c>
      <c r="K300" s="4">
        <v>0</v>
      </c>
      <c r="L300" s="4">
        <v>0</v>
      </c>
      <c r="M300" s="9">
        <v>43913</v>
      </c>
      <c r="N300" s="25">
        <f>INDEX(Table3[],MATCH(Table1[[#This Row],[Date]],Table3[Date],0),2)</f>
        <v>366130507</v>
      </c>
      <c r="O300" s="4" t="s">
        <v>16</v>
      </c>
      <c r="P300" s="15">
        <v>150000000</v>
      </c>
      <c r="Q300" s="15">
        <v>250000000</v>
      </c>
      <c r="R300" s="14">
        <f ca="1">-(P300+Q300)*RAND()*0.1</f>
        <v>-25136035.078718863</v>
      </c>
      <c r="S300" s="14">
        <f ca="1">(P300+Q300)*RAND()*0.1</f>
        <v>7092556.8611014932</v>
      </c>
    </row>
    <row r="301" spans="1:19" x14ac:dyDescent="0.2">
      <c r="A301" s="4">
        <v>15</v>
      </c>
      <c r="B301" s="16" t="s">
        <v>31</v>
      </c>
      <c r="C301" s="10" t="str">
        <f>_xlfn.CONCAT("Connection ",RIGHT(B301,2))</f>
        <v>Connection 14</v>
      </c>
      <c r="D301" s="11">
        <f ca="1">RANDBETWEEN(Table1[[#This Row],[big low]],Table15[[#This Row],[big hi]])+RANDBETWEEN(Table15[[#This Row],[small lo]],Table15[[#This Row],[small hi]])</f>
        <v>222850296</v>
      </c>
      <c r="E301" s="11">
        <v>178202777</v>
      </c>
      <c r="F301" s="18">
        <f ca="1">INDEX(Table2[],MATCH(Table1[[#This Row],[Connection ID]],Table2[CID],0),2)*RANDBETWEEN(95000000000,105000000000)/100000000000</f>
        <v>252953313.4975</v>
      </c>
      <c r="G301" s="18">
        <v>251608432.18249997</v>
      </c>
      <c r="H301" s="10"/>
      <c r="I301" s="11">
        <f>Table15[[#This Row],[Exposure Utilized]]/Table15[[#This Row],[Exposure Limit]]</f>
        <v>0.70069188222222933</v>
      </c>
      <c r="J301" s="4">
        <v>0</v>
      </c>
      <c r="K301" s="4">
        <v>0</v>
      </c>
      <c r="L301" s="4">
        <v>0</v>
      </c>
      <c r="M301" s="12">
        <v>43913</v>
      </c>
      <c r="N301" s="26">
        <f>INDEX(Table3[],MATCH(Table1[[#This Row],[Date]],Table3[Date],0),2)</f>
        <v>366130507</v>
      </c>
      <c r="O301" s="4" t="s">
        <v>16</v>
      </c>
      <c r="P301" s="15">
        <v>150000000</v>
      </c>
      <c r="Q301" s="15">
        <v>250000000</v>
      </c>
      <c r="R301" s="14">
        <f ca="1">-(P301+Q301)*RAND()*0.1</f>
        <v>-8000027.9247302115</v>
      </c>
      <c r="S301" s="14">
        <f ca="1">(P301+Q301)*RAND()*0.1</f>
        <v>39756209.574561462</v>
      </c>
    </row>
    <row r="302" spans="1:19" x14ac:dyDescent="0.2">
      <c r="A302" s="4">
        <v>1</v>
      </c>
      <c r="B302" s="16" t="s">
        <v>18</v>
      </c>
      <c r="C302" s="27" t="str">
        <f>_xlfn.CONCAT("Connection ",RIGHT(B302,2))</f>
        <v>Connection 01</v>
      </c>
      <c r="D302" s="5">
        <f ca="1">RANDBETWEEN(Table1[[#This Row],[big low]],Table15[[#This Row],[big hi]])+RANDBETWEEN(Table15[[#This Row],[small lo]],Table15[[#This Row],[small hi]])</f>
        <v>2253551673</v>
      </c>
      <c r="E302" s="8">
        <v>2477405308</v>
      </c>
      <c r="F302" s="18">
        <f ca="1">INDEX(Table2[],MATCH(Table1[[#This Row],[Connection ID]],Table2[CID],0),2)*RANDBETWEEN(95000000000,105000000000)/100000000000</f>
        <v>4814295308.0500002</v>
      </c>
      <c r="G302" s="18">
        <v>4950790663.9499998</v>
      </c>
      <c r="H302" s="7"/>
      <c r="I302" s="5">
        <f>Table15[[#This Row],[Exposure Utilized]]/Table15[[#This Row],[Exposure Limit]]</f>
        <v>0.44950209281603803</v>
      </c>
      <c r="J302" s="4">
        <v>0</v>
      </c>
      <c r="K302" s="4">
        <v>0</v>
      </c>
      <c r="L302" s="4">
        <v>0</v>
      </c>
      <c r="M302" s="17">
        <v>43910</v>
      </c>
      <c r="N302" s="18">
        <f>INDEX(Table3[],MATCH(Table1[[#This Row],[Date]],Table3[Date],0),2)</f>
        <v>343356233</v>
      </c>
      <c r="O302" s="4" t="s">
        <v>16</v>
      </c>
      <c r="P302" s="13">
        <v>2000000000</v>
      </c>
      <c r="Q302" s="13">
        <v>2500000000</v>
      </c>
      <c r="R302" s="31">
        <f ca="1">-(P302+Q302)*RAND()*0.1</f>
        <v>-198266073.15586078</v>
      </c>
      <c r="S302" s="31">
        <f ca="1">(P302+Q302)*RAND()*0.1</f>
        <v>386742288.31185544</v>
      </c>
    </row>
    <row r="303" spans="1:19" x14ac:dyDescent="0.2">
      <c r="A303" s="4">
        <v>2</v>
      </c>
      <c r="B303" s="16" t="s">
        <v>19</v>
      </c>
      <c r="C303" s="27" t="str">
        <f>_xlfn.CONCAT("Connection ",RIGHT(B303,2))</f>
        <v>Connection 02</v>
      </c>
      <c r="D303" s="5">
        <f ca="1">RANDBETWEEN(Table1[[#This Row],[big low]],Table15[[#This Row],[big hi]])+RANDBETWEEN(Table15[[#This Row],[small lo]],Table15[[#This Row],[small hi]])</f>
        <v>1947820218</v>
      </c>
      <c r="E303" s="8">
        <v>2084067213</v>
      </c>
      <c r="F303" s="18">
        <f ca="1">INDEX(Table2[],MATCH(Table1[[#This Row],[Connection ID]],Table2[CID],0),2)*RANDBETWEEN(95000000000,105000000000)/100000000000</f>
        <v>2130146738.349</v>
      </c>
      <c r="G303" s="18">
        <v>2181696002.6400003</v>
      </c>
      <c r="H303" s="7"/>
      <c r="I303" s="5">
        <f>Table15[[#This Row],[Exposure Utilized]]/Table15[[#This Row],[Exposure Limit]]</f>
        <v>0.84597686782255077</v>
      </c>
      <c r="J303" s="4">
        <v>0</v>
      </c>
      <c r="K303" s="4">
        <v>0</v>
      </c>
      <c r="L303" s="4">
        <v>0</v>
      </c>
      <c r="M303" s="17">
        <v>43910</v>
      </c>
      <c r="N303" s="18">
        <f>INDEX(Table3[],MATCH(Table1[[#This Row],[Date]],Table3[Date],0),2)</f>
        <v>343356233</v>
      </c>
      <c r="O303" s="4" t="s">
        <v>16</v>
      </c>
      <c r="P303" s="13">
        <v>1800000000</v>
      </c>
      <c r="Q303" s="13">
        <v>2000000000</v>
      </c>
      <c r="R303" s="14">
        <f ca="1">-(P303+Q303)*RAND()*0.1</f>
        <v>-275411275.45638877</v>
      </c>
      <c r="S303" s="14">
        <f ca="1">(P303+Q303)*RAND()*0.1</f>
        <v>34781089.982040048</v>
      </c>
    </row>
    <row r="304" spans="1:19" x14ac:dyDescent="0.2">
      <c r="A304" s="4">
        <v>3</v>
      </c>
      <c r="B304" s="16" t="s">
        <v>20</v>
      </c>
      <c r="C304" s="27" t="str">
        <f>_xlfn.CONCAT("Connection ",RIGHT(B304,2))</f>
        <v>Connection 03</v>
      </c>
      <c r="D304" s="5">
        <f ca="1">RANDBETWEEN(Table1[[#This Row],[big low]],Table15[[#This Row],[big hi]])+RANDBETWEEN(Table15[[#This Row],[small lo]],Table15[[#This Row],[small hi]])</f>
        <v>1400307372</v>
      </c>
      <c r="E304" s="8">
        <v>1408377521</v>
      </c>
      <c r="F304" s="18">
        <f ca="1">INDEX(Table2[],MATCH(Table1[[#This Row],[Connection ID]],Table2[CID],0),2)*RANDBETWEEN(95000000000,105000000000)/100000000000</f>
        <v>1512341333.145</v>
      </c>
      <c r="G304" s="18">
        <v>1482290480.0250001</v>
      </c>
      <c r="H304" s="7"/>
      <c r="I304" s="5">
        <f>Table15[[#This Row],[Exposure Utilized]]/Table15[[#This Row],[Exposure Limit]]</f>
        <v>1.1342583938362614</v>
      </c>
      <c r="J304" s="4">
        <v>0</v>
      </c>
      <c r="K304" s="4">
        <v>0</v>
      </c>
      <c r="L304" s="4">
        <v>0</v>
      </c>
      <c r="M304" s="17">
        <v>43910</v>
      </c>
      <c r="N304" s="18">
        <f>INDEX(Table3[],MATCH(Table1[[#This Row],[Date]],Table3[Date],0),2)</f>
        <v>343356233</v>
      </c>
      <c r="O304" s="4" t="s">
        <v>16</v>
      </c>
      <c r="P304" s="13">
        <v>1300000000</v>
      </c>
      <c r="Q304" s="13">
        <v>1500000000</v>
      </c>
      <c r="R304" s="14">
        <f ca="1">-(P304+Q304)*RAND()*0.1</f>
        <v>-138435642.88059494</v>
      </c>
      <c r="S304" s="14">
        <f ca="1">(P304+Q304)*RAND()*0.1</f>
        <v>194290356.07415217</v>
      </c>
    </row>
    <row r="305" spans="1:19" x14ac:dyDescent="0.2">
      <c r="A305" s="4">
        <v>4</v>
      </c>
      <c r="B305" s="16" t="s">
        <v>21</v>
      </c>
      <c r="C305" s="27" t="str">
        <f>_xlfn.CONCAT("Connection ",RIGHT(B305,2))</f>
        <v>Connection 04</v>
      </c>
      <c r="D305" s="5">
        <f ca="1">RANDBETWEEN(Table1[[#This Row],[big low]],Table15[[#This Row],[big hi]])+RANDBETWEEN(Table15[[#This Row],[small lo]],Table15[[#This Row],[small hi]])</f>
        <v>1140717061</v>
      </c>
      <c r="E305" s="8">
        <v>1210448565</v>
      </c>
      <c r="F305" s="18">
        <f ca="1">INDEX(Table2[],MATCH(Table1[[#This Row],[Connection ID]],Table2[CID],0),2)*RANDBETWEEN(95000000000,105000000000)/100000000000</f>
        <v>1572844343.3849998</v>
      </c>
      <c r="G305" s="18">
        <v>1573841097.4949999</v>
      </c>
      <c r="H305" s="7"/>
      <c r="I305" s="5">
        <f>Table15[[#This Row],[Exposure Utilized]]/Table15[[#This Row],[Exposure Limit]]</f>
        <v>1.0504024729628607</v>
      </c>
      <c r="J305" s="4">
        <v>0</v>
      </c>
      <c r="K305" s="4">
        <v>0</v>
      </c>
      <c r="L305" s="4">
        <v>0</v>
      </c>
      <c r="M305" s="17">
        <v>43910</v>
      </c>
      <c r="N305" s="18">
        <f>INDEX(Table3[],MATCH(Table1[[#This Row],[Date]],Table3[Date],0),2)</f>
        <v>343356233</v>
      </c>
      <c r="O305" s="4" t="s">
        <v>16</v>
      </c>
      <c r="P305" s="13">
        <v>1100000000</v>
      </c>
      <c r="Q305" s="13">
        <v>1300000000</v>
      </c>
      <c r="R305" s="14">
        <f ca="1">-(P305+Q305)*RAND()*0.1</f>
        <v>-23972675.941222407</v>
      </c>
      <c r="S305" s="14">
        <f ca="1">(P305+Q305)*RAND()*0.1</f>
        <v>18944689.467050403</v>
      </c>
    </row>
    <row r="306" spans="1:19" x14ac:dyDescent="0.2">
      <c r="A306" s="4">
        <v>5</v>
      </c>
      <c r="B306" s="16" t="s">
        <v>23</v>
      </c>
      <c r="C306" s="27" t="str">
        <f>_xlfn.CONCAT("Connection ",RIGHT(B306,2))</f>
        <v>Connection 06</v>
      </c>
      <c r="D306" s="5">
        <f ca="1">RANDBETWEEN(Table1[[#This Row],[big low]],Table15[[#This Row],[big hi]])+RANDBETWEEN(Table15[[#This Row],[small lo]],Table15[[#This Row],[small hi]])</f>
        <v>1144369494</v>
      </c>
      <c r="E306" s="8">
        <v>1133101129</v>
      </c>
      <c r="F306" s="18">
        <f ca="1">INDEX(Table2[],MATCH(Table1[[#This Row],[Connection ID]],Table2[CID],0),2)*RANDBETWEEN(95000000000,105000000000)/100000000000</f>
        <v>1012293542.67</v>
      </c>
      <c r="G306" s="18">
        <v>1012659357.0400001</v>
      </c>
      <c r="H306" s="7"/>
      <c r="I306" s="5">
        <f>Table15[[#This Row],[Exposure Utilized]]/Table15[[#This Row],[Exposure Limit]]</f>
        <v>0.75864837797169005</v>
      </c>
      <c r="J306" s="4">
        <v>0</v>
      </c>
      <c r="K306" s="4">
        <v>0</v>
      </c>
      <c r="L306" s="4">
        <v>0</v>
      </c>
      <c r="M306" s="17">
        <v>43910</v>
      </c>
      <c r="N306" s="18">
        <f>INDEX(Table3[],MATCH(Table1[[#This Row],[Date]],Table3[Date],0),2)</f>
        <v>343356233</v>
      </c>
      <c r="O306" s="4" t="s">
        <v>16</v>
      </c>
      <c r="P306" s="13">
        <v>850000000</v>
      </c>
      <c r="Q306" s="13">
        <v>1000000000</v>
      </c>
      <c r="R306" s="14">
        <f ca="1">-(P306+Q306)*RAND()*0.1</f>
        <v>-21176159.796466291</v>
      </c>
      <c r="S306" s="14">
        <f ca="1">(P306+Q306)*RAND()*0.1</f>
        <v>171472611.796018</v>
      </c>
    </row>
    <row r="307" spans="1:19" x14ac:dyDescent="0.2">
      <c r="A307" s="4">
        <v>6</v>
      </c>
      <c r="B307" s="16" t="s">
        <v>24</v>
      </c>
      <c r="C307" s="27" t="str">
        <f>_xlfn.CONCAT("Connection ",RIGHT(B307,2))</f>
        <v>Connection 07</v>
      </c>
      <c r="D307" s="5">
        <f ca="1">RANDBETWEEN(Table1[[#This Row],[big low]],Table15[[#This Row],[big hi]])+RANDBETWEEN(Table15[[#This Row],[small lo]],Table15[[#This Row],[small hi]])</f>
        <v>1130941859</v>
      </c>
      <c r="E307" s="8">
        <v>935720980</v>
      </c>
      <c r="F307" s="18">
        <f ca="1">INDEX(Table2[],MATCH(Table1[[#This Row],[Connection ID]],Table2[CID],0),2)*RANDBETWEEN(95000000000,105000000000)/100000000000</f>
        <v>1006493560.39</v>
      </c>
      <c r="G307" s="18">
        <v>1019970974.59</v>
      </c>
      <c r="H307" s="7"/>
      <c r="I307" s="5">
        <f>Table15[[#This Row],[Exposure Utilized]]/Table15[[#This Row],[Exposure Limit]]</f>
        <v>0.79308045270170047</v>
      </c>
      <c r="J307" s="4">
        <v>0</v>
      </c>
      <c r="K307" s="4">
        <v>0</v>
      </c>
      <c r="L307" s="4">
        <v>0</v>
      </c>
      <c r="M307" s="17">
        <v>43910</v>
      </c>
      <c r="N307" s="18">
        <f>INDEX(Table3[],MATCH(Table1[[#This Row],[Date]],Table3[Date],0),2)</f>
        <v>343356233</v>
      </c>
      <c r="O307" s="4" t="s">
        <v>16</v>
      </c>
      <c r="P307" s="13">
        <v>850000000</v>
      </c>
      <c r="Q307" s="13">
        <v>1000000000</v>
      </c>
      <c r="R307" s="14">
        <f ca="1">-(P307+Q307)*RAND()*0.1</f>
        <v>-28861784.783137411</v>
      </c>
      <c r="S307" s="14">
        <f ca="1">(P307+Q307)*RAND()*0.1</f>
        <v>132074543.40352932</v>
      </c>
    </row>
    <row r="308" spans="1:19" x14ac:dyDescent="0.2">
      <c r="A308" s="4">
        <v>7</v>
      </c>
      <c r="B308" s="16" t="s">
        <v>22</v>
      </c>
      <c r="C308" s="27" t="str">
        <f>_xlfn.CONCAT("Connection ",RIGHT(B308,2))</f>
        <v>Connection 05</v>
      </c>
      <c r="D308" s="5">
        <f ca="1">RANDBETWEEN(Table1[[#This Row],[big low]],Table15[[#This Row],[big hi]])+RANDBETWEEN(Table15[[#This Row],[small lo]],Table15[[#This Row],[small hi]])</f>
        <v>984481483</v>
      </c>
      <c r="E308" s="8">
        <v>907216581</v>
      </c>
      <c r="F308" s="18">
        <f ca="1">INDEX(Table2[],MATCH(Table1[[#This Row],[Connection ID]],Table2[CID],0),2)*RANDBETWEEN(95000000000,105000000000)/100000000000</f>
        <v>1041796821.3100001</v>
      </c>
      <c r="G308" s="18">
        <v>1006155374.17</v>
      </c>
      <c r="H308" s="7"/>
      <c r="I308" s="5">
        <f>Table15[[#This Row],[Exposure Utilized]]/Table15[[#This Row],[Exposure Limit]]</f>
        <v>0.7767960202576486</v>
      </c>
      <c r="J308" s="4">
        <v>0</v>
      </c>
      <c r="K308" s="4">
        <v>0</v>
      </c>
      <c r="L308" s="4">
        <v>0</v>
      </c>
      <c r="M308" s="17">
        <v>43910</v>
      </c>
      <c r="N308" s="18">
        <f>INDEX(Table3[],MATCH(Table1[[#This Row],[Date]],Table3[Date],0),2)</f>
        <v>343356233</v>
      </c>
      <c r="O308" s="4" t="s">
        <v>16</v>
      </c>
      <c r="P308" s="13">
        <v>900000000</v>
      </c>
      <c r="Q308" s="13">
        <v>1200000000</v>
      </c>
      <c r="R308" s="14">
        <f ca="1">-(P308+Q308)*RAND()*0.1</f>
        <v>-47069414.861048564</v>
      </c>
      <c r="S308" s="14">
        <f ca="1">(P308+Q308)*RAND()*0.1</f>
        <v>155354428.96255797</v>
      </c>
    </row>
    <row r="309" spans="1:19" x14ac:dyDescent="0.2">
      <c r="A309" s="4">
        <v>8</v>
      </c>
      <c r="B309" s="16" t="s">
        <v>25</v>
      </c>
      <c r="C309" s="27" t="str">
        <f>_xlfn.CONCAT("Connection ",RIGHT(B309,2))</f>
        <v>Connection 08</v>
      </c>
      <c r="D309" s="5">
        <f ca="1">RANDBETWEEN(Table1[[#This Row],[big low]],Table15[[#This Row],[big hi]])+RANDBETWEEN(Table15[[#This Row],[small lo]],Table15[[#This Row],[small hi]])</f>
        <v>528365875</v>
      </c>
      <c r="E309" s="8">
        <v>673886011</v>
      </c>
      <c r="F309" s="18">
        <f ca="1">INDEX(Table2[],MATCH(Table1[[#This Row],[Connection ID]],Table2[CID],0),2)*RANDBETWEEN(95000000000,105000000000)/100000000000</f>
        <v>823485547.44800007</v>
      </c>
      <c r="G309" s="18">
        <v>784805432.296</v>
      </c>
      <c r="H309" s="7"/>
      <c r="I309" s="5">
        <f>Table15[[#This Row],[Exposure Utilized]]/Table15[[#This Row],[Exposure Limit]]</f>
        <v>0.54559117210451091</v>
      </c>
      <c r="J309" s="4">
        <v>0</v>
      </c>
      <c r="K309" s="4">
        <v>0</v>
      </c>
      <c r="L309" s="4">
        <v>0</v>
      </c>
      <c r="M309" s="17">
        <v>43910</v>
      </c>
      <c r="N309" s="18">
        <f>INDEX(Table3[],MATCH(Table1[[#This Row],[Date]],Table3[Date],0),2)</f>
        <v>343356233</v>
      </c>
      <c r="O309" s="4" t="s">
        <v>16</v>
      </c>
      <c r="P309" s="13">
        <v>400000000</v>
      </c>
      <c r="Q309" s="13">
        <v>700000000</v>
      </c>
      <c r="R309" s="14">
        <f ca="1">-(P309+Q309)*RAND()*0.1</f>
        <v>-52485575.431194007</v>
      </c>
      <c r="S309" s="14">
        <f ca="1">(P309+Q309)*RAND()*0.1</f>
        <v>62668737.875999801</v>
      </c>
    </row>
    <row r="310" spans="1:19" x14ac:dyDescent="0.2">
      <c r="A310" s="4">
        <v>9</v>
      </c>
      <c r="B310" s="16" t="s">
        <v>26</v>
      </c>
      <c r="C310" s="27" t="str">
        <f>_xlfn.CONCAT("Connection ",RIGHT(B310,2))</f>
        <v>Connection 09</v>
      </c>
      <c r="D310" s="5">
        <f ca="1">RANDBETWEEN(Table1[[#This Row],[big low]],Table15[[#This Row],[big hi]])+RANDBETWEEN(Table15[[#This Row],[small lo]],Table15[[#This Row],[small hi]])</f>
        <v>295874540</v>
      </c>
      <c r="E310" s="8">
        <v>458750995</v>
      </c>
      <c r="F310" s="18">
        <f ca="1">INDEX(Table2[],MATCH(Table1[[#This Row],[Connection ID]],Table2[CID],0),2)*RANDBETWEEN(95000000000,105000000000)/100000000000</f>
        <v>555406907.11000001</v>
      </c>
      <c r="G310" s="18">
        <v>531868141.46949995</v>
      </c>
      <c r="H310" s="7"/>
      <c r="I310" s="5">
        <f>Table15[[#This Row],[Exposure Utilized]]/Table15[[#This Row],[Exposure Limit]]</f>
        <v>0.63896080985510528</v>
      </c>
      <c r="J310" s="4">
        <v>0</v>
      </c>
      <c r="K310" s="4">
        <v>0</v>
      </c>
      <c r="L310" s="4">
        <v>0</v>
      </c>
      <c r="M310" s="17">
        <v>43910</v>
      </c>
      <c r="N310" s="18">
        <f>INDEX(Table3[],MATCH(Table1[[#This Row],[Date]],Table3[Date],0),2)</f>
        <v>343356233</v>
      </c>
      <c r="O310" s="4" t="s">
        <v>16</v>
      </c>
      <c r="P310" s="13">
        <v>350000000</v>
      </c>
      <c r="Q310" s="13">
        <v>550000000</v>
      </c>
      <c r="R310" s="14">
        <f ca="1">-(P310+Q310)*RAND()*0.1</f>
        <v>-42219242.910588801</v>
      </c>
      <c r="S310" s="14">
        <f ca="1">(P310+Q310)*RAND()*0.1</f>
        <v>88881900.25067243</v>
      </c>
    </row>
    <row r="311" spans="1:19" x14ac:dyDescent="0.2">
      <c r="A311" s="4">
        <v>10</v>
      </c>
      <c r="B311" s="16" t="s">
        <v>27</v>
      </c>
      <c r="C311" s="27" t="str">
        <f>_xlfn.CONCAT("Connection ",RIGHT(B311,2))</f>
        <v>Connection 10</v>
      </c>
      <c r="D311" s="5">
        <f ca="1">RANDBETWEEN(Table1[[#This Row],[big low]],Table15[[#This Row],[big hi]])+RANDBETWEEN(Table15[[#This Row],[small lo]],Table15[[#This Row],[small hi]])</f>
        <v>444825389</v>
      </c>
      <c r="E311" s="8">
        <v>343356233</v>
      </c>
      <c r="F311" s="18">
        <f ca="1">INDEX(Table2[],MATCH(Table1[[#This Row],[Connection ID]],Table2[CID],0),2)*RANDBETWEEN(95000000000,105000000000)/100000000000</f>
        <v>407388566.61200005</v>
      </c>
      <c r="G311" s="18">
        <v>400581233.71600002</v>
      </c>
      <c r="H311" s="7"/>
      <c r="I311" s="5">
        <f>Table15[[#This Row],[Exposure Utilized]]/Table15[[#This Row],[Exposure Limit]]</f>
        <v>0.9829968606757653</v>
      </c>
      <c r="J311" s="4">
        <v>0</v>
      </c>
      <c r="K311" s="4">
        <v>0</v>
      </c>
      <c r="L311" s="4">
        <v>0</v>
      </c>
      <c r="M311" s="17">
        <v>43910</v>
      </c>
      <c r="N311" s="18">
        <f>INDEX(Table3[],MATCH(Table1[[#This Row],[Date]],Table3[Date],0),2)</f>
        <v>343356233</v>
      </c>
      <c r="O311" s="4" t="s">
        <v>16</v>
      </c>
      <c r="P311" s="13">
        <v>300000000</v>
      </c>
      <c r="Q311" s="13">
        <v>450000000</v>
      </c>
      <c r="R311" s="14">
        <f ca="1">-(P311+Q311)*RAND()*0.1</f>
        <v>-31746960.476507254</v>
      </c>
      <c r="S311" s="14">
        <f ca="1">(P311+Q311)*RAND()*0.1</f>
        <v>19599544.839721225</v>
      </c>
    </row>
    <row r="312" spans="1:19" x14ac:dyDescent="0.2">
      <c r="A312" s="4">
        <v>11</v>
      </c>
      <c r="B312" s="16" t="s">
        <v>28</v>
      </c>
      <c r="C312" s="27" t="str">
        <f>_xlfn.CONCAT("Connection ",RIGHT(B312,2))</f>
        <v>Connection 11</v>
      </c>
      <c r="D312" s="5">
        <f ca="1">RANDBETWEEN(Table1[[#This Row],[big low]],Table15[[#This Row],[big hi]])+RANDBETWEEN(Table15[[#This Row],[small lo]],Table15[[#This Row],[small hi]])</f>
        <v>361820545</v>
      </c>
      <c r="E312" s="8">
        <v>326587851</v>
      </c>
      <c r="F312" s="18">
        <f ca="1">INDEX(Table2[],MATCH(Table1[[#This Row],[Connection ID]],Table2[CID],0),2)*RANDBETWEEN(95000000000,105000000000)/100000000000</f>
        <v>380124226.18799996</v>
      </c>
      <c r="G312" s="18">
        <v>382070836.22000003</v>
      </c>
      <c r="H312" s="7"/>
      <c r="I312" s="5">
        <f>Table15[[#This Row],[Exposure Utilized]]/Table15[[#This Row],[Exposure Limit]]</f>
        <v>0.68596348883560831</v>
      </c>
      <c r="J312" s="4">
        <v>0</v>
      </c>
      <c r="K312" s="4">
        <v>0</v>
      </c>
      <c r="L312" s="4">
        <v>0</v>
      </c>
      <c r="M312" s="17">
        <v>43910</v>
      </c>
      <c r="N312" s="18">
        <f>INDEX(Table3[],MATCH(Table1[[#This Row],[Date]],Table3[Date],0),2)</f>
        <v>343356233</v>
      </c>
      <c r="O312" s="4" t="s">
        <v>16</v>
      </c>
      <c r="P312" s="13">
        <v>250000000</v>
      </c>
      <c r="Q312" s="13">
        <v>450000000</v>
      </c>
      <c r="R312" s="14">
        <f ca="1">-(P312+Q312)*RAND()*0.1</f>
        <v>-51099881.977107309</v>
      </c>
      <c r="S312" s="14">
        <f ca="1">(P312+Q312)*RAND()*0.1</f>
        <v>9868765.7277191244</v>
      </c>
    </row>
    <row r="313" spans="1:19" x14ac:dyDescent="0.2">
      <c r="A313" s="4">
        <v>12</v>
      </c>
      <c r="B313" s="16" t="s">
        <v>29</v>
      </c>
      <c r="C313" s="27" t="str">
        <f>_xlfn.CONCAT("Connection ",RIGHT(B313,2))</f>
        <v>Connection 12</v>
      </c>
      <c r="D313" s="5">
        <f ca="1">RANDBETWEEN(Table1[[#This Row],[big low]],Table15[[#This Row],[big hi]])+RANDBETWEEN(Table15[[#This Row],[small lo]],Table15[[#This Row],[small hi]])</f>
        <v>241247711</v>
      </c>
      <c r="E313" s="8">
        <v>294095199</v>
      </c>
      <c r="F313" s="18">
        <f ca="1">INDEX(Table2[],MATCH(Table1[[#This Row],[Connection ID]],Table2[CID],0),2)*RANDBETWEEN(95000000000,105000000000)/100000000000</f>
        <v>389122784.67199999</v>
      </c>
      <c r="G313" s="18">
        <v>416826774.00400001</v>
      </c>
      <c r="H313" s="7"/>
      <c r="I313" s="5">
        <f>Table15[[#This Row],[Exposure Utilized]]/Table15[[#This Row],[Exposure Limit]]</f>
        <v>1.1558642527163676</v>
      </c>
      <c r="J313" s="4">
        <v>0</v>
      </c>
      <c r="K313" s="4">
        <v>0</v>
      </c>
      <c r="L313" s="4">
        <v>0</v>
      </c>
      <c r="M313" s="17">
        <v>43910</v>
      </c>
      <c r="N313" s="18">
        <f>INDEX(Table3[],MATCH(Table1[[#This Row],[Date]],Table3[Date],0),2)</f>
        <v>343356233</v>
      </c>
      <c r="O313" s="4" t="s">
        <v>16</v>
      </c>
      <c r="P313" s="13">
        <v>200000000</v>
      </c>
      <c r="Q313" s="13">
        <v>400000000</v>
      </c>
      <c r="R313" s="14">
        <f ca="1">-(P313+Q313)*RAND()*0.1</f>
        <v>-56737411.675193526</v>
      </c>
      <c r="S313" s="14">
        <f ca="1">(P313+Q313)*RAND()*0.1</f>
        <v>34999371.122605793</v>
      </c>
    </row>
    <row r="314" spans="1:19" x14ac:dyDescent="0.2">
      <c r="A314" s="4">
        <v>13</v>
      </c>
      <c r="B314" s="16" t="s">
        <v>31</v>
      </c>
      <c r="C314" s="27" t="str">
        <f>_xlfn.CONCAT("Connection ",RIGHT(B314,2))</f>
        <v>Connection 14</v>
      </c>
      <c r="D314" s="5">
        <f ca="1">RANDBETWEEN(Table1[[#This Row],[big low]],Table15[[#This Row],[big hi]])+RANDBETWEEN(Table15[[#This Row],[small lo]],Table15[[#This Row],[small hi]])</f>
        <v>156454917</v>
      </c>
      <c r="E314" s="8">
        <v>220403470</v>
      </c>
      <c r="F314" s="18">
        <f ca="1">INDEX(Table2[],MATCH(Table1[[#This Row],[Connection ID]],Table2[CID],0),2)*RANDBETWEEN(95000000000,105000000000)/100000000000</f>
        <v>262016413.7475</v>
      </c>
      <c r="G314" s="18">
        <v>261517199.375</v>
      </c>
      <c r="H314" s="7"/>
      <c r="I314" s="5">
        <f>Table15[[#This Row],[Exposure Utilized]]/Table15[[#This Row],[Exposure Limit]]</f>
        <v>0.60903184513044895</v>
      </c>
      <c r="J314" s="4">
        <v>0</v>
      </c>
      <c r="K314" s="4">
        <v>0</v>
      </c>
      <c r="L314" s="4">
        <v>0</v>
      </c>
      <c r="M314" s="17">
        <v>43910</v>
      </c>
      <c r="N314" s="18">
        <f>INDEX(Table3[],MATCH(Table1[[#This Row],[Date]],Table3[Date],0),2)</f>
        <v>343356233</v>
      </c>
      <c r="O314" s="4" t="s">
        <v>16</v>
      </c>
      <c r="P314" s="13">
        <v>150000000</v>
      </c>
      <c r="Q314" s="13">
        <v>250000000</v>
      </c>
      <c r="R314" s="14">
        <f ca="1">-(P314+Q314)*RAND()*0.1</f>
        <v>-7972644.557807303</v>
      </c>
      <c r="S314" s="14">
        <f ca="1">(P314+Q314)*RAND()*0.1</f>
        <v>20303911.352733269</v>
      </c>
    </row>
    <row r="315" spans="1:19" x14ac:dyDescent="0.2">
      <c r="A315" s="4">
        <v>14</v>
      </c>
      <c r="B315" s="16" t="s">
        <v>30</v>
      </c>
      <c r="C315" s="27" t="str">
        <f>_xlfn.CONCAT("Connection ",RIGHT(B315,2))</f>
        <v>Connection 13</v>
      </c>
      <c r="D315" s="5">
        <f ca="1">RANDBETWEEN(Table1[[#This Row],[big low]],Table15[[#This Row],[big hi]])+RANDBETWEEN(Table15[[#This Row],[small lo]],Table15[[#This Row],[small hi]])</f>
        <v>193471535</v>
      </c>
      <c r="E315" s="8">
        <v>213453413</v>
      </c>
      <c r="F315" s="18">
        <f ca="1">INDEX(Table2[],MATCH(Table1[[#This Row],[Connection ID]],Table2[CID],0),2)*RANDBETWEEN(95000000000,105000000000)/100000000000</f>
        <v>241077145.03250003</v>
      </c>
      <c r="G315" s="18">
        <v>240829266.47999999</v>
      </c>
      <c r="H315" s="7"/>
      <c r="I315" s="5">
        <f>Table15[[#This Row],[Exposure Utilized]]/Table15[[#This Row],[Exposure Limit]]</f>
        <v>0.84828923976840598</v>
      </c>
      <c r="J315" s="4">
        <v>0</v>
      </c>
      <c r="K315" s="4">
        <v>0</v>
      </c>
      <c r="L315" s="4">
        <v>0</v>
      </c>
      <c r="M315" s="17">
        <v>43910</v>
      </c>
      <c r="N315" s="18">
        <f>INDEX(Table3[],MATCH(Table1[[#This Row],[Date]],Table3[Date],0),2)</f>
        <v>343356233</v>
      </c>
      <c r="O315" s="4" t="s">
        <v>16</v>
      </c>
      <c r="P315" s="13">
        <v>150000000</v>
      </c>
      <c r="Q315" s="13">
        <v>250000000</v>
      </c>
      <c r="R315" s="14">
        <f ca="1">-(P315+Q315)*RAND()*0.1</f>
        <v>-34485169.439187326</v>
      </c>
      <c r="S315" s="14">
        <f ca="1">(P315+Q315)*RAND()*0.1</f>
        <v>34046869.792575292</v>
      </c>
    </row>
    <row r="316" spans="1:19" x14ac:dyDescent="0.2">
      <c r="A316" s="4">
        <v>15</v>
      </c>
      <c r="B316" s="16" t="s">
        <v>32</v>
      </c>
      <c r="C316" s="27" t="str">
        <f>_xlfn.CONCAT("Connection ",RIGHT(B316,2))</f>
        <v>Connection 15</v>
      </c>
      <c r="D316" s="5">
        <f ca="1">RANDBETWEEN(Table1[[#This Row],[big low]],Table15[[#This Row],[big hi]])+RANDBETWEEN(Table15[[#This Row],[small lo]],Table15[[#This Row],[small hi]])</f>
        <v>240945803</v>
      </c>
      <c r="E316" s="8">
        <v>169580008</v>
      </c>
      <c r="F316" s="18">
        <f ca="1">INDEX(Table2[],MATCH(Table1[[#This Row],[Connection ID]],Table2[CID],0),2)*RANDBETWEEN(95000000000,105000000000)/100000000000</f>
        <v>241215521.86249998</v>
      </c>
      <c r="G316" s="18">
        <v>256746708.81</v>
      </c>
      <c r="H316" s="7"/>
      <c r="I316" s="5">
        <f>Table15[[#This Row],[Exposure Utilized]]/Table15[[#This Row],[Exposure Limit]]</f>
        <v>0.74486911461749494</v>
      </c>
      <c r="J316" s="4">
        <v>0</v>
      </c>
      <c r="K316" s="4">
        <v>0</v>
      </c>
      <c r="L316" s="4">
        <v>0</v>
      </c>
      <c r="M316" s="17">
        <v>43910</v>
      </c>
      <c r="N316" s="18">
        <f>INDEX(Table3[],MATCH(Table1[[#This Row],[Date]],Table3[Date],0),2)</f>
        <v>343356233</v>
      </c>
      <c r="O316" s="4" t="s">
        <v>16</v>
      </c>
      <c r="P316" s="13">
        <v>150000000</v>
      </c>
      <c r="Q316" s="13">
        <v>250000000</v>
      </c>
      <c r="R316" s="14">
        <f ca="1">-(P316+Q316)*RAND()*0.1</f>
        <v>-24918274.918753907</v>
      </c>
      <c r="S316" s="14">
        <f ca="1">(P316+Q316)*RAND()*0.1</f>
        <v>36677256.824307285</v>
      </c>
    </row>
    <row r="317" spans="1:19" x14ac:dyDescent="0.2">
      <c r="A317" s="4">
        <v>1</v>
      </c>
      <c r="B317" s="16" t="s">
        <v>18</v>
      </c>
      <c r="C317" s="27" t="str">
        <f>_xlfn.CONCAT("Connection ",RIGHT(B317,2))</f>
        <v>Connection 01</v>
      </c>
      <c r="D317" s="5">
        <f ca="1">RANDBETWEEN(Table1[[#This Row],[big low]],Table15[[#This Row],[big hi]])+RANDBETWEEN(Table15[[#This Row],[small lo]],Table15[[#This Row],[small hi]])</f>
        <v>2000565257</v>
      </c>
      <c r="E317" s="8">
        <v>2651318765</v>
      </c>
      <c r="F317" s="18">
        <f ca="1">INDEX(Table2[],MATCH(Table1[[#This Row],[Connection ID]],Table2[CID],0),2)*RANDBETWEEN(95000000000,105000000000)/100000000000</f>
        <v>4942395200.6499996</v>
      </c>
      <c r="G317" s="18">
        <v>4961529908.6999998</v>
      </c>
      <c r="H317" s="7"/>
      <c r="I317" s="5">
        <f>Table15[[#This Row],[Exposure Utilized]]/Table15[[#This Row],[Exposure Limit]]</f>
        <v>0.41882387288699802</v>
      </c>
      <c r="J317" s="4">
        <v>0</v>
      </c>
      <c r="K317" s="4">
        <v>0</v>
      </c>
      <c r="L317" s="4">
        <v>0</v>
      </c>
      <c r="M317" s="17">
        <v>43909</v>
      </c>
      <c r="N317" s="18">
        <f>INDEX(Table3[],MATCH(Table1[[#This Row],[Date]],Table3[Date],0),2)</f>
        <v>398382672</v>
      </c>
      <c r="O317" s="4" t="s">
        <v>16</v>
      </c>
      <c r="P317" s="13">
        <v>2000000000</v>
      </c>
      <c r="Q317" s="13">
        <v>2500000000</v>
      </c>
      <c r="R317" s="31">
        <f ca="1">-(P317+Q317)*RAND()*0.1</f>
        <v>-391465083.00012857</v>
      </c>
      <c r="S317" s="14">
        <f ca="1">(P317+Q317)*RAND()*0.1</f>
        <v>336611350.355721</v>
      </c>
    </row>
    <row r="318" spans="1:19" x14ac:dyDescent="0.2">
      <c r="A318" s="4">
        <v>2</v>
      </c>
      <c r="B318" s="16" t="s">
        <v>19</v>
      </c>
      <c r="C318" s="27" t="str">
        <f>_xlfn.CONCAT("Connection ",RIGHT(B318,2))</f>
        <v>Connection 02</v>
      </c>
      <c r="D318" s="5">
        <f ca="1">RANDBETWEEN(Table1[[#This Row],[big low]],Table15[[#This Row],[big hi]])+RANDBETWEEN(Table15[[#This Row],[small lo]],Table15[[#This Row],[small hi]])</f>
        <v>1857551112</v>
      </c>
      <c r="E318" s="8">
        <v>1999295744</v>
      </c>
      <c r="F318" s="18">
        <f ca="1">INDEX(Table2[],MATCH(Table1[[#This Row],[Connection ID]],Table2[CID],0),2)*RANDBETWEEN(95000000000,105000000000)/100000000000</f>
        <v>2168878612.2990003</v>
      </c>
      <c r="G318" s="18">
        <v>2074240748.4119999</v>
      </c>
      <c r="H318" s="7"/>
      <c r="I318" s="5">
        <f>Table15[[#This Row],[Exposure Utilized]]/Table15[[#This Row],[Exposure Limit]]</f>
        <v>0.9439449322544663</v>
      </c>
      <c r="J318" s="4">
        <v>0</v>
      </c>
      <c r="K318" s="4">
        <v>0</v>
      </c>
      <c r="L318" s="4">
        <v>0</v>
      </c>
      <c r="M318" s="17">
        <v>43909</v>
      </c>
      <c r="N318" s="18">
        <f>INDEX(Table3[],MATCH(Table1[[#This Row],[Date]],Table3[Date],0),2)</f>
        <v>398382672</v>
      </c>
      <c r="O318" s="4" t="s">
        <v>16</v>
      </c>
      <c r="P318" s="13">
        <v>1800000000</v>
      </c>
      <c r="Q318" s="13">
        <v>2000000000</v>
      </c>
      <c r="R318" s="14">
        <f ca="1">-(P318+Q318)*RAND()*0.1</f>
        <v>-246931435.46875477</v>
      </c>
      <c r="S318" s="14">
        <f ca="1">(P318+Q318)*RAND()*0.1</f>
        <v>104775704.49219263</v>
      </c>
    </row>
    <row r="319" spans="1:19" x14ac:dyDescent="0.2">
      <c r="A319" s="4">
        <v>3</v>
      </c>
      <c r="B319" s="16" t="s">
        <v>20</v>
      </c>
      <c r="C319" s="27" t="str">
        <f>_xlfn.CONCAT("Connection ",RIGHT(B319,2))</f>
        <v>Connection 03</v>
      </c>
      <c r="D319" s="5">
        <f ca="1">RANDBETWEEN(Table1[[#This Row],[big low]],Table15[[#This Row],[big hi]])+RANDBETWEEN(Table15[[#This Row],[small lo]],Table15[[#This Row],[small hi]])</f>
        <v>1407819969</v>
      </c>
      <c r="E319" s="8">
        <v>1132756624</v>
      </c>
      <c r="F319" s="18">
        <f ca="1">INDEX(Table2[],MATCH(Table1[[#This Row],[Connection ID]],Table2[CID],0),2)*RANDBETWEEN(95000000000,105000000000)/100000000000</f>
        <v>1546876021.875</v>
      </c>
      <c r="G319" s="18">
        <v>1557462986.5800002</v>
      </c>
      <c r="H319" s="7"/>
      <c r="I319" s="5">
        <f>Table15[[#This Row],[Exposure Utilized]]/Table15[[#This Row],[Exposure Limit]]</f>
        <v>0.8480495130060417</v>
      </c>
      <c r="J319" s="4">
        <v>0</v>
      </c>
      <c r="K319" s="4">
        <v>0</v>
      </c>
      <c r="L319" s="4">
        <v>0</v>
      </c>
      <c r="M319" s="17">
        <v>43909</v>
      </c>
      <c r="N319" s="18">
        <f>INDEX(Table3[],MATCH(Table1[[#This Row],[Date]],Table3[Date],0),2)</f>
        <v>398382672</v>
      </c>
      <c r="O319" s="4" t="s">
        <v>16</v>
      </c>
      <c r="P319" s="13">
        <v>1300000000</v>
      </c>
      <c r="Q319" s="13">
        <v>1500000000</v>
      </c>
      <c r="R319" s="14">
        <f ca="1">-(P319+Q319)*RAND()*0.1</f>
        <v>-128938211.79482622</v>
      </c>
      <c r="S319" s="14">
        <f ca="1">(P319+Q319)*RAND()*0.1</f>
        <v>110200641.45432067</v>
      </c>
    </row>
    <row r="320" spans="1:19" x14ac:dyDescent="0.2">
      <c r="A320" s="4">
        <v>4</v>
      </c>
      <c r="B320" s="16" t="s">
        <v>21</v>
      </c>
      <c r="C320" s="27" t="str">
        <f>_xlfn.CONCAT("Connection ",RIGHT(B320,2))</f>
        <v>Connection 04</v>
      </c>
      <c r="D320" s="5">
        <f ca="1">RANDBETWEEN(Table1[[#This Row],[big low]],Table15[[#This Row],[big hi]])+RANDBETWEEN(Table15[[#This Row],[small lo]],Table15[[#This Row],[small hi]])</f>
        <v>1234906485</v>
      </c>
      <c r="E320" s="8">
        <v>1039943285</v>
      </c>
      <c r="F320" s="18">
        <f ca="1">INDEX(Table2[],MATCH(Table1[[#This Row],[Connection ID]],Table2[CID],0),2)*RANDBETWEEN(95000000000,105000000000)/100000000000</f>
        <v>1488152157.4349999</v>
      </c>
      <c r="G320" s="18">
        <v>1567999736.8799999</v>
      </c>
      <c r="H320" s="7"/>
      <c r="I320" s="5">
        <f>Table15[[#This Row],[Exposure Utilized]]/Table15[[#This Row],[Exposure Limit]]</f>
        <v>0.79380389151676944</v>
      </c>
      <c r="J320" s="4">
        <v>0</v>
      </c>
      <c r="K320" s="4">
        <v>0</v>
      </c>
      <c r="L320" s="4">
        <v>0</v>
      </c>
      <c r="M320" s="17">
        <v>43909</v>
      </c>
      <c r="N320" s="18">
        <f>INDEX(Table3[],MATCH(Table1[[#This Row],[Date]],Table3[Date],0),2)</f>
        <v>398382672</v>
      </c>
      <c r="O320" s="4" t="s">
        <v>16</v>
      </c>
      <c r="P320" s="13">
        <v>1100000000</v>
      </c>
      <c r="Q320" s="13">
        <v>1300000000</v>
      </c>
      <c r="R320" s="14">
        <f ca="1">-(P320+Q320)*RAND()*0.1</f>
        <v>-46240271.728867009</v>
      </c>
      <c r="S320" s="14">
        <f ca="1">(P320+Q320)*RAND()*0.1</f>
        <v>187863901.77856675</v>
      </c>
    </row>
    <row r="321" spans="1:19" x14ac:dyDescent="0.2">
      <c r="A321" s="4">
        <v>5</v>
      </c>
      <c r="B321" s="16" t="s">
        <v>22</v>
      </c>
      <c r="C321" s="27" t="str">
        <f>_xlfn.CONCAT("Connection ",RIGHT(B321,2))</f>
        <v>Connection 05</v>
      </c>
      <c r="D321" s="5">
        <f ca="1">RANDBETWEEN(Table1[[#This Row],[big low]],Table15[[#This Row],[big hi]])+RANDBETWEEN(Table15[[#This Row],[small lo]],Table15[[#This Row],[small hi]])</f>
        <v>1005704834</v>
      </c>
      <c r="E321" s="8">
        <v>1021639167</v>
      </c>
      <c r="F321" s="18">
        <f ca="1">INDEX(Table2[],MATCH(Table1[[#This Row],[Connection ID]],Table2[CID],0),2)*RANDBETWEEN(95000000000,105000000000)/100000000000</f>
        <v>1005733406.86</v>
      </c>
      <c r="G321" s="18">
        <v>956383510.46000004</v>
      </c>
      <c r="H321" s="7"/>
      <c r="I321" s="5">
        <f>Table15[[#This Row],[Exposure Utilized]]/Table15[[#This Row],[Exposure Limit]]</f>
        <v>1.1454803530382645</v>
      </c>
      <c r="J321" s="4">
        <v>0</v>
      </c>
      <c r="K321" s="4">
        <v>0</v>
      </c>
      <c r="L321" s="4">
        <v>0</v>
      </c>
      <c r="M321" s="17">
        <v>43909</v>
      </c>
      <c r="N321" s="18">
        <f>INDEX(Table3[],MATCH(Table1[[#This Row],[Date]],Table3[Date],0),2)</f>
        <v>398382672</v>
      </c>
      <c r="O321" s="4" t="s">
        <v>16</v>
      </c>
      <c r="P321" s="13">
        <v>900000000</v>
      </c>
      <c r="Q321" s="13">
        <v>1200000000</v>
      </c>
      <c r="R321" s="14">
        <f ca="1">-(P321+Q321)*RAND()*0.1</f>
        <v>-75779679.917631522</v>
      </c>
      <c r="S321" s="14">
        <f ca="1">(P321+Q321)*RAND()*0.1</f>
        <v>175821338.67777798</v>
      </c>
    </row>
    <row r="322" spans="1:19" x14ac:dyDescent="0.2">
      <c r="A322" s="4">
        <v>6</v>
      </c>
      <c r="B322" s="16" t="s">
        <v>24</v>
      </c>
      <c r="C322" s="27" t="str">
        <f>_xlfn.CONCAT("Connection ",RIGHT(B322,2))</f>
        <v>Connection 07</v>
      </c>
      <c r="D322" s="5">
        <f ca="1">RANDBETWEEN(Table1[[#This Row],[big low]],Table15[[#This Row],[big hi]])+RANDBETWEEN(Table15[[#This Row],[small lo]],Table15[[#This Row],[small hi]])</f>
        <v>856133811</v>
      </c>
      <c r="E322" s="8">
        <v>924288251</v>
      </c>
      <c r="F322" s="18">
        <f ca="1">INDEX(Table2[],MATCH(Table1[[#This Row],[Connection ID]],Table2[CID],0),2)*RANDBETWEEN(95000000000,105000000000)/100000000000</f>
        <v>1003762301.74</v>
      </c>
      <c r="G322" s="18">
        <v>950142909.80000007</v>
      </c>
      <c r="H322" s="7"/>
      <c r="I322" s="5">
        <f>Table15[[#This Row],[Exposure Utilized]]/Table15[[#This Row],[Exposure Limit]]</f>
        <v>0.98422150964981259</v>
      </c>
      <c r="J322" s="4">
        <v>0</v>
      </c>
      <c r="K322" s="4">
        <v>0</v>
      </c>
      <c r="L322" s="4">
        <v>0</v>
      </c>
      <c r="M322" s="17">
        <v>43909</v>
      </c>
      <c r="N322" s="18">
        <f>INDEX(Table3[],MATCH(Table1[[#This Row],[Date]],Table3[Date],0),2)</f>
        <v>398382672</v>
      </c>
      <c r="O322" s="4" t="s">
        <v>16</v>
      </c>
      <c r="P322" s="13">
        <v>850000000</v>
      </c>
      <c r="Q322" s="13">
        <v>1000000000</v>
      </c>
      <c r="R322" s="14">
        <f ca="1">-(P322+Q322)*RAND()*0.1</f>
        <v>-110492337.68737908</v>
      </c>
      <c r="S322" s="14">
        <f ca="1">(P322+Q322)*RAND()*0.1</f>
        <v>179446085.71281639</v>
      </c>
    </row>
    <row r="323" spans="1:19" x14ac:dyDescent="0.2">
      <c r="A323" s="4">
        <v>7</v>
      </c>
      <c r="B323" s="16" t="s">
        <v>23</v>
      </c>
      <c r="C323" s="27" t="str">
        <f>_xlfn.CONCAT("Connection ",RIGHT(B323,2))</f>
        <v>Connection 06</v>
      </c>
      <c r="D323" s="5">
        <f ca="1">RANDBETWEEN(Table1[[#This Row],[big low]],Table15[[#This Row],[big hi]])+RANDBETWEEN(Table15[[#This Row],[small lo]],Table15[[#This Row],[small hi]])</f>
        <v>938704663</v>
      </c>
      <c r="E323" s="8">
        <v>923260978</v>
      </c>
      <c r="F323" s="18">
        <f ca="1">INDEX(Table2[],MATCH(Table1[[#This Row],[Connection ID]],Table2[CID],0),2)*RANDBETWEEN(95000000000,105000000000)/100000000000</f>
        <v>1032634761.02</v>
      </c>
      <c r="G323" s="18">
        <v>1001020924.17</v>
      </c>
      <c r="H323" s="7"/>
      <c r="I323" s="5">
        <f>Table15[[#This Row],[Exposure Utilized]]/Table15[[#This Row],[Exposure Limit]]</f>
        <v>0.76414917494528301</v>
      </c>
      <c r="J323" s="4">
        <v>0</v>
      </c>
      <c r="K323" s="4">
        <v>0</v>
      </c>
      <c r="L323" s="4">
        <v>0</v>
      </c>
      <c r="M323" s="17">
        <v>43909</v>
      </c>
      <c r="N323" s="18">
        <f>INDEX(Table3[],MATCH(Table1[[#This Row],[Date]],Table3[Date],0),2)</f>
        <v>398382672</v>
      </c>
      <c r="O323" s="4" t="s">
        <v>16</v>
      </c>
      <c r="P323" s="13">
        <v>850000000</v>
      </c>
      <c r="Q323" s="13">
        <v>1000000000</v>
      </c>
      <c r="R323" s="14">
        <f ca="1">-(P323+Q323)*RAND()*0.1</f>
        <v>-172235179.85828987</v>
      </c>
      <c r="S323" s="14">
        <f ca="1">(P323+Q323)*RAND()*0.1</f>
        <v>6757911.1446269024</v>
      </c>
    </row>
    <row r="324" spans="1:19" x14ac:dyDescent="0.2">
      <c r="A324" s="4">
        <v>8</v>
      </c>
      <c r="B324" s="16" t="s">
        <v>25</v>
      </c>
      <c r="C324" s="27" t="str">
        <f>_xlfn.CONCAT("Connection ",RIGHT(B324,2))</f>
        <v>Connection 08</v>
      </c>
      <c r="D324" s="5">
        <f ca="1">RANDBETWEEN(Table1[[#This Row],[big low]],Table15[[#This Row],[big hi]])+RANDBETWEEN(Table15[[#This Row],[small lo]],Table15[[#This Row],[small hi]])</f>
        <v>461829697</v>
      </c>
      <c r="E324" s="8">
        <v>515955688</v>
      </c>
      <c r="F324" s="18">
        <f ca="1">INDEX(Table2[],MATCH(Table1[[#This Row],[Connection ID]],Table2[CID],0),2)*RANDBETWEEN(95000000000,105000000000)/100000000000</f>
        <v>763312856.63999999</v>
      </c>
      <c r="G324" s="18">
        <v>782872247.20800006</v>
      </c>
      <c r="H324" s="7"/>
      <c r="I324" s="5">
        <f>Table15[[#This Row],[Exposure Utilized]]/Table15[[#This Row],[Exposure Limit]]</f>
        <v>0.76720727564716062</v>
      </c>
      <c r="J324" s="4">
        <v>0</v>
      </c>
      <c r="K324" s="4">
        <v>0</v>
      </c>
      <c r="L324" s="4">
        <v>0</v>
      </c>
      <c r="M324" s="17">
        <v>43909</v>
      </c>
      <c r="N324" s="18">
        <f>INDEX(Table3[],MATCH(Table1[[#This Row],[Date]],Table3[Date],0),2)</f>
        <v>398382672</v>
      </c>
      <c r="O324" s="4" t="s">
        <v>16</v>
      </c>
      <c r="P324" s="13">
        <v>400000000</v>
      </c>
      <c r="Q324" s="13">
        <v>700000000</v>
      </c>
      <c r="R324" s="14">
        <f ca="1">-(P324+Q324)*RAND()*0.1</f>
        <v>-97843283.044988975</v>
      </c>
      <c r="S324" s="14">
        <f ca="1">(P324+Q324)*RAND()*0.1</f>
        <v>6741236.2418887457</v>
      </c>
    </row>
    <row r="325" spans="1:19" x14ac:dyDescent="0.2">
      <c r="A325" s="4">
        <v>9</v>
      </c>
      <c r="B325" s="16" t="s">
        <v>27</v>
      </c>
      <c r="C325" s="27" t="str">
        <f>_xlfn.CONCAT("Connection ",RIGHT(B325,2))</f>
        <v>Connection 10</v>
      </c>
      <c r="D325" s="5">
        <f ca="1">RANDBETWEEN(Table1[[#This Row],[big low]],Table15[[#This Row],[big hi]])+RANDBETWEEN(Table15[[#This Row],[small lo]],Table15[[#This Row],[small hi]])</f>
        <v>366580240</v>
      </c>
      <c r="E325" s="8">
        <v>458282927</v>
      </c>
      <c r="F325" s="18">
        <f ca="1">INDEX(Table2[],MATCH(Table1[[#This Row],[Connection ID]],Table2[CID],0),2)*RANDBETWEEN(95000000000,105000000000)/100000000000</f>
        <v>384561025.56800002</v>
      </c>
      <c r="G325" s="18">
        <v>418200193.18400002</v>
      </c>
      <c r="H325" s="7"/>
      <c r="I325" s="5">
        <f>Table15[[#This Row],[Exposure Utilized]]/Table15[[#This Row],[Exposure Limit]]</f>
        <v>0.78890917099589486</v>
      </c>
      <c r="J325" s="4">
        <v>0</v>
      </c>
      <c r="K325" s="4">
        <v>0</v>
      </c>
      <c r="L325" s="4">
        <v>0</v>
      </c>
      <c r="M325" s="17">
        <v>43909</v>
      </c>
      <c r="N325" s="18">
        <f>INDEX(Table3[],MATCH(Table1[[#This Row],[Date]],Table3[Date],0),2)</f>
        <v>398382672</v>
      </c>
      <c r="O325" s="4" t="s">
        <v>16</v>
      </c>
      <c r="P325" s="13">
        <v>300000000</v>
      </c>
      <c r="Q325" s="13">
        <v>450000000</v>
      </c>
      <c r="R325" s="14">
        <f ca="1">-(P325+Q325)*RAND()*0.1</f>
        <v>-23569435.872956958</v>
      </c>
      <c r="S325" s="14">
        <f ca="1">(P325+Q325)*RAND()*0.1</f>
        <v>37286422.203356698</v>
      </c>
    </row>
    <row r="326" spans="1:19" x14ac:dyDescent="0.2">
      <c r="A326" s="4">
        <v>10</v>
      </c>
      <c r="B326" s="16" t="s">
        <v>26</v>
      </c>
      <c r="C326" s="27" t="str">
        <f>_xlfn.CONCAT("Connection ",RIGHT(B326,2))</f>
        <v>Connection 09</v>
      </c>
      <c r="D326" s="5">
        <f ca="1">RANDBETWEEN(Table1[[#This Row],[big low]],Table15[[#This Row],[big hi]])+RANDBETWEEN(Table15[[#This Row],[small lo]],Table15[[#This Row],[small hi]])</f>
        <v>424527519</v>
      </c>
      <c r="E326" s="8">
        <v>398382672</v>
      </c>
      <c r="F326" s="18">
        <f ca="1">INDEX(Table2[],MATCH(Table1[[#This Row],[Connection ID]],Table2[CID],0),2)*RANDBETWEEN(95000000000,105000000000)/100000000000</f>
        <v>556614029.95550001</v>
      </c>
      <c r="G326" s="18">
        <v>531515661.9795</v>
      </c>
      <c r="H326" s="7"/>
      <c r="I326" s="5">
        <f>Table15[[#This Row],[Exposure Utilized]]/Table15[[#This Row],[Exposure Limit]]</f>
        <v>0.87000886243363518</v>
      </c>
      <c r="J326" s="4">
        <v>0</v>
      </c>
      <c r="K326" s="4">
        <v>0</v>
      </c>
      <c r="L326" s="4">
        <v>0</v>
      </c>
      <c r="M326" s="17">
        <v>43909</v>
      </c>
      <c r="N326" s="18">
        <f>INDEX(Table3[],MATCH(Table1[[#This Row],[Date]],Table3[Date],0),2)</f>
        <v>398382672</v>
      </c>
      <c r="O326" s="4" t="s">
        <v>16</v>
      </c>
      <c r="P326" s="13">
        <v>350000000</v>
      </c>
      <c r="Q326" s="13">
        <v>550000000</v>
      </c>
      <c r="R326" s="14">
        <f ca="1">-(P326+Q326)*RAND()*0.1</f>
        <v>-30331000.35197046</v>
      </c>
      <c r="S326" s="14">
        <f ca="1">(P326+Q326)*RAND()*0.1</f>
        <v>75499255.794091374</v>
      </c>
    </row>
    <row r="327" spans="1:19" x14ac:dyDescent="0.2">
      <c r="A327" s="4">
        <v>11</v>
      </c>
      <c r="B327" s="16" t="s">
        <v>29</v>
      </c>
      <c r="C327" s="27" t="str">
        <f>_xlfn.CONCAT("Connection ",RIGHT(B327,2))</f>
        <v>Connection 12</v>
      </c>
      <c r="D327" s="5">
        <f ca="1">RANDBETWEEN(Table1[[#This Row],[big low]],Table15[[#This Row],[big hi]])+RANDBETWEEN(Table15[[#This Row],[small lo]],Table15[[#This Row],[small hi]])</f>
        <v>351120803</v>
      </c>
      <c r="E327" s="8">
        <v>365839072</v>
      </c>
      <c r="F327" s="18">
        <f ca="1">INDEX(Table2[],MATCH(Table1[[#This Row],[Connection ID]],Table2[CID],0),2)*RANDBETWEEN(95000000000,105000000000)/100000000000</f>
        <v>389238530.35200006</v>
      </c>
      <c r="G327" s="18">
        <v>408359876.11199999</v>
      </c>
      <c r="H327" s="7"/>
      <c r="I327" s="5">
        <f>Table15[[#This Row],[Exposure Utilized]]/Table15[[#This Row],[Exposure Limit]]</f>
        <v>0.78130655511168068</v>
      </c>
      <c r="J327" s="4">
        <v>0</v>
      </c>
      <c r="K327" s="4">
        <v>0</v>
      </c>
      <c r="L327" s="4">
        <v>0</v>
      </c>
      <c r="M327" s="17">
        <v>43909</v>
      </c>
      <c r="N327" s="18">
        <f>INDEX(Table3[],MATCH(Table1[[#This Row],[Date]],Table3[Date],0),2)</f>
        <v>398382672</v>
      </c>
      <c r="O327" s="4" t="s">
        <v>16</v>
      </c>
      <c r="P327" s="13">
        <v>200000000</v>
      </c>
      <c r="Q327" s="13">
        <v>400000000</v>
      </c>
      <c r="R327" s="14">
        <f ca="1">-(P327+Q327)*RAND()*0.1</f>
        <v>-9396527.2236239705</v>
      </c>
      <c r="S327" s="14">
        <f ca="1">(P327+Q327)*RAND()*0.1</f>
        <v>13562252.28027674</v>
      </c>
    </row>
    <row r="328" spans="1:19" x14ac:dyDescent="0.2">
      <c r="A328" s="4">
        <v>12</v>
      </c>
      <c r="B328" s="16" t="s">
        <v>31</v>
      </c>
      <c r="C328" s="27" t="str">
        <f>_xlfn.CONCAT("Connection ",RIGHT(B328,2))</f>
        <v>Connection 14</v>
      </c>
      <c r="D328" s="5">
        <f ca="1">RANDBETWEEN(Table1[[#This Row],[big low]],Table15[[#This Row],[big hi]])+RANDBETWEEN(Table15[[#This Row],[small lo]],Table15[[#This Row],[small hi]])</f>
        <v>322021751</v>
      </c>
      <c r="E328" s="8">
        <v>256493543</v>
      </c>
      <c r="F328" s="18">
        <f ca="1">INDEX(Table2[],MATCH(Table1[[#This Row],[Connection ID]],Table2[CID],0),2)*RANDBETWEEN(95000000000,105000000000)/100000000000</f>
        <v>247080931.19250003</v>
      </c>
      <c r="G328" s="18">
        <v>249389776.60999998</v>
      </c>
      <c r="H328" s="7"/>
      <c r="I328" s="5">
        <f>Table15[[#This Row],[Exposure Utilized]]/Table15[[#This Row],[Exposure Limit]]</f>
        <v>0.85274995118267272</v>
      </c>
      <c r="J328" s="4">
        <v>0</v>
      </c>
      <c r="K328" s="4">
        <v>0</v>
      </c>
      <c r="L328" s="4">
        <v>0</v>
      </c>
      <c r="M328" s="17">
        <v>43909</v>
      </c>
      <c r="N328" s="18">
        <f>INDEX(Table3[],MATCH(Table1[[#This Row],[Date]],Table3[Date],0),2)</f>
        <v>398382672</v>
      </c>
      <c r="O328" s="4" t="s">
        <v>16</v>
      </c>
      <c r="P328" s="13">
        <v>150000000</v>
      </c>
      <c r="Q328" s="13">
        <v>250000000</v>
      </c>
      <c r="R328" s="14">
        <f ca="1">-(P328+Q328)*RAND()*0.1</f>
        <v>-17713148.640766468</v>
      </c>
      <c r="S328" s="14">
        <f ca="1">(P328+Q328)*RAND()*0.1</f>
        <v>22631841.754388448</v>
      </c>
    </row>
    <row r="329" spans="1:19" x14ac:dyDescent="0.2">
      <c r="A329" s="4">
        <v>13</v>
      </c>
      <c r="B329" s="16" t="s">
        <v>28</v>
      </c>
      <c r="C329" s="27" t="str">
        <f>_xlfn.CONCAT("Connection ",RIGHT(B329,2))</f>
        <v>Connection 11</v>
      </c>
      <c r="D329" s="5">
        <f ca="1">RANDBETWEEN(Table1[[#This Row],[big low]],Table15[[#This Row],[big hi]])+RANDBETWEEN(Table15[[#This Row],[small lo]],Table15[[#This Row],[small hi]])</f>
        <v>262943572</v>
      </c>
      <c r="E329" s="8">
        <v>242847526</v>
      </c>
      <c r="F329" s="18">
        <f ca="1">INDEX(Table2[],MATCH(Table1[[#This Row],[Connection ID]],Table2[CID],0),2)*RANDBETWEEN(95000000000,105000000000)/100000000000</f>
        <v>390886220.676</v>
      </c>
      <c r="G329" s="18">
        <v>390551081.67199999</v>
      </c>
      <c r="H329" s="7"/>
      <c r="I329" s="5">
        <f>Table15[[#This Row],[Exposure Utilized]]/Table15[[#This Row],[Exposure Limit]]</f>
        <v>0.97412137339313931</v>
      </c>
      <c r="J329" s="4">
        <v>0</v>
      </c>
      <c r="K329" s="4">
        <v>0</v>
      </c>
      <c r="L329" s="4">
        <v>0</v>
      </c>
      <c r="M329" s="17">
        <v>43909</v>
      </c>
      <c r="N329" s="18">
        <f>INDEX(Table3[],MATCH(Table1[[#This Row],[Date]],Table3[Date],0),2)</f>
        <v>398382672</v>
      </c>
      <c r="O329" s="4" t="s">
        <v>16</v>
      </c>
      <c r="P329" s="13">
        <v>250000000</v>
      </c>
      <c r="Q329" s="13">
        <v>450000000</v>
      </c>
      <c r="R329" s="14">
        <f ca="1">-(P329+Q329)*RAND()*0.1</f>
        <v>-25922682.297628004</v>
      </c>
      <c r="S329" s="14">
        <f ca="1">(P329+Q329)*RAND()*0.1</f>
        <v>3824231.3160327869</v>
      </c>
    </row>
    <row r="330" spans="1:19" x14ac:dyDescent="0.2">
      <c r="A330" s="4">
        <v>14</v>
      </c>
      <c r="B330" s="16" t="s">
        <v>30</v>
      </c>
      <c r="C330" s="27" t="str">
        <f>_xlfn.CONCAT("Connection ",RIGHT(B330,2))</f>
        <v>Connection 13</v>
      </c>
      <c r="D330" s="5">
        <f ca="1">RANDBETWEEN(Table1[[#This Row],[big low]],Table15[[#This Row],[big hi]])+RANDBETWEEN(Table15[[#This Row],[small lo]],Table15[[#This Row],[small hi]])</f>
        <v>171250480</v>
      </c>
      <c r="E330" s="8">
        <v>154730536</v>
      </c>
      <c r="F330" s="18">
        <f ca="1">INDEX(Table2[],MATCH(Table1[[#This Row],[Connection ID]],Table2[CID],0),2)*RANDBETWEEN(95000000000,105000000000)/100000000000</f>
        <v>245949116.73000002</v>
      </c>
      <c r="G330" s="18">
        <v>250391753.61500001</v>
      </c>
      <c r="H330" s="7"/>
      <c r="I330" s="5">
        <f>Table15[[#This Row],[Exposure Utilized]]/Table15[[#This Row],[Exposure Limit]]</f>
        <v>0.69763344341848599</v>
      </c>
      <c r="J330" s="4">
        <v>0</v>
      </c>
      <c r="K330" s="4">
        <v>0</v>
      </c>
      <c r="L330" s="4">
        <v>0</v>
      </c>
      <c r="M330" s="17">
        <v>43909</v>
      </c>
      <c r="N330" s="18">
        <f>INDEX(Table3[],MATCH(Table1[[#This Row],[Date]],Table3[Date],0),2)</f>
        <v>398382672</v>
      </c>
      <c r="O330" s="4" t="s">
        <v>16</v>
      </c>
      <c r="P330" s="13">
        <v>150000000</v>
      </c>
      <c r="Q330" s="13">
        <v>250000000</v>
      </c>
      <c r="R330" s="14">
        <f ca="1">-(P330+Q330)*RAND()*0.1</f>
        <v>-18829351.459876526</v>
      </c>
      <c r="S330" s="14">
        <f ca="1">(P330+Q330)*RAND()*0.1</f>
        <v>9470933.4900897313</v>
      </c>
    </row>
    <row r="331" spans="1:19" x14ac:dyDescent="0.2">
      <c r="A331" s="4">
        <v>15</v>
      </c>
      <c r="B331" s="16" t="s">
        <v>32</v>
      </c>
      <c r="C331" s="27" t="str">
        <f>_xlfn.CONCAT("Connection ",RIGHT(B331,2))</f>
        <v>Connection 15</v>
      </c>
      <c r="D331" s="5">
        <f ca="1">RANDBETWEEN(Table1[[#This Row],[big low]],Table15[[#This Row],[big hi]])+RANDBETWEEN(Table15[[#This Row],[small lo]],Table15[[#This Row],[small hi]])</f>
        <v>164438485</v>
      </c>
      <c r="E331" s="8">
        <v>154101022</v>
      </c>
      <c r="F331" s="18">
        <f ca="1">INDEX(Table2[],MATCH(Table1[[#This Row],[Connection ID]],Table2[CID],0),2)*RANDBETWEEN(95000000000,105000000000)/100000000000</f>
        <v>259876648.42500001</v>
      </c>
      <c r="G331" s="18">
        <v>249262080.54499999</v>
      </c>
      <c r="H331" s="7"/>
      <c r="I331" s="5">
        <f>Table15[[#This Row],[Exposure Utilized]]/Table15[[#This Row],[Exposure Limit]]</f>
        <v>0.7333795466393993</v>
      </c>
      <c r="J331" s="4">
        <v>0</v>
      </c>
      <c r="K331" s="4">
        <v>0</v>
      </c>
      <c r="L331" s="4">
        <v>0</v>
      </c>
      <c r="M331" s="17">
        <v>43909</v>
      </c>
      <c r="N331" s="18">
        <f>INDEX(Table3[],MATCH(Table1[[#This Row],[Date]],Table3[Date],0),2)</f>
        <v>398382672</v>
      </c>
      <c r="O331" s="4" t="s">
        <v>16</v>
      </c>
      <c r="P331" s="13">
        <v>150000000</v>
      </c>
      <c r="Q331" s="13">
        <v>250000000</v>
      </c>
      <c r="R331" s="14">
        <f ca="1">-(P331+Q331)*RAND()*0.1</f>
        <v>-36320818.785649106</v>
      </c>
      <c r="S331" s="14">
        <f ca="1">(P331+Q331)*RAND()*0.1</f>
        <v>21399004.162759431</v>
      </c>
    </row>
    <row r="332" spans="1:19" x14ac:dyDescent="0.2">
      <c r="A332" s="4">
        <v>1</v>
      </c>
      <c r="B332" s="16" t="s">
        <v>18</v>
      </c>
      <c r="C332" s="27" t="str">
        <f>_xlfn.CONCAT("Connection ",RIGHT(B332,2))</f>
        <v>Connection 01</v>
      </c>
      <c r="D332" s="5">
        <f ca="1">RANDBETWEEN(Table1[[#This Row],[big low]],Table15[[#This Row],[big hi]])+RANDBETWEEN(Table15[[#This Row],[small lo]],Table15[[#This Row],[small hi]])</f>
        <v>1918975278</v>
      </c>
      <c r="E332" s="8">
        <v>2194213794</v>
      </c>
      <c r="F332" s="18">
        <f ca="1">INDEX(Table2[],MATCH(Table1[[#This Row],[Connection ID]],Table2[CID],0),2)*RANDBETWEEN(95000000000,105000000000)/100000000000</f>
        <v>4768429347.9499998</v>
      </c>
      <c r="G332" s="18">
        <v>5186535969.3500004</v>
      </c>
      <c r="H332" s="7"/>
      <c r="I332" s="5">
        <f>Table15[[#This Row],[Exposure Utilized]]/Table15[[#This Row],[Exposure Limit]]</f>
        <v>0.50249140260244118</v>
      </c>
      <c r="J332" s="4">
        <v>0</v>
      </c>
      <c r="K332" s="4">
        <v>0</v>
      </c>
      <c r="L332" s="4">
        <v>0</v>
      </c>
      <c r="M332" s="17">
        <v>43908</v>
      </c>
      <c r="N332" s="18">
        <f>INDEX(Table3[],MATCH(Table1[[#This Row],[Date]],Table3[Date],0),2)</f>
        <v>405703333</v>
      </c>
      <c r="O332" s="4" t="s">
        <v>16</v>
      </c>
      <c r="P332" s="13">
        <v>2000000000</v>
      </c>
      <c r="Q332" s="13">
        <v>2500000000</v>
      </c>
      <c r="R332" s="31">
        <f ca="1">-(P332+Q332)*RAND()*0.1</f>
        <v>-211658138.43831122</v>
      </c>
      <c r="S332" s="14">
        <f ca="1">(P332+Q332)*RAND()*0.1</f>
        <v>197287620.72951776</v>
      </c>
    </row>
    <row r="333" spans="1:19" x14ac:dyDescent="0.2">
      <c r="A333" s="4">
        <v>2</v>
      </c>
      <c r="B333" s="16" t="s">
        <v>19</v>
      </c>
      <c r="C333" s="27" t="str">
        <f>_xlfn.CONCAT("Connection ",RIGHT(B333,2))</f>
        <v>Connection 02</v>
      </c>
      <c r="D333" s="5">
        <f ca="1">RANDBETWEEN(Table1[[#This Row],[big low]],Table15[[#This Row],[big hi]])+RANDBETWEEN(Table15[[#This Row],[small lo]],Table15[[#This Row],[small hi]])</f>
        <v>1902486626</v>
      </c>
      <c r="E333" s="8">
        <v>2172198304</v>
      </c>
      <c r="F333" s="18">
        <f ca="1">INDEX(Table2[],MATCH(Table1[[#This Row],[Connection ID]],Table2[CID],0),2)*RANDBETWEEN(95000000000,105000000000)/100000000000</f>
        <v>2193401491.0710001</v>
      </c>
      <c r="G333" s="18">
        <v>2124912135.822</v>
      </c>
      <c r="H333" s="7"/>
      <c r="I333" s="5">
        <f>Table15[[#This Row],[Exposure Utilized]]/Table15[[#This Row],[Exposure Limit]]</f>
        <v>0.75148036059051249</v>
      </c>
      <c r="J333" s="4">
        <v>0</v>
      </c>
      <c r="K333" s="4">
        <v>0</v>
      </c>
      <c r="L333" s="4">
        <v>0</v>
      </c>
      <c r="M333" s="17">
        <v>43908</v>
      </c>
      <c r="N333" s="18">
        <f>INDEX(Table3[],MATCH(Table1[[#This Row],[Date]],Table3[Date],0),2)</f>
        <v>405703333</v>
      </c>
      <c r="O333" s="4" t="s">
        <v>16</v>
      </c>
      <c r="P333" s="13">
        <v>1800000000</v>
      </c>
      <c r="Q333" s="13">
        <v>2000000000</v>
      </c>
      <c r="R333" s="14">
        <f ca="1">-(P333+Q333)*RAND()*0.1</f>
        <v>-339248684.5801211</v>
      </c>
      <c r="S333" s="14">
        <f ca="1">(P333+Q333)*RAND()*0.1</f>
        <v>349884477.10672325</v>
      </c>
    </row>
    <row r="334" spans="1:19" x14ac:dyDescent="0.2">
      <c r="A334" s="4">
        <v>3</v>
      </c>
      <c r="B334" s="16" t="s">
        <v>20</v>
      </c>
      <c r="C334" s="27" t="str">
        <f>_xlfn.CONCAT("Connection ",RIGHT(B334,2))</f>
        <v>Connection 03</v>
      </c>
      <c r="D334" s="5">
        <f ca="1">RANDBETWEEN(Table1[[#This Row],[big low]],Table15[[#This Row],[big hi]])+RANDBETWEEN(Table15[[#This Row],[small lo]],Table15[[#This Row],[small hi]])</f>
        <v>1334057173</v>
      </c>
      <c r="E334" s="8">
        <v>1489760184</v>
      </c>
      <c r="F334" s="18">
        <f ca="1">INDEX(Table2[],MATCH(Table1[[#This Row],[Connection ID]],Table2[CID],0),2)*RANDBETWEEN(95000000000,105000000000)/100000000000</f>
        <v>1527462043.26</v>
      </c>
      <c r="G334" s="18">
        <v>1430691416.2050002</v>
      </c>
      <c r="H334" s="7"/>
      <c r="I334" s="5">
        <f>Table15[[#This Row],[Exposure Utilized]]/Table15[[#This Row],[Exposure Limit]]</f>
        <v>0.97023995146733788</v>
      </c>
      <c r="J334" s="4">
        <v>0</v>
      </c>
      <c r="K334" s="4">
        <v>0</v>
      </c>
      <c r="L334" s="4">
        <v>0</v>
      </c>
      <c r="M334" s="17">
        <v>43908</v>
      </c>
      <c r="N334" s="18">
        <f>INDEX(Table3[],MATCH(Table1[[#This Row],[Date]],Table3[Date],0),2)</f>
        <v>405703333</v>
      </c>
      <c r="O334" s="4" t="s">
        <v>16</v>
      </c>
      <c r="P334" s="13">
        <v>1300000000</v>
      </c>
      <c r="Q334" s="13">
        <v>1500000000</v>
      </c>
      <c r="R334" s="14">
        <f ca="1">-(P334+Q334)*RAND()*0.1</f>
        <v>-244672144.64731342</v>
      </c>
      <c r="S334" s="14">
        <f ca="1">(P334+Q334)*RAND()*0.1</f>
        <v>30466895.054380067</v>
      </c>
    </row>
    <row r="335" spans="1:19" x14ac:dyDescent="0.2">
      <c r="A335" s="4">
        <v>4</v>
      </c>
      <c r="B335" s="16" t="s">
        <v>21</v>
      </c>
      <c r="C335" s="27" t="str">
        <f>_xlfn.CONCAT("Connection ",RIGHT(B335,2))</f>
        <v>Connection 04</v>
      </c>
      <c r="D335" s="5">
        <f ca="1">RANDBETWEEN(Table1[[#This Row],[big low]],Table15[[#This Row],[big hi]])+RANDBETWEEN(Table15[[#This Row],[small lo]],Table15[[#This Row],[small hi]])</f>
        <v>1139291002</v>
      </c>
      <c r="E335" s="8">
        <v>1190233219</v>
      </c>
      <c r="F335" s="18">
        <f ca="1">INDEX(Table2[],MATCH(Table1[[#This Row],[Connection ID]],Table2[CID],0),2)*RANDBETWEEN(95000000000,105000000000)/100000000000</f>
        <v>1507530911.9400001</v>
      </c>
      <c r="G335" s="18">
        <v>1522420884.6750002</v>
      </c>
      <c r="H335" s="7"/>
      <c r="I335" s="5">
        <f>Table15[[#This Row],[Exposure Utilized]]/Table15[[#This Row],[Exposure Limit]]</f>
        <v>0.84117932351994762</v>
      </c>
      <c r="J335" s="4">
        <v>0</v>
      </c>
      <c r="K335" s="4">
        <v>0</v>
      </c>
      <c r="L335" s="4">
        <v>0</v>
      </c>
      <c r="M335" s="17">
        <v>43908</v>
      </c>
      <c r="N335" s="18">
        <f>INDEX(Table3[],MATCH(Table1[[#This Row],[Date]],Table3[Date],0),2)</f>
        <v>405703333</v>
      </c>
      <c r="O335" s="4" t="s">
        <v>16</v>
      </c>
      <c r="P335" s="13">
        <v>1100000000</v>
      </c>
      <c r="Q335" s="13">
        <v>1300000000</v>
      </c>
      <c r="R335" s="14">
        <f ca="1">-(P335+Q335)*RAND()*0.1</f>
        <v>-155362147.91848376</v>
      </c>
      <c r="S335" s="14">
        <f ca="1">(P335+Q335)*RAND()*0.1</f>
        <v>215569212.30433369</v>
      </c>
    </row>
    <row r="336" spans="1:19" x14ac:dyDescent="0.2">
      <c r="A336" s="4">
        <v>5</v>
      </c>
      <c r="B336" s="16" t="s">
        <v>22</v>
      </c>
      <c r="C336" s="27" t="str">
        <f>_xlfn.CONCAT("Connection ",RIGHT(B336,2))</f>
        <v>Connection 05</v>
      </c>
      <c r="D336" s="5">
        <f ca="1">RANDBETWEEN(Table1[[#This Row],[big low]],Table15[[#This Row],[big hi]])+RANDBETWEEN(Table15[[#This Row],[small lo]],Table15[[#This Row],[small hi]])</f>
        <v>1089182197</v>
      </c>
      <c r="E336" s="8">
        <v>1127512930</v>
      </c>
      <c r="F336" s="18">
        <f ca="1">INDEX(Table2[],MATCH(Table1[[#This Row],[Connection ID]],Table2[CID],0),2)*RANDBETWEEN(95000000000,105000000000)/100000000000</f>
        <v>1044729715.8599999</v>
      </c>
      <c r="G336" s="18">
        <v>1007542291.26</v>
      </c>
      <c r="H336" s="7"/>
      <c r="I336" s="5">
        <f>Table15[[#This Row],[Exposure Utilized]]/Table15[[#This Row],[Exposure Limit]]</f>
        <v>1.0069937542570258</v>
      </c>
      <c r="J336" s="4">
        <v>0</v>
      </c>
      <c r="K336" s="4">
        <v>0</v>
      </c>
      <c r="L336" s="4">
        <v>0</v>
      </c>
      <c r="M336" s="17">
        <v>43908</v>
      </c>
      <c r="N336" s="18">
        <f>INDEX(Table3[],MATCH(Table1[[#This Row],[Date]],Table3[Date],0),2)</f>
        <v>405703333</v>
      </c>
      <c r="O336" s="4" t="s">
        <v>16</v>
      </c>
      <c r="P336" s="13">
        <v>900000000</v>
      </c>
      <c r="Q336" s="13">
        <v>1200000000</v>
      </c>
      <c r="R336" s="14">
        <f ca="1">-(P336+Q336)*RAND()*0.1</f>
        <v>-147996076.58046278</v>
      </c>
      <c r="S336" s="14">
        <f ca="1">(P336+Q336)*RAND()*0.1</f>
        <v>48657287.364434354</v>
      </c>
    </row>
    <row r="337" spans="1:19" x14ac:dyDescent="0.2">
      <c r="A337" s="4">
        <v>6</v>
      </c>
      <c r="B337" s="16" t="s">
        <v>24</v>
      </c>
      <c r="C337" s="27" t="str">
        <f>_xlfn.CONCAT("Connection ",RIGHT(B337,2))</f>
        <v>Connection 07</v>
      </c>
      <c r="D337" s="5">
        <f ca="1">RANDBETWEEN(Table1[[#This Row],[big low]],Table15[[#This Row],[big hi]])+RANDBETWEEN(Table15[[#This Row],[small lo]],Table15[[#This Row],[small hi]])</f>
        <v>906356843</v>
      </c>
      <c r="E337" s="8">
        <v>1064435439</v>
      </c>
      <c r="F337" s="18">
        <f ca="1">INDEX(Table2[],MATCH(Table1[[#This Row],[Connection ID]],Table2[CID],0),2)*RANDBETWEEN(95000000000,105000000000)/100000000000</f>
        <v>962918261.69000006</v>
      </c>
      <c r="G337" s="18">
        <v>1037150362.35</v>
      </c>
      <c r="H337" s="7"/>
      <c r="I337" s="5">
        <f>Table15[[#This Row],[Exposure Utilized]]/Table15[[#This Row],[Exposure Limit]]</f>
        <v>0.90785552085108034</v>
      </c>
      <c r="J337" s="4">
        <v>0</v>
      </c>
      <c r="K337" s="4">
        <v>0</v>
      </c>
      <c r="L337" s="4">
        <v>0</v>
      </c>
      <c r="M337" s="17">
        <v>43908</v>
      </c>
      <c r="N337" s="18">
        <f>INDEX(Table3[],MATCH(Table1[[#This Row],[Date]],Table3[Date],0),2)</f>
        <v>405703333</v>
      </c>
      <c r="O337" s="4" t="s">
        <v>16</v>
      </c>
      <c r="P337" s="13">
        <v>850000000</v>
      </c>
      <c r="Q337" s="13">
        <v>1000000000</v>
      </c>
      <c r="R337" s="14">
        <f ca="1">-(P337+Q337)*RAND()*0.1</f>
        <v>-30727148.710972548</v>
      </c>
      <c r="S337" s="14">
        <f ca="1">(P337+Q337)*RAND()*0.1</f>
        <v>85318498.296811402</v>
      </c>
    </row>
    <row r="338" spans="1:19" x14ac:dyDescent="0.2">
      <c r="A338" s="4">
        <v>7</v>
      </c>
      <c r="B338" s="16" t="s">
        <v>23</v>
      </c>
      <c r="C338" s="27" t="str">
        <f>_xlfn.CONCAT("Connection ",RIGHT(B338,2))</f>
        <v>Connection 06</v>
      </c>
      <c r="D338" s="5">
        <f ca="1">RANDBETWEEN(Table1[[#This Row],[big low]],Table15[[#This Row],[big hi]])+RANDBETWEEN(Table15[[#This Row],[small lo]],Table15[[#This Row],[small hi]])</f>
        <v>943620749</v>
      </c>
      <c r="E338" s="8">
        <v>932773344</v>
      </c>
      <c r="F338" s="18">
        <f ca="1">INDEX(Table2[],MATCH(Table1[[#This Row],[Connection ID]],Table2[CID],0),2)*RANDBETWEEN(95000000000,105000000000)/100000000000</f>
        <v>1003700959.6899999</v>
      </c>
      <c r="G338" s="18">
        <v>977814875.15999997</v>
      </c>
      <c r="H338" s="7"/>
      <c r="I338" s="5">
        <f>Table15[[#This Row],[Exposure Utilized]]/Table15[[#This Row],[Exposure Limit]]</f>
        <v>0.7897975994881522</v>
      </c>
      <c r="J338" s="4">
        <v>0</v>
      </c>
      <c r="K338" s="4">
        <v>0</v>
      </c>
      <c r="L338" s="4">
        <v>0</v>
      </c>
      <c r="M338" s="17">
        <v>43908</v>
      </c>
      <c r="N338" s="18">
        <f>INDEX(Table3[],MATCH(Table1[[#This Row],[Date]],Table3[Date],0),2)</f>
        <v>405703333</v>
      </c>
      <c r="O338" s="4" t="s">
        <v>16</v>
      </c>
      <c r="P338" s="13">
        <v>850000000</v>
      </c>
      <c r="Q338" s="13">
        <v>1000000000</v>
      </c>
      <c r="R338" s="14">
        <f ca="1">-(P338+Q338)*RAND()*0.1</f>
        <v>-132607569.00693268</v>
      </c>
      <c r="S338" s="14">
        <f ca="1">(P338+Q338)*RAND()*0.1</f>
        <v>102450236.19850427</v>
      </c>
    </row>
    <row r="339" spans="1:19" x14ac:dyDescent="0.2">
      <c r="A339" s="4">
        <v>8</v>
      </c>
      <c r="B339" s="16" t="s">
        <v>25</v>
      </c>
      <c r="C339" s="27" t="str">
        <f>_xlfn.CONCAT("Connection ",RIGHT(B339,2))</f>
        <v>Connection 08</v>
      </c>
      <c r="D339" s="5">
        <f ca="1">RANDBETWEEN(Table1[[#This Row],[big low]],Table15[[#This Row],[big hi]])+RANDBETWEEN(Table15[[#This Row],[small lo]],Table15[[#This Row],[small hi]])</f>
        <v>466544557</v>
      </c>
      <c r="E339" s="8">
        <v>527723388</v>
      </c>
      <c r="F339" s="18">
        <f ca="1">INDEX(Table2[],MATCH(Table1[[#This Row],[Connection ID]],Table2[CID],0),2)*RANDBETWEEN(95000000000,105000000000)/100000000000</f>
        <v>794501031.31999993</v>
      </c>
      <c r="G339" s="18">
        <v>827018367.57599998</v>
      </c>
      <c r="H339" s="7"/>
      <c r="I339" s="5">
        <f>Table15[[#This Row],[Exposure Utilized]]/Table15[[#This Row],[Exposure Limit]]</f>
        <v>1.0494029122866164</v>
      </c>
      <c r="J339" s="4">
        <v>0</v>
      </c>
      <c r="K339" s="4">
        <v>0</v>
      </c>
      <c r="L339" s="4">
        <v>0</v>
      </c>
      <c r="M339" s="17">
        <v>43908</v>
      </c>
      <c r="N339" s="18">
        <f>INDEX(Table3[],MATCH(Table1[[#This Row],[Date]],Table3[Date],0),2)</f>
        <v>405703333</v>
      </c>
      <c r="O339" s="4" t="s">
        <v>16</v>
      </c>
      <c r="P339" s="13">
        <v>400000000</v>
      </c>
      <c r="Q339" s="13">
        <v>700000000</v>
      </c>
      <c r="R339" s="14">
        <f ca="1">-(P339+Q339)*RAND()*0.1</f>
        <v>-40035185.316935681</v>
      </c>
      <c r="S339" s="14">
        <f ca="1">(P339+Q339)*RAND()*0.1</f>
        <v>75512143.243896887</v>
      </c>
    </row>
    <row r="340" spans="1:19" x14ac:dyDescent="0.2">
      <c r="A340" s="4">
        <v>9</v>
      </c>
      <c r="B340" s="16" t="s">
        <v>26</v>
      </c>
      <c r="C340" s="27" t="str">
        <f>_xlfn.CONCAT("Connection ",RIGHT(B340,2))</f>
        <v>Connection 09</v>
      </c>
      <c r="D340" s="5">
        <f ca="1">RANDBETWEEN(Table1[[#This Row],[big low]],Table15[[#This Row],[big hi]])+RANDBETWEEN(Table15[[#This Row],[small lo]],Table15[[#This Row],[small hi]])</f>
        <v>402142397</v>
      </c>
      <c r="E340" s="8">
        <v>491407111</v>
      </c>
      <c r="F340" s="18">
        <f ca="1">INDEX(Table2[],MATCH(Table1[[#This Row],[Connection ID]],Table2[CID],0),2)*RANDBETWEEN(95000000000,105000000000)/100000000000</f>
        <v>577053374.55149996</v>
      </c>
      <c r="G340" s="18">
        <v>532995925.78649998</v>
      </c>
      <c r="H340" s="7"/>
      <c r="I340" s="5">
        <f>Table15[[#This Row],[Exposure Utilized]]/Table15[[#This Row],[Exposure Limit]]</f>
        <v>0.71398732273847898</v>
      </c>
      <c r="J340" s="4">
        <v>0</v>
      </c>
      <c r="K340" s="4">
        <v>0</v>
      </c>
      <c r="L340" s="4">
        <v>0</v>
      </c>
      <c r="M340" s="17">
        <v>43908</v>
      </c>
      <c r="N340" s="18">
        <f>INDEX(Table3[],MATCH(Table1[[#This Row],[Date]],Table3[Date],0),2)</f>
        <v>405703333</v>
      </c>
      <c r="O340" s="4" t="s">
        <v>16</v>
      </c>
      <c r="P340" s="13">
        <v>350000000</v>
      </c>
      <c r="Q340" s="13">
        <v>550000000</v>
      </c>
      <c r="R340" s="14">
        <f ca="1">-(P340+Q340)*RAND()*0.1</f>
        <v>-31380268.412221063</v>
      </c>
      <c r="S340" s="14">
        <f ca="1">(P340+Q340)*RAND()*0.1</f>
        <v>77363078.520648599</v>
      </c>
    </row>
    <row r="341" spans="1:19" x14ac:dyDescent="0.2">
      <c r="A341" s="4">
        <v>10</v>
      </c>
      <c r="B341" s="16" t="s">
        <v>29</v>
      </c>
      <c r="C341" s="27" t="str">
        <f>_xlfn.CONCAT("Connection ",RIGHT(B341,2))</f>
        <v>Connection 12</v>
      </c>
      <c r="D341" s="5">
        <f ca="1">RANDBETWEEN(Table1[[#This Row],[big low]],Table15[[#This Row],[big hi]])+RANDBETWEEN(Table15[[#This Row],[small lo]],Table15[[#This Row],[small hi]])</f>
        <v>535771744</v>
      </c>
      <c r="E341" s="8">
        <v>405703333</v>
      </c>
      <c r="F341" s="18">
        <f ca="1">INDEX(Table2[],MATCH(Table1[[#This Row],[Connection ID]],Table2[CID],0),2)*RANDBETWEEN(95000000000,105000000000)/100000000000</f>
        <v>417353869.26800001</v>
      </c>
      <c r="G341" s="18">
        <v>398625154.77200001</v>
      </c>
      <c r="H341" s="7"/>
      <c r="I341" s="5">
        <f>Table15[[#This Row],[Exposure Utilized]]/Table15[[#This Row],[Exposure Limit]]</f>
        <v>0.44172467808906823</v>
      </c>
      <c r="J341" s="4">
        <v>0</v>
      </c>
      <c r="K341" s="4">
        <v>0</v>
      </c>
      <c r="L341" s="4">
        <v>0</v>
      </c>
      <c r="M341" s="17">
        <v>43908</v>
      </c>
      <c r="N341" s="18">
        <f>INDEX(Table3[],MATCH(Table1[[#This Row],[Date]],Table3[Date],0),2)</f>
        <v>405703333</v>
      </c>
      <c r="O341" s="4" t="s">
        <v>16</v>
      </c>
      <c r="P341" s="13">
        <v>200000000</v>
      </c>
      <c r="Q341" s="13">
        <v>400000000</v>
      </c>
      <c r="R341" s="14">
        <f ca="1">-(P341+Q341)*RAND()*0.1</f>
        <v>-17406157.320415411</v>
      </c>
      <c r="S341" s="14">
        <f ca="1">(P341+Q341)*RAND()*0.1</f>
        <v>34857914.605402522</v>
      </c>
    </row>
    <row r="342" spans="1:19" x14ac:dyDescent="0.2">
      <c r="A342" s="4">
        <v>11</v>
      </c>
      <c r="B342" s="16" t="s">
        <v>27</v>
      </c>
      <c r="C342" s="27" t="str">
        <f>_xlfn.CONCAT("Connection ",RIGHT(B342,2))</f>
        <v>Connection 10</v>
      </c>
      <c r="D342" s="5">
        <f ca="1">RANDBETWEEN(Table1[[#This Row],[big low]],Table15[[#This Row],[big hi]])+RANDBETWEEN(Table15[[#This Row],[small lo]],Table15[[#This Row],[small hi]])</f>
        <v>362850758</v>
      </c>
      <c r="E342" s="8">
        <v>395651402</v>
      </c>
      <c r="F342" s="18">
        <f ca="1">INDEX(Table2[],MATCH(Table1[[#This Row],[Connection ID]],Table2[CID],0),2)*RANDBETWEEN(95000000000,105000000000)/100000000000</f>
        <v>382253725.47600001</v>
      </c>
      <c r="G342" s="18">
        <v>414824253.37200004</v>
      </c>
      <c r="H342" s="7"/>
      <c r="I342" s="5">
        <f>Table15[[#This Row],[Exposure Utilized]]/Table15[[#This Row],[Exposure Limit]]</f>
        <v>0.80127431269979765</v>
      </c>
      <c r="J342" s="4">
        <v>0</v>
      </c>
      <c r="K342" s="4">
        <v>0</v>
      </c>
      <c r="L342" s="4">
        <v>0</v>
      </c>
      <c r="M342" s="17">
        <v>43908</v>
      </c>
      <c r="N342" s="18">
        <f>INDEX(Table3[],MATCH(Table1[[#This Row],[Date]],Table3[Date],0),2)</f>
        <v>405703333</v>
      </c>
      <c r="O342" s="4" t="s">
        <v>16</v>
      </c>
      <c r="P342" s="13">
        <v>300000000</v>
      </c>
      <c r="Q342" s="13">
        <v>450000000</v>
      </c>
      <c r="R342" s="14">
        <f ca="1">-(P342+Q342)*RAND()*0.1</f>
        <v>-24918629.553116255</v>
      </c>
      <c r="S342" s="14">
        <f ca="1">(P342+Q342)*RAND()*0.1</f>
        <v>32957494.590172399</v>
      </c>
    </row>
    <row r="343" spans="1:19" x14ac:dyDescent="0.2">
      <c r="A343" s="4">
        <v>12</v>
      </c>
      <c r="B343" s="16" t="s">
        <v>28</v>
      </c>
      <c r="C343" s="27" t="str">
        <f>_xlfn.CONCAT("Connection ",RIGHT(B343,2))</f>
        <v>Connection 11</v>
      </c>
      <c r="D343" s="5">
        <f ca="1">RANDBETWEEN(Table1[[#This Row],[big low]],Table15[[#This Row],[big hi]])+RANDBETWEEN(Table15[[#This Row],[small lo]],Table15[[#This Row],[small hi]])</f>
        <v>249203241</v>
      </c>
      <c r="E343" s="8">
        <v>346800338</v>
      </c>
      <c r="F343" s="18">
        <f ca="1">INDEX(Table2[],MATCH(Table1[[#This Row],[Connection ID]],Table2[CID],0),2)*RANDBETWEEN(95000000000,105000000000)/100000000000</f>
        <v>380055847.86800003</v>
      </c>
      <c r="G343" s="18">
        <v>398563611.91999996</v>
      </c>
      <c r="H343" s="7"/>
      <c r="I343" s="5">
        <f>Table15[[#This Row],[Exposure Utilized]]/Table15[[#This Row],[Exposure Limit]]</f>
        <v>0.63625919832940536</v>
      </c>
      <c r="J343" s="4">
        <v>0</v>
      </c>
      <c r="K343" s="4">
        <v>0</v>
      </c>
      <c r="L343" s="4">
        <v>0</v>
      </c>
      <c r="M343" s="17">
        <v>43908</v>
      </c>
      <c r="N343" s="18">
        <f>INDEX(Table3[],MATCH(Table1[[#This Row],[Date]],Table3[Date],0),2)</f>
        <v>405703333</v>
      </c>
      <c r="O343" s="4" t="s">
        <v>16</v>
      </c>
      <c r="P343" s="13">
        <v>250000000</v>
      </c>
      <c r="Q343" s="13">
        <v>450000000</v>
      </c>
      <c r="R343" s="14">
        <f ca="1">-(P343+Q343)*RAND()*0.1</f>
        <v>-52537609.33840964</v>
      </c>
      <c r="S343" s="14">
        <f ca="1">(P343+Q343)*RAND()*0.1</f>
        <v>43893161.146394476</v>
      </c>
    </row>
    <row r="344" spans="1:19" x14ac:dyDescent="0.2">
      <c r="A344" s="4">
        <v>13</v>
      </c>
      <c r="B344" s="16" t="s">
        <v>31</v>
      </c>
      <c r="C344" s="27" t="str">
        <f>_xlfn.CONCAT("Connection ",RIGHT(B344,2))</f>
        <v>Connection 14</v>
      </c>
      <c r="D344" s="5">
        <f ca="1">RANDBETWEEN(Table1[[#This Row],[big low]],Table15[[#This Row],[big hi]])+RANDBETWEEN(Table15[[#This Row],[small lo]],Table15[[#This Row],[small hi]])</f>
        <v>162282396</v>
      </c>
      <c r="E344" s="8">
        <v>213166535</v>
      </c>
      <c r="F344" s="18">
        <f ca="1">INDEX(Table2[],MATCH(Table1[[#This Row],[Connection ID]],Table2[CID],0),2)*RANDBETWEEN(95000000000,105000000000)/100000000000</f>
        <v>238682197.41750002</v>
      </c>
      <c r="G344" s="18">
        <v>240047767.9375</v>
      </c>
      <c r="H344" s="7"/>
      <c r="I344" s="5">
        <f>Table15[[#This Row],[Exposure Utilized]]/Table15[[#This Row],[Exposure Limit]]</f>
        <v>0.82840892872455918</v>
      </c>
      <c r="J344" s="4">
        <v>0</v>
      </c>
      <c r="K344" s="4">
        <v>0</v>
      </c>
      <c r="L344" s="4">
        <v>0</v>
      </c>
      <c r="M344" s="17">
        <v>43908</v>
      </c>
      <c r="N344" s="18">
        <f>INDEX(Table3[],MATCH(Table1[[#This Row],[Date]],Table3[Date],0),2)</f>
        <v>405703333</v>
      </c>
      <c r="O344" s="4" t="s">
        <v>16</v>
      </c>
      <c r="P344" s="13">
        <v>150000000</v>
      </c>
      <c r="Q344" s="13">
        <v>250000000</v>
      </c>
      <c r="R344" s="14">
        <f ca="1">-(P344+Q344)*RAND()*0.1</f>
        <v>-1396668.3118770097</v>
      </c>
      <c r="S344" s="14">
        <f ca="1">(P344+Q344)*RAND()*0.1</f>
        <v>26136251.364271604</v>
      </c>
    </row>
    <row r="345" spans="1:19" x14ac:dyDescent="0.2">
      <c r="A345" s="4">
        <v>14</v>
      </c>
      <c r="B345" s="16" t="s">
        <v>32</v>
      </c>
      <c r="C345" s="27" t="str">
        <f>_xlfn.CONCAT("Connection ",RIGHT(B345,2))</f>
        <v>Connection 15</v>
      </c>
      <c r="D345" s="5">
        <f ca="1">RANDBETWEEN(Table1[[#This Row],[big low]],Table15[[#This Row],[big hi]])+RANDBETWEEN(Table15[[#This Row],[small lo]],Table15[[#This Row],[small hi]])</f>
        <v>194295357</v>
      </c>
      <c r="E345" s="8">
        <v>179871687</v>
      </c>
      <c r="F345" s="18">
        <f ca="1">INDEX(Table2[],MATCH(Table1[[#This Row],[Connection ID]],Table2[CID],0),2)*RANDBETWEEN(95000000000,105000000000)/100000000000</f>
        <v>259667808.88</v>
      </c>
      <c r="G345" s="18">
        <v>253348006.61750001</v>
      </c>
      <c r="H345" s="7"/>
      <c r="I345" s="5">
        <f>Table15[[#This Row],[Exposure Utilized]]/Table15[[#This Row],[Exposure Limit]]</f>
        <v>0.73377527337839499</v>
      </c>
      <c r="J345" s="4">
        <v>0</v>
      </c>
      <c r="K345" s="4">
        <v>0</v>
      </c>
      <c r="L345" s="4">
        <v>0</v>
      </c>
      <c r="M345" s="17">
        <v>43908</v>
      </c>
      <c r="N345" s="18">
        <f>INDEX(Table3[],MATCH(Table1[[#This Row],[Date]],Table3[Date],0),2)</f>
        <v>405703333</v>
      </c>
      <c r="O345" s="4" t="s">
        <v>16</v>
      </c>
      <c r="P345" s="13">
        <v>150000000</v>
      </c>
      <c r="Q345" s="13">
        <v>250000000</v>
      </c>
      <c r="R345" s="14">
        <f ca="1">-(P345+Q345)*RAND()*0.1</f>
        <v>-4674431.224112059</v>
      </c>
      <c r="S345" s="14">
        <f ca="1">(P345+Q345)*RAND()*0.1</f>
        <v>9802279.3567270357</v>
      </c>
    </row>
    <row r="346" spans="1:19" x14ac:dyDescent="0.2">
      <c r="A346" s="4">
        <v>15</v>
      </c>
      <c r="B346" s="16" t="s">
        <v>30</v>
      </c>
      <c r="C346" s="27" t="str">
        <f>_xlfn.CONCAT("Connection ",RIGHT(B346,2))</f>
        <v>Connection 13</v>
      </c>
      <c r="D346" s="5">
        <f ca="1">RANDBETWEEN(Table1[[#This Row],[big low]],Table15[[#This Row],[big hi]])+RANDBETWEEN(Table15[[#This Row],[small lo]],Table15[[#This Row],[small hi]])</f>
        <v>207209796</v>
      </c>
      <c r="E346" s="8">
        <v>148861333</v>
      </c>
      <c r="F346" s="18">
        <f ca="1">INDEX(Table2[],MATCH(Table1[[#This Row],[Connection ID]],Table2[CID],0),2)*RANDBETWEEN(95000000000,105000000000)/100000000000</f>
        <v>245584641.91750002</v>
      </c>
      <c r="G346" s="18">
        <v>237808445.4075</v>
      </c>
      <c r="H346" s="7"/>
      <c r="I346" s="5">
        <f>Table15[[#This Row],[Exposure Utilized]]/Table15[[#This Row],[Exposure Limit]]</f>
        <v>0.64704461993840667</v>
      </c>
      <c r="J346" s="4">
        <v>0</v>
      </c>
      <c r="K346" s="4">
        <v>0</v>
      </c>
      <c r="L346" s="4">
        <v>0</v>
      </c>
      <c r="M346" s="17">
        <v>43908</v>
      </c>
      <c r="N346" s="18">
        <f>INDEX(Table3[],MATCH(Table1[[#This Row],[Date]],Table3[Date],0),2)</f>
        <v>405703333</v>
      </c>
      <c r="O346" s="4" t="s">
        <v>16</v>
      </c>
      <c r="P346" s="13">
        <v>150000000</v>
      </c>
      <c r="Q346" s="13">
        <v>250000000</v>
      </c>
      <c r="R346" s="14">
        <f ca="1">-(P346+Q346)*RAND()*0.1</f>
        <v>-33308352.6517656</v>
      </c>
      <c r="S346" s="14">
        <f ca="1">(P346+Q346)*RAND()*0.1</f>
        <v>33324402.391266115</v>
      </c>
    </row>
    <row r="347" spans="1:19" x14ac:dyDescent="0.2">
      <c r="A347" s="4">
        <v>1</v>
      </c>
      <c r="B347" s="16" t="s">
        <v>18</v>
      </c>
      <c r="C347" s="27" t="str">
        <f>_xlfn.CONCAT("Connection ",RIGHT(B347,2))</f>
        <v>Connection 01</v>
      </c>
      <c r="D347" s="5">
        <f ca="1">RANDBETWEEN(Table1[[#This Row],[big low]],Table15[[#This Row],[big hi]])+RANDBETWEEN(Table15[[#This Row],[small lo]],Table15[[#This Row],[small hi]])</f>
        <v>2288921644</v>
      </c>
      <c r="E347" s="8">
        <v>1975671845</v>
      </c>
      <c r="F347" s="18">
        <f ca="1">INDEX(Table2[],MATCH(Table1[[#This Row],[Connection ID]],Table2[CID],0),2)*RANDBETWEEN(95000000000,105000000000)/100000000000</f>
        <v>5243299759.0500002</v>
      </c>
      <c r="G347" s="18">
        <v>5116143707.5500002</v>
      </c>
      <c r="H347" s="7"/>
      <c r="I347" s="5">
        <f>Table15[[#This Row],[Exposure Utilized]]/Table15[[#This Row],[Exposure Limit]]</f>
        <v>0.42567515730935335</v>
      </c>
      <c r="J347" s="4">
        <v>0</v>
      </c>
      <c r="K347" s="4">
        <v>0</v>
      </c>
      <c r="L347" s="4">
        <v>0</v>
      </c>
      <c r="M347" s="17">
        <v>43907</v>
      </c>
      <c r="N347" s="18">
        <f>INDEX(Table3[],MATCH(Table1[[#This Row],[Date]],Table3[Date],0),2)</f>
        <v>418512646</v>
      </c>
      <c r="O347" s="4" t="s">
        <v>16</v>
      </c>
      <c r="P347" s="13">
        <v>2000000000</v>
      </c>
      <c r="Q347" s="13">
        <v>2500000000</v>
      </c>
      <c r="R347" s="31">
        <f ca="1">-(P347+Q347)*RAND()*0.1</f>
        <v>-158674232.05534062</v>
      </c>
      <c r="S347" s="14">
        <f ca="1">(P347+Q347)*RAND()*0.1</f>
        <v>314687674.73258704</v>
      </c>
    </row>
    <row r="348" spans="1:19" x14ac:dyDescent="0.2">
      <c r="A348" s="4">
        <v>2</v>
      </c>
      <c r="B348" s="16" t="s">
        <v>19</v>
      </c>
      <c r="C348" s="27" t="str">
        <f>_xlfn.CONCAT("Connection ",RIGHT(B348,2))</f>
        <v>Connection 02</v>
      </c>
      <c r="D348" s="5">
        <f ca="1">RANDBETWEEN(Table1[[#This Row],[big low]],Table15[[#This Row],[big hi]])+RANDBETWEEN(Table15[[#This Row],[small lo]],Table15[[#This Row],[small hi]])</f>
        <v>2018464252</v>
      </c>
      <c r="E348" s="8">
        <v>1756201236</v>
      </c>
      <c r="F348" s="18">
        <f ca="1">INDEX(Table2[],MATCH(Table1[[#This Row],[Connection ID]],Table2[CID],0),2)*RANDBETWEEN(95000000000,105000000000)/100000000000</f>
        <v>2185763707.323</v>
      </c>
      <c r="G348" s="18">
        <v>2168568249.7709999</v>
      </c>
      <c r="H348" s="7"/>
      <c r="I348" s="5">
        <f>Table15[[#This Row],[Exposure Utilized]]/Table15[[#This Row],[Exposure Limit]]</f>
        <v>0.77849048764187145</v>
      </c>
      <c r="J348" s="4">
        <v>0</v>
      </c>
      <c r="K348" s="4">
        <v>0</v>
      </c>
      <c r="L348" s="4">
        <v>0</v>
      </c>
      <c r="M348" s="17">
        <v>43907</v>
      </c>
      <c r="N348" s="18">
        <f>INDEX(Table3[],MATCH(Table1[[#This Row],[Date]],Table3[Date],0),2)</f>
        <v>418512646</v>
      </c>
      <c r="O348" s="4" t="s">
        <v>16</v>
      </c>
      <c r="P348" s="13">
        <v>1800000000</v>
      </c>
      <c r="Q348" s="13">
        <v>2000000000</v>
      </c>
      <c r="R348" s="14">
        <f ca="1">-(P348+Q348)*RAND()*0.1</f>
        <v>-270029962.41255021</v>
      </c>
      <c r="S348" s="14">
        <f ca="1">(P348+Q348)*RAND()*0.1</f>
        <v>242272632.49211574</v>
      </c>
    </row>
    <row r="349" spans="1:19" x14ac:dyDescent="0.2">
      <c r="A349" s="4">
        <v>3</v>
      </c>
      <c r="B349" s="16" t="s">
        <v>20</v>
      </c>
      <c r="C349" s="27" t="str">
        <f>_xlfn.CONCAT("Connection ",RIGHT(B349,2))</f>
        <v>Connection 03</v>
      </c>
      <c r="D349" s="5">
        <f ca="1">RANDBETWEEN(Table1[[#This Row],[big low]],Table15[[#This Row],[big hi]])+RANDBETWEEN(Table15[[#This Row],[small lo]],Table15[[#This Row],[small hi]])</f>
        <v>1419026264</v>
      </c>
      <c r="E349" s="8">
        <v>1401343266</v>
      </c>
      <c r="F349" s="18">
        <f ca="1">INDEX(Table2[],MATCH(Table1[[#This Row],[Connection ID]],Table2[CID],0),2)*RANDBETWEEN(95000000000,105000000000)/100000000000</f>
        <v>1537291780.0049999</v>
      </c>
      <c r="G349" s="18">
        <v>1439120785.0650001</v>
      </c>
      <c r="H349" s="7"/>
      <c r="I349" s="5">
        <f>Table15[[#This Row],[Exposure Utilized]]/Table15[[#This Row],[Exposure Limit]]</f>
        <v>0.88037332323555051</v>
      </c>
      <c r="J349" s="4">
        <v>0</v>
      </c>
      <c r="K349" s="4">
        <v>0</v>
      </c>
      <c r="L349" s="4">
        <v>0</v>
      </c>
      <c r="M349" s="17">
        <v>43907</v>
      </c>
      <c r="N349" s="18">
        <f>INDEX(Table3[],MATCH(Table1[[#This Row],[Date]],Table3[Date],0),2)</f>
        <v>418512646</v>
      </c>
      <c r="O349" s="4" t="s">
        <v>16</v>
      </c>
      <c r="P349" s="13">
        <v>1300000000</v>
      </c>
      <c r="Q349" s="13">
        <v>1500000000</v>
      </c>
      <c r="R349" s="14">
        <f ca="1">-(P349+Q349)*RAND()*0.1</f>
        <v>-110880770.74403536</v>
      </c>
      <c r="S349" s="14">
        <f ca="1">(P349+Q349)*RAND()*0.1</f>
        <v>231838152.18935201</v>
      </c>
    </row>
    <row r="350" spans="1:19" x14ac:dyDescent="0.2">
      <c r="A350" s="4">
        <v>4</v>
      </c>
      <c r="B350" s="16" t="s">
        <v>22</v>
      </c>
      <c r="C350" s="27" t="str">
        <f>_xlfn.CONCAT("Connection ",RIGHT(B350,2))</f>
        <v>Connection 05</v>
      </c>
      <c r="D350" s="5">
        <f ca="1">RANDBETWEEN(Table1[[#This Row],[big low]],Table15[[#This Row],[big hi]])+RANDBETWEEN(Table15[[#This Row],[small lo]],Table15[[#This Row],[small hi]])</f>
        <v>1112436454</v>
      </c>
      <c r="E350" s="8">
        <v>1320568924</v>
      </c>
      <c r="F350" s="18">
        <f ca="1">INDEX(Table2[],MATCH(Table1[[#This Row],[Connection ID]],Table2[CID],0),2)*RANDBETWEEN(95000000000,105000000000)/100000000000</f>
        <v>983890589.32999992</v>
      </c>
      <c r="G350" s="18">
        <v>953152525</v>
      </c>
      <c r="H350" s="7"/>
      <c r="I350" s="5">
        <f>Table15[[#This Row],[Exposure Utilized]]/Table15[[#This Row],[Exposure Limit]]</f>
        <v>1.2275755940767326</v>
      </c>
      <c r="J350" s="4">
        <v>0</v>
      </c>
      <c r="K350" s="4">
        <v>0</v>
      </c>
      <c r="L350" s="4">
        <v>0</v>
      </c>
      <c r="M350" s="17">
        <v>43907</v>
      </c>
      <c r="N350" s="18">
        <f>INDEX(Table3[],MATCH(Table1[[#This Row],[Date]],Table3[Date],0),2)</f>
        <v>418512646</v>
      </c>
      <c r="O350" s="4" t="s">
        <v>16</v>
      </c>
      <c r="P350" s="13">
        <v>900000000</v>
      </c>
      <c r="Q350" s="13">
        <v>1200000000</v>
      </c>
      <c r="R350" s="14">
        <f ca="1">-(P350+Q350)*RAND()*0.1</f>
        <v>-187455201.23963165</v>
      </c>
      <c r="S350" s="14">
        <f ca="1">(P350+Q350)*RAND()*0.1</f>
        <v>87547422.0770538</v>
      </c>
    </row>
    <row r="351" spans="1:19" x14ac:dyDescent="0.2">
      <c r="A351" s="4">
        <v>5</v>
      </c>
      <c r="B351" s="16" t="s">
        <v>21</v>
      </c>
      <c r="C351" s="27" t="str">
        <f>_xlfn.CONCAT("Connection ",RIGHT(B351,2))</f>
        <v>Connection 04</v>
      </c>
      <c r="D351" s="5">
        <f ca="1">RANDBETWEEN(Table1[[#This Row],[big low]],Table15[[#This Row],[big hi]])+RANDBETWEEN(Table15[[#This Row],[small lo]],Table15[[#This Row],[small hi]])</f>
        <v>1399464173</v>
      </c>
      <c r="E351" s="8">
        <v>1178780877</v>
      </c>
      <c r="F351" s="18">
        <f ca="1">INDEX(Table2[],MATCH(Table1[[#This Row],[Connection ID]],Table2[CID],0),2)*RANDBETWEEN(95000000000,105000000000)/100000000000</f>
        <v>1442509641.915</v>
      </c>
      <c r="G351" s="18">
        <v>1438340864.5650001</v>
      </c>
      <c r="H351" s="7"/>
      <c r="I351" s="5">
        <f>Table15[[#This Row],[Exposure Utilized]]/Table15[[#This Row],[Exposure Limit]]</f>
        <v>0.77195023208973834</v>
      </c>
      <c r="J351" s="4">
        <v>0</v>
      </c>
      <c r="K351" s="4">
        <v>0</v>
      </c>
      <c r="L351" s="4">
        <v>0</v>
      </c>
      <c r="M351" s="17">
        <v>43907</v>
      </c>
      <c r="N351" s="18">
        <f>INDEX(Table3[],MATCH(Table1[[#This Row],[Date]],Table3[Date],0),2)</f>
        <v>418512646</v>
      </c>
      <c r="O351" s="4" t="s">
        <v>16</v>
      </c>
      <c r="P351" s="13">
        <v>1100000000</v>
      </c>
      <c r="Q351" s="13">
        <v>1300000000</v>
      </c>
      <c r="R351" s="14">
        <f ca="1">-(P351+Q351)*RAND()*0.1</f>
        <v>-212185863.35018426</v>
      </c>
      <c r="S351" s="14">
        <f ca="1">(P351+Q351)*RAND()*0.1</f>
        <v>117971729.45123576</v>
      </c>
    </row>
    <row r="352" spans="1:19" x14ac:dyDescent="0.2">
      <c r="A352" s="4">
        <v>6</v>
      </c>
      <c r="B352" s="16" t="s">
        <v>23</v>
      </c>
      <c r="C352" s="27" t="str">
        <f>_xlfn.CONCAT("Connection ",RIGHT(B352,2))</f>
        <v>Connection 06</v>
      </c>
      <c r="D352" s="5">
        <f ca="1">RANDBETWEEN(Table1[[#This Row],[big low]],Table15[[#This Row],[big hi]])+RANDBETWEEN(Table15[[#This Row],[small lo]],Table15[[#This Row],[small hi]])</f>
        <v>855076965</v>
      </c>
      <c r="E352" s="8">
        <v>957070387</v>
      </c>
      <c r="F352" s="18">
        <f ca="1">INDEX(Table2[],MATCH(Table1[[#This Row],[Connection ID]],Table2[CID],0),2)*RANDBETWEEN(95000000000,105000000000)/100000000000</f>
        <v>999758453.52999997</v>
      </c>
      <c r="G352" s="18">
        <v>950281438.97000003</v>
      </c>
      <c r="H352" s="7"/>
      <c r="I352" s="5">
        <f>Table15[[#This Row],[Exposure Utilized]]/Table15[[#This Row],[Exposure Limit]]</f>
        <v>0.9190931691587011</v>
      </c>
      <c r="J352" s="4">
        <v>0</v>
      </c>
      <c r="K352" s="4">
        <v>0</v>
      </c>
      <c r="L352" s="4">
        <v>0</v>
      </c>
      <c r="M352" s="17">
        <v>43907</v>
      </c>
      <c r="N352" s="18">
        <f>INDEX(Table3[],MATCH(Table1[[#This Row],[Date]],Table3[Date],0),2)</f>
        <v>418512646</v>
      </c>
      <c r="O352" s="4" t="s">
        <v>16</v>
      </c>
      <c r="P352" s="13">
        <v>850000000</v>
      </c>
      <c r="Q352" s="13">
        <v>1000000000</v>
      </c>
      <c r="R352" s="14">
        <f ca="1">-(P352+Q352)*RAND()*0.1</f>
        <v>-155203704.27174681</v>
      </c>
      <c r="S352" s="14">
        <f ca="1">(P352+Q352)*RAND()*0.1</f>
        <v>170487150.17942762</v>
      </c>
    </row>
    <row r="353" spans="1:19" x14ac:dyDescent="0.2">
      <c r="A353" s="4">
        <v>7</v>
      </c>
      <c r="B353" s="16" t="s">
        <v>24</v>
      </c>
      <c r="C353" s="27" t="str">
        <f>_xlfn.CONCAT("Connection ",RIGHT(B353,2))</f>
        <v>Connection 07</v>
      </c>
      <c r="D353" s="5">
        <f ca="1">RANDBETWEEN(Table1[[#This Row],[big low]],Table15[[#This Row],[big hi]])+RANDBETWEEN(Table15[[#This Row],[small lo]],Table15[[#This Row],[small hi]])</f>
        <v>886221186</v>
      </c>
      <c r="E353" s="8">
        <v>903261370</v>
      </c>
      <c r="F353" s="18">
        <f ca="1">INDEX(Table2[],MATCH(Table1[[#This Row],[Connection ID]],Table2[CID],0),2)*RANDBETWEEN(95000000000,105000000000)/100000000000</f>
        <v>974372824.98999989</v>
      </c>
      <c r="G353" s="18">
        <v>1036267847.2800001</v>
      </c>
      <c r="H353" s="7"/>
      <c r="I353" s="5">
        <f>Table15[[#This Row],[Exposure Utilized]]/Table15[[#This Row],[Exposure Limit]]</f>
        <v>0.90239863104543505</v>
      </c>
      <c r="J353" s="4">
        <v>0</v>
      </c>
      <c r="K353" s="4">
        <v>0</v>
      </c>
      <c r="L353" s="4">
        <v>0</v>
      </c>
      <c r="M353" s="17">
        <v>43907</v>
      </c>
      <c r="N353" s="18">
        <f>INDEX(Table3[],MATCH(Table1[[#This Row],[Date]],Table3[Date],0),2)</f>
        <v>418512646</v>
      </c>
      <c r="O353" s="4" t="s">
        <v>16</v>
      </c>
      <c r="P353" s="13">
        <v>850000000</v>
      </c>
      <c r="Q353" s="13">
        <v>1000000000</v>
      </c>
      <c r="R353" s="14">
        <f ca="1">-(P353+Q353)*RAND()*0.1</f>
        <v>-123247362.98603395</v>
      </c>
      <c r="S353" s="14">
        <f ca="1">(P353+Q353)*RAND()*0.1</f>
        <v>17105489.409240488</v>
      </c>
    </row>
    <row r="354" spans="1:19" x14ac:dyDescent="0.2">
      <c r="A354" s="4">
        <v>8</v>
      </c>
      <c r="B354" s="16" t="s">
        <v>25</v>
      </c>
      <c r="C354" s="27" t="str">
        <f>_xlfn.CONCAT("Connection ",RIGHT(B354,2))</f>
        <v>Connection 08</v>
      </c>
      <c r="D354" s="5">
        <f ca="1">RANDBETWEEN(Table1[[#This Row],[big low]],Table15[[#This Row],[big hi]])+RANDBETWEEN(Table15[[#This Row],[small lo]],Table15[[#This Row],[small hi]])</f>
        <v>397272139</v>
      </c>
      <c r="E354" s="8">
        <v>584017665</v>
      </c>
      <c r="F354" s="18">
        <f ca="1">INDEX(Table2[],MATCH(Table1[[#This Row],[Connection ID]],Table2[CID],0),2)*RANDBETWEEN(95000000000,105000000000)/100000000000</f>
        <v>807812619.57599998</v>
      </c>
      <c r="G354" s="18">
        <v>764819882.16000009</v>
      </c>
      <c r="H354" s="7"/>
      <c r="I354" s="5">
        <f>Table15[[#This Row],[Exposure Utilized]]/Table15[[#This Row],[Exposure Limit]]</f>
        <v>1.1860695478393821</v>
      </c>
      <c r="J354" s="4">
        <v>0</v>
      </c>
      <c r="K354" s="4">
        <v>0</v>
      </c>
      <c r="L354" s="4">
        <v>0</v>
      </c>
      <c r="M354" s="17">
        <v>43907</v>
      </c>
      <c r="N354" s="18">
        <f>INDEX(Table3[],MATCH(Table1[[#This Row],[Date]],Table3[Date],0),2)</f>
        <v>418512646</v>
      </c>
      <c r="O354" s="4" t="s">
        <v>16</v>
      </c>
      <c r="P354" s="13">
        <v>400000000</v>
      </c>
      <c r="Q354" s="13">
        <v>700000000</v>
      </c>
      <c r="R354" s="14">
        <f ca="1">-(P354+Q354)*RAND()*0.1</f>
        <v>-66475351.012394346</v>
      </c>
      <c r="S354" s="14">
        <f ca="1">(P354+Q354)*RAND()*0.1</f>
        <v>72923098.378338575</v>
      </c>
    </row>
    <row r="355" spans="1:19" x14ac:dyDescent="0.2">
      <c r="A355" s="4">
        <v>9</v>
      </c>
      <c r="B355" s="16" t="s">
        <v>26</v>
      </c>
      <c r="C355" s="27" t="str">
        <f>_xlfn.CONCAT("Connection ",RIGHT(B355,2))</f>
        <v>Connection 09</v>
      </c>
      <c r="D355" s="5">
        <f ca="1">RANDBETWEEN(Table1[[#This Row],[big low]],Table15[[#This Row],[big hi]])+RANDBETWEEN(Table15[[#This Row],[small lo]],Table15[[#This Row],[small hi]])</f>
        <v>629271393</v>
      </c>
      <c r="E355" s="8">
        <v>555259482</v>
      </c>
      <c r="F355" s="18">
        <f ca="1">INDEX(Table2[],MATCH(Table1[[#This Row],[Connection ID]],Table2[CID],0),2)*RANDBETWEEN(95000000000,105000000000)/100000000000</f>
        <v>523844029.7475</v>
      </c>
      <c r="G355" s="18">
        <v>554483002.43599999</v>
      </c>
      <c r="H355" s="7"/>
      <c r="I355" s="5">
        <f>Table15[[#This Row],[Exposure Utilized]]/Table15[[#This Row],[Exposure Limit]]</f>
        <v>0.49650820606731927</v>
      </c>
      <c r="J355" s="4">
        <v>0</v>
      </c>
      <c r="K355" s="4">
        <v>0</v>
      </c>
      <c r="L355" s="4">
        <v>0</v>
      </c>
      <c r="M355" s="17">
        <v>43907</v>
      </c>
      <c r="N355" s="18">
        <f>INDEX(Table3[],MATCH(Table1[[#This Row],[Date]],Table3[Date],0),2)</f>
        <v>418512646</v>
      </c>
      <c r="O355" s="4" t="s">
        <v>16</v>
      </c>
      <c r="P355" s="13">
        <v>350000000</v>
      </c>
      <c r="Q355" s="13">
        <v>550000000</v>
      </c>
      <c r="R355" s="14">
        <f ca="1">-(P355+Q355)*RAND()*0.1</f>
        <v>-215472.11250856679</v>
      </c>
      <c r="S355" s="14">
        <f ca="1">(P355+Q355)*RAND()*0.1</f>
        <v>35197323.214947797</v>
      </c>
    </row>
    <row r="356" spans="1:19" x14ac:dyDescent="0.2">
      <c r="A356" s="4">
        <v>10</v>
      </c>
      <c r="B356" s="16" t="s">
        <v>27</v>
      </c>
      <c r="C356" s="27" t="str">
        <f>_xlfn.CONCAT("Connection ",RIGHT(B356,2))</f>
        <v>Connection 10</v>
      </c>
      <c r="D356" s="5">
        <f ca="1">RANDBETWEEN(Table1[[#This Row],[big low]],Table15[[#This Row],[big hi]])+RANDBETWEEN(Table15[[#This Row],[small lo]],Table15[[#This Row],[small hi]])</f>
        <v>331257488</v>
      </c>
      <c r="E356" s="8">
        <v>418512646</v>
      </c>
      <c r="F356" s="18">
        <f ca="1">INDEX(Table2[],MATCH(Table1[[#This Row],[Connection ID]],Table2[CID],0),2)*RANDBETWEEN(95000000000,105000000000)/100000000000</f>
        <v>380769709.028</v>
      </c>
      <c r="G356" s="18">
        <v>408148226.02399999</v>
      </c>
      <c r="H356" s="7"/>
      <c r="I356" s="5">
        <f>Table15[[#This Row],[Exposure Utilized]]/Table15[[#This Row],[Exposure Limit]]</f>
        <v>0.99692117162234173</v>
      </c>
      <c r="J356" s="4">
        <v>0</v>
      </c>
      <c r="K356" s="4">
        <v>0</v>
      </c>
      <c r="L356" s="4">
        <v>0</v>
      </c>
      <c r="M356" s="17">
        <v>43907</v>
      </c>
      <c r="N356" s="18">
        <f>INDEX(Table3[],MATCH(Table1[[#This Row],[Date]],Table3[Date],0),2)</f>
        <v>418512646</v>
      </c>
      <c r="O356" s="4" t="s">
        <v>16</v>
      </c>
      <c r="P356" s="13">
        <v>300000000</v>
      </c>
      <c r="Q356" s="13">
        <v>450000000</v>
      </c>
      <c r="R356" s="14">
        <f ca="1">-(P356+Q356)*RAND()*0.1</f>
        <v>-37174712.424457967</v>
      </c>
      <c r="S356" s="14">
        <f ca="1">(P356+Q356)*RAND()*0.1</f>
        <v>47678397.43305552</v>
      </c>
    </row>
    <row r="357" spans="1:19" x14ac:dyDescent="0.2">
      <c r="A357" s="4">
        <v>11</v>
      </c>
      <c r="B357" s="16" t="s">
        <v>28</v>
      </c>
      <c r="C357" s="27" t="str">
        <f>_xlfn.CONCAT("Connection ",RIGHT(B357,2))</f>
        <v>Connection 11</v>
      </c>
      <c r="D357" s="5">
        <f ca="1">RANDBETWEEN(Table1[[#This Row],[big low]],Table15[[#This Row],[big hi]])+RANDBETWEEN(Table15[[#This Row],[small lo]],Table15[[#This Row],[small hi]])</f>
        <v>252303947</v>
      </c>
      <c r="E357" s="8">
        <v>401260064</v>
      </c>
      <c r="F357" s="18">
        <f ca="1">INDEX(Table2[],MATCH(Table1[[#This Row],[Connection ID]],Table2[CID],0),2)*RANDBETWEEN(95000000000,105000000000)/100000000000</f>
        <v>397242720.31999999</v>
      </c>
      <c r="G357" s="18">
        <v>409330161.50400001</v>
      </c>
      <c r="H357" s="7"/>
      <c r="I357" s="5">
        <f>Table15[[#This Row],[Exposure Utilized]]/Table15[[#This Row],[Exposure Limit]]</f>
        <v>1.0233824324214531</v>
      </c>
      <c r="J357" s="4">
        <v>0</v>
      </c>
      <c r="K357" s="4">
        <v>0</v>
      </c>
      <c r="L357" s="4">
        <v>0</v>
      </c>
      <c r="M357" s="17">
        <v>43907</v>
      </c>
      <c r="N357" s="18">
        <f>INDEX(Table3[],MATCH(Table1[[#This Row],[Date]],Table3[Date],0),2)</f>
        <v>418512646</v>
      </c>
      <c r="O357" s="4" t="s">
        <v>16</v>
      </c>
      <c r="P357" s="13">
        <v>250000000</v>
      </c>
      <c r="Q357" s="13">
        <v>450000000</v>
      </c>
      <c r="R357" s="14">
        <f ca="1">-(P357+Q357)*RAND()*0.1</f>
        <v>-68881194.391919792</v>
      </c>
      <c r="S357" s="14">
        <f ca="1">(P357+Q357)*RAND()*0.1</f>
        <v>35957394.976655953</v>
      </c>
    </row>
    <row r="358" spans="1:19" x14ac:dyDescent="0.2">
      <c r="A358" s="4">
        <v>12</v>
      </c>
      <c r="B358" s="16" t="s">
        <v>29</v>
      </c>
      <c r="C358" s="27" t="str">
        <f>_xlfn.CONCAT("Connection ",RIGHT(B358,2))</f>
        <v>Connection 12</v>
      </c>
      <c r="D358" s="5">
        <f ca="1">RANDBETWEEN(Table1[[#This Row],[big low]],Table15[[#This Row],[big hi]])+RANDBETWEEN(Table15[[#This Row],[small lo]],Table15[[#This Row],[small hi]])</f>
        <v>302212343</v>
      </c>
      <c r="E358" s="8">
        <v>259422319</v>
      </c>
      <c r="F358" s="18">
        <f ca="1">INDEX(Table2[],MATCH(Table1[[#This Row],[Connection ID]],Table2[CID],0),2)*RANDBETWEEN(95000000000,105000000000)/100000000000</f>
        <v>409817235.66399997</v>
      </c>
      <c r="G358" s="18">
        <v>415138472.204</v>
      </c>
      <c r="H358" s="7"/>
      <c r="I358" s="5">
        <f>Table15[[#This Row],[Exposure Utilized]]/Table15[[#This Row],[Exposure Limit]]</f>
        <v>0.58825017820533776</v>
      </c>
      <c r="J358" s="4">
        <v>0</v>
      </c>
      <c r="K358" s="4">
        <v>0</v>
      </c>
      <c r="L358" s="4">
        <v>0</v>
      </c>
      <c r="M358" s="17">
        <v>43907</v>
      </c>
      <c r="N358" s="18">
        <f>INDEX(Table3[],MATCH(Table1[[#This Row],[Date]],Table3[Date],0),2)</f>
        <v>418512646</v>
      </c>
      <c r="O358" s="4" t="s">
        <v>16</v>
      </c>
      <c r="P358" s="13">
        <v>200000000</v>
      </c>
      <c r="Q358" s="13">
        <v>400000000</v>
      </c>
      <c r="R358" s="14">
        <f ca="1">-(P358+Q358)*RAND()*0.1</f>
        <v>-52518949.976761207</v>
      </c>
      <c r="S358" s="14">
        <f ca="1">(P358+Q358)*RAND()*0.1</f>
        <v>1337290.9274022016</v>
      </c>
    </row>
    <row r="359" spans="1:19" x14ac:dyDescent="0.2">
      <c r="A359" s="4">
        <v>13</v>
      </c>
      <c r="B359" s="16" t="s">
        <v>31</v>
      </c>
      <c r="C359" s="27" t="str">
        <f>_xlfn.CONCAT("Connection ",RIGHT(B359,2))</f>
        <v>Connection 14</v>
      </c>
      <c r="D359" s="5">
        <f ca="1">RANDBETWEEN(Table1[[#This Row],[big low]],Table15[[#This Row],[big hi]])+RANDBETWEEN(Table15[[#This Row],[small lo]],Table15[[#This Row],[small hi]])</f>
        <v>155256865</v>
      </c>
      <c r="E359" s="8">
        <v>193705245</v>
      </c>
      <c r="F359" s="18">
        <f ca="1">INDEX(Table2[],MATCH(Table1[[#This Row],[Connection ID]],Table2[CID],0),2)*RANDBETWEEN(95000000000,105000000000)/100000000000</f>
        <v>251505923.47499999</v>
      </c>
      <c r="G359" s="18">
        <v>256371435.88999999</v>
      </c>
      <c r="H359" s="7"/>
      <c r="I359" s="5">
        <f>Table15[[#This Row],[Exposure Utilized]]/Table15[[#This Row],[Exposure Limit]]</f>
        <v>0.96322634258632456</v>
      </c>
      <c r="J359" s="4">
        <v>0</v>
      </c>
      <c r="K359" s="4">
        <v>0</v>
      </c>
      <c r="L359" s="4">
        <v>0</v>
      </c>
      <c r="M359" s="17">
        <v>43907</v>
      </c>
      <c r="N359" s="18">
        <f>INDEX(Table3[],MATCH(Table1[[#This Row],[Date]],Table3[Date],0),2)</f>
        <v>418512646</v>
      </c>
      <c r="O359" s="4" t="s">
        <v>16</v>
      </c>
      <c r="P359" s="13">
        <v>150000000</v>
      </c>
      <c r="Q359" s="13">
        <v>250000000</v>
      </c>
      <c r="R359" s="14">
        <f ca="1">-(P359+Q359)*RAND()*0.1</f>
        <v>-6934450.8892923836</v>
      </c>
      <c r="S359" s="14">
        <f ca="1">(P359+Q359)*RAND()*0.1</f>
        <v>14169876.943371395</v>
      </c>
    </row>
    <row r="360" spans="1:19" x14ac:dyDescent="0.2">
      <c r="A360" s="4">
        <v>14</v>
      </c>
      <c r="B360" s="16" t="s">
        <v>30</v>
      </c>
      <c r="C360" s="27" t="str">
        <f>_xlfn.CONCAT("Connection ",RIGHT(B360,2))</f>
        <v>Connection 13</v>
      </c>
      <c r="D360" s="5">
        <f ca="1">RANDBETWEEN(Table1[[#This Row],[big low]],Table15[[#This Row],[big hi]])+RANDBETWEEN(Table15[[#This Row],[small lo]],Table15[[#This Row],[small hi]])</f>
        <v>167932852</v>
      </c>
      <c r="E360" s="8">
        <v>189736239</v>
      </c>
      <c r="F360" s="18">
        <f ca="1">INDEX(Table2[],MATCH(Table1[[#This Row],[Connection ID]],Table2[CID],0),2)*RANDBETWEEN(95000000000,105000000000)/100000000000</f>
        <v>240746578.47500002</v>
      </c>
      <c r="G360" s="18">
        <v>257193023.60749999</v>
      </c>
      <c r="H360" s="7"/>
      <c r="I360" s="5">
        <f>Table15[[#This Row],[Exposure Utilized]]/Table15[[#This Row],[Exposure Limit]]</f>
        <v>0.88837620186272248</v>
      </c>
      <c r="J360" s="4">
        <v>0</v>
      </c>
      <c r="K360" s="4">
        <v>0</v>
      </c>
      <c r="L360" s="4">
        <v>0</v>
      </c>
      <c r="M360" s="17">
        <v>43907</v>
      </c>
      <c r="N360" s="18">
        <f>INDEX(Table3[],MATCH(Table1[[#This Row],[Date]],Table3[Date],0),2)</f>
        <v>418512646</v>
      </c>
      <c r="O360" s="4" t="s">
        <v>16</v>
      </c>
      <c r="P360" s="13">
        <v>150000000</v>
      </c>
      <c r="Q360" s="13">
        <v>250000000</v>
      </c>
      <c r="R360" s="14">
        <f ca="1">-(P360+Q360)*RAND()*0.1</f>
        <v>-8489315.7091218103</v>
      </c>
      <c r="S360" s="14">
        <f ca="1">(P360+Q360)*RAND()*0.1</f>
        <v>7966690.4331937749</v>
      </c>
    </row>
    <row r="361" spans="1:19" x14ac:dyDescent="0.2">
      <c r="A361" s="4">
        <v>15</v>
      </c>
      <c r="B361" s="16" t="s">
        <v>32</v>
      </c>
      <c r="C361" s="27" t="str">
        <f>_xlfn.CONCAT("Connection ",RIGHT(B361,2))</f>
        <v>Connection 15</v>
      </c>
      <c r="D361" s="5">
        <f ca="1">RANDBETWEEN(Table1[[#This Row],[big low]],Table15[[#This Row],[big hi]])+RANDBETWEEN(Table15[[#This Row],[small lo]],Table15[[#This Row],[small hi]])</f>
        <v>165431038</v>
      </c>
      <c r="E361" s="8">
        <v>167514373</v>
      </c>
      <c r="F361" s="18">
        <f ca="1">INDEX(Table2[],MATCH(Table1[[#This Row],[Connection ID]],Table2[CID],0),2)*RANDBETWEEN(95000000000,105000000000)/100000000000</f>
        <v>242024707.52000001</v>
      </c>
      <c r="G361" s="18">
        <v>257797181.48250002</v>
      </c>
      <c r="H361" s="7"/>
      <c r="I361" s="5">
        <f>Table15[[#This Row],[Exposure Utilized]]/Table15[[#This Row],[Exposure Limit]]</f>
        <v>0.75969993841407124</v>
      </c>
      <c r="J361" s="4">
        <v>0</v>
      </c>
      <c r="K361" s="4">
        <v>0</v>
      </c>
      <c r="L361" s="4">
        <v>0</v>
      </c>
      <c r="M361" s="17">
        <v>43907</v>
      </c>
      <c r="N361" s="18">
        <f>INDEX(Table3[],MATCH(Table1[[#This Row],[Date]],Table3[Date],0),2)</f>
        <v>418512646</v>
      </c>
      <c r="O361" s="4" t="s">
        <v>16</v>
      </c>
      <c r="P361" s="13">
        <v>150000000</v>
      </c>
      <c r="Q361" s="13">
        <v>250000000</v>
      </c>
      <c r="R361" s="14">
        <f ca="1">-(P361+Q361)*RAND()*0.1</f>
        <v>-32824566.428395875</v>
      </c>
      <c r="S361" s="14">
        <f ca="1">(P361+Q361)*RAND()*0.1</f>
        <v>13693730.015415967</v>
      </c>
    </row>
    <row r="362" spans="1:19" x14ac:dyDescent="0.2">
      <c r="A362" s="4">
        <v>1</v>
      </c>
      <c r="B362" s="16" t="s">
        <v>18</v>
      </c>
      <c r="C362" s="27" t="str">
        <f>_xlfn.CONCAT("Connection ",RIGHT(B362,2))</f>
        <v>Connection 01</v>
      </c>
      <c r="D362" s="5">
        <f ca="1">RANDBETWEEN(Table1[[#This Row],[big low]],Table15[[#This Row],[big hi]])+RANDBETWEEN(Table15[[#This Row],[small lo]],Table15[[#This Row],[small hi]])</f>
        <v>2171485020</v>
      </c>
      <c r="E362" s="8">
        <v>2454365296</v>
      </c>
      <c r="F362" s="18">
        <f ca="1">INDEX(Table2[],MATCH(Table1[[#This Row],[Connection ID]],Table2[CID],0),2)*RANDBETWEEN(95000000000,105000000000)/100000000000</f>
        <v>5242220408.75</v>
      </c>
      <c r="G362" s="18">
        <v>4954652288.5</v>
      </c>
      <c r="H362" s="7"/>
      <c r="I362" s="5">
        <f>Table15[[#This Row],[Exposure Utilized]]/Table15[[#This Row],[Exposure Limit]]</f>
        <v>0.46830449668909602</v>
      </c>
      <c r="J362" s="4">
        <v>0</v>
      </c>
      <c r="K362" s="4">
        <v>0</v>
      </c>
      <c r="L362" s="4">
        <v>0</v>
      </c>
      <c r="M362" s="17">
        <v>43906</v>
      </c>
      <c r="N362" s="18">
        <f>INDEX(Table3[],MATCH(Table1[[#This Row],[Date]],Table3[Date],0),2)</f>
        <v>378623986</v>
      </c>
      <c r="O362" s="4" t="s">
        <v>16</v>
      </c>
      <c r="P362" s="13">
        <v>2000000000</v>
      </c>
      <c r="Q362" s="13">
        <v>2500000000</v>
      </c>
      <c r="R362" s="14">
        <f ca="1">-(P362+Q362)*RAND()*0.1</f>
        <v>-309618105.49721795</v>
      </c>
      <c r="S362" s="14">
        <f ca="1">(P362+Q362)*RAND()*0.1</f>
        <v>80116329.807366535</v>
      </c>
    </row>
    <row r="363" spans="1:19" x14ac:dyDescent="0.2">
      <c r="A363" s="4">
        <v>2</v>
      </c>
      <c r="B363" s="16" t="s">
        <v>19</v>
      </c>
      <c r="C363" s="27" t="str">
        <f>_xlfn.CONCAT("Connection ",RIGHT(B363,2))</f>
        <v>Connection 02</v>
      </c>
      <c r="D363" s="5">
        <f ca="1">RANDBETWEEN(Table1[[#This Row],[big low]],Table15[[#This Row],[big hi]])+RANDBETWEEN(Table15[[#This Row],[small lo]],Table15[[#This Row],[small hi]])</f>
        <v>1954746066</v>
      </c>
      <c r="E363" s="8">
        <v>1534900753</v>
      </c>
      <c r="F363" s="18">
        <f ca="1">INDEX(Table2[],MATCH(Table1[[#This Row],[Connection ID]],Table2[CID],0),2)*RANDBETWEEN(95000000000,105000000000)/100000000000</f>
        <v>2166051749.1059999</v>
      </c>
      <c r="G363" s="18">
        <v>2163788300.6879997</v>
      </c>
      <c r="H363" s="7"/>
      <c r="I363" s="5">
        <f>Table15[[#This Row],[Exposure Utilized]]/Table15[[#This Row],[Exposure Limit]]</f>
        <v>0.86679978603148</v>
      </c>
      <c r="J363" s="4">
        <v>0</v>
      </c>
      <c r="K363" s="4">
        <v>0</v>
      </c>
      <c r="L363" s="4">
        <v>0</v>
      </c>
      <c r="M363" s="17">
        <v>43906</v>
      </c>
      <c r="N363" s="18">
        <f>INDEX(Table3[],MATCH(Table1[[#This Row],[Date]],Table3[Date],0),2)</f>
        <v>378623986</v>
      </c>
      <c r="O363" s="4" t="s">
        <v>16</v>
      </c>
      <c r="P363" s="13">
        <v>1800000000</v>
      </c>
      <c r="Q363" s="13">
        <v>2000000000</v>
      </c>
      <c r="R363" s="14">
        <f ca="1">-(P363+Q363)*RAND()*0.1</f>
        <v>-280654965.52679443</v>
      </c>
      <c r="S363" s="14">
        <f ca="1">(P363+Q363)*RAND()*0.1</f>
        <v>278550681.53143948</v>
      </c>
    </row>
    <row r="364" spans="1:19" x14ac:dyDescent="0.2">
      <c r="A364" s="4">
        <v>3</v>
      </c>
      <c r="B364" s="16" t="s">
        <v>20</v>
      </c>
      <c r="C364" s="27" t="str">
        <f>_xlfn.CONCAT("Connection ",RIGHT(B364,2))</f>
        <v>Connection 03</v>
      </c>
      <c r="D364" s="5">
        <f ca="1">RANDBETWEEN(Table1[[#This Row],[big low]],Table15[[#This Row],[big hi]])+RANDBETWEEN(Table15[[#This Row],[small lo]],Table15[[#This Row],[small hi]])</f>
        <v>1501932848</v>
      </c>
      <c r="E364" s="8">
        <v>1305820292</v>
      </c>
      <c r="F364" s="18">
        <f ca="1">INDEX(Table2[],MATCH(Table1[[#This Row],[Connection ID]],Table2[CID],0),2)*RANDBETWEEN(95000000000,105000000000)/100000000000</f>
        <v>1427491631.49</v>
      </c>
      <c r="G364" s="18">
        <v>1517842746.1349998</v>
      </c>
      <c r="H364" s="7"/>
      <c r="I364" s="5">
        <f>Table15[[#This Row],[Exposure Utilized]]/Table15[[#This Row],[Exposure Limit]]</f>
        <v>1.0270984794584088</v>
      </c>
      <c r="J364" s="4">
        <v>0</v>
      </c>
      <c r="K364" s="4">
        <v>0</v>
      </c>
      <c r="L364" s="4">
        <v>0</v>
      </c>
      <c r="M364" s="17">
        <v>43906</v>
      </c>
      <c r="N364" s="18">
        <f>INDEX(Table3[],MATCH(Table1[[#This Row],[Date]],Table3[Date],0),2)</f>
        <v>378623986</v>
      </c>
      <c r="O364" s="4" t="s">
        <v>16</v>
      </c>
      <c r="P364" s="13">
        <v>1300000000</v>
      </c>
      <c r="Q364" s="13">
        <v>1500000000</v>
      </c>
      <c r="R364" s="14">
        <f ca="1">-(P364+Q364)*RAND()*0.1</f>
        <v>-173040438.51079541</v>
      </c>
      <c r="S364" s="14">
        <f ca="1">(P364+Q364)*RAND()*0.1</f>
        <v>59903875.430890493</v>
      </c>
    </row>
    <row r="365" spans="1:19" x14ac:dyDescent="0.2">
      <c r="A365" s="4">
        <v>4</v>
      </c>
      <c r="B365" s="16" t="s">
        <v>22</v>
      </c>
      <c r="C365" s="27" t="str">
        <f>_xlfn.CONCAT("Connection ",RIGHT(B365,2))</f>
        <v>Connection 05</v>
      </c>
      <c r="D365" s="5">
        <f ca="1">RANDBETWEEN(Table1[[#This Row],[big low]],Table15[[#This Row],[big hi]])+RANDBETWEEN(Table15[[#This Row],[small lo]],Table15[[#This Row],[small hi]])</f>
        <v>1209691337</v>
      </c>
      <c r="E365" s="8">
        <v>1274015572</v>
      </c>
      <c r="F365" s="18">
        <f ca="1">INDEX(Table2[],MATCH(Table1[[#This Row],[Connection ID]],Table2[CID],0),2)*RANDBETWEEN(95000000000,105000000000)/100000000000</f>
        <v>1034046383.1</v>
      </c>
      <c r="G365" s="18">
        <v>973151813.26999998</v>
      </c>
      <c r="H365" s="7"/>
      <c r="I365" s="5">
        <f>Table15[[#This Row],[Exposure Utilized]]/Table15[[#This Row],[Exposure Limit]]</f>
        <v>1.0860603615147375</v>
      </c>
      <c r="J365" s="4">
        <v>0</v>
      </c>
      <c r="K365" s="4">
        <v>0</v>
      </c>
      <c r="L365" s="4">
        <v>0</v>
      </c>
      <c r="M365" s="17">
        <v>43906</v>
      </c>
      <c r="N365" s="18">
        <f>INDEX(Table3[],MATCH(Table1[[#This Row],[Date]],Table3[Date],0),2)</f>
        <v>378623986</v>
      </c>
      <c r="O365" s="4" t="s">
        <v>16</v>
      </c>
      <c r="P365" s="13">
        <v>900000000</v>
      </c>
      <c r="Q365" s="13">
        <v>1200000000</v>
      </c>
      <c r="R365" s="14">
        <f ca="1">-(P365+Q365)*RAND()*0.1</f>
        <v>-54699057.321350195</v>
      </c>
      <c r="S365" s="14">
        <f ca="1">(P365+Q365)*RAND()*0.1</f>
        <v>77471593.564692438</v>
      </c>
    </row>
    <row r="366" spans="1:19" x14ac:dyDescent="0.2">
      <c r="A366" s="4">
        <v>5</v>
      </c>
      <c r="B366" s="16" t="s">
        <v>21</v>
      </c>
      <c r="C366" s="27" t="str">
        <f>_xlfn.CONCAT("Connection ",RIGHT(B366,2))</f>
        <v>Connection 04</v>
      </c>
      <c r="D366" s="5">
        <f ca="1">RANDBETWEEN(Table1[[#This Row],[big low]],Table15[[#This Row],[big hi]])+RANDBETWEEN(Table15[[#This Row],[small lo]],Table15[[#This Row],[small hi]])</f>
        <v>1268852712</v>
      </c>
      <c r="E366" s="8">
        <v>1203495119</v>
      </c>
      <c r="F366" s="18">
        <f ca="1">INDEX(Table2[],MATCH(Table1[[#This Row],[Connection ID]],Table2[CID],0),2)*RANDBETWEEN(95000000000,105000000000)/100000000000</f>
        <v>1531530380.6999998</v>
      </c>
      <c r="G366" s="18">
        <v>1451372920.5899999</v>
      </c>
      <c r="H366" s="7"/>
      <c r="I366" s="5">
        <f>Table15[[#This Row],[Exposure Utilized]]/Table15[[#This Row],[Exposure Limit]]</f>
        <v>0.70582545601816138</v>
      </c>
      <c r="J366" s="4">
        <v>0</v>
      </c>
      <c r="K366" s="4">
        <v>0</v>
      </c>
      <c r="L366" s="4">
        <v>0</v>
      </c>
      <c r="M366" s="17">
        <v>43906</v>
      </c>
      <c r="N366" s="18">
        <f>INDEX(Table3[],MATCH(Table1[[#This Row],[Date]],Table3[Date],0),2)</f>
        <v>378623986</v>
      </c>
      <c r="O366" s="4" t="s">
        <v>16</v>
      </c>
      <c r="P366" s="13">
        <v>1100000000</v>
      </c>
      <c r="Q366" s="13">
        <v>1300000000</v>
      </c>
      <c r="R366" s="14">
        <f ca="1">-(P366+Q366)*RAND()*0.1</f>
        <v>-95627411.114183038</v>
      </c>
      <c r="S366" s="14">
        <f ca="1">(P366+Q366)*RAND()*0.1</f>
        <v>233283051.23435178</v>
      </c>
    </row>
    <row r="367" spans="1:19" x14ac:dyDescent="0.2">
      <c r="A367" s="4">
        <v>6</v>
      </c>
      <c r="B367" s="16" t="s">
        <v>23</v>
      </c>
      <c r="C367" s="27" t="str">
        <f>_xlfn.CONCAT("Connection ",RIGHT(B367,2))</f>
        <v>Connection 06</v>
      </c>
      <c r="D367" s="5">
        <f ca="1">RANDBETWEEN(Table1[[#This Row],[big low]],Table15[[#This Row],[big hi]])+RANDBETWEEN(Table15[[#This Row],[small lo]],Table15[[#This Row],[small hi]])</f>
        <v>829119420</v>
      </c>
      <c r="E367" s="8">
        <v>1073605648</v>
      </c>
      <c r="F367" s="18">
        <f ca="1">INDEX(Table2[],MATCH(Table1[[#This Row],[Connection ID]],Table2[CID],0),2)*RANDBETWEEN(95000000000,105000000000)/100000000000</f>
        <v>965627747.73999989</v>
      </c>
      <c r="G367" s="18">
        <v>984508519.54000008</v>
      </c>
      <c r="H367" s="7"/>
      <c r="I367" s="5">
        <f>Table15[[#This Row],[Exposure Utilized]]/Table15[[#This Row],[Exposure Limit]]</f>
        <v>0.85469122887311655</v>
      </c>
      <c r="J367" s="4">
        <v>0</v>
      </c>
      <c r="K367" s="4">
        <v>0</v>
      </c>
      <c r="L367" s="4">
        <v>0</v>
      </c>
      <c r="M367" s="17">
        <v>43906</v>
      </c>
      <c r="N367" s="18">
        <f>INDEX(Table3[],MATCH(Table1[[#This Row],[Date]],Table3[Date],0),2)</f>
        <v>378623986</v>
      </c>
      <c r="O367" s="4" t="s">
        <v>16</v>
      </c>
      <c r="P367" s="13">
        <v>850000000</v>
      </c>
      <c r="Q367" s="13">
        <v>1000000000</v>
      </c>
      <c r="R367" s="14">
        <f ca="1">-(P367+Q367)*RAND()*0.1</f>
        <v>-65305806.415026635</v>
      </c>
      <c r="S367" s="14">
        <f ca="1">(P367+Q367)*RAND()*0.1</f>
        <v>70412481.565948114</v>
      </c>
    </row>
    <row r="368" spans="1:19" x14ac:dyDescent="0.2">
      <c r="A368" s="4">
        <v>7</v>
      </c>
      <c r="B368" s="16" t="s">
        <v>24</v>
      </c>
      <c r="C368" s="27" t="str">
        <f>_xlfn.CONCAT("Connection ",RIGHT(B368,2))</f>
        <v>Connection 07</v>
      </c>
      <c r="D368" s="5">
        <f ca="1">RANDBETWEEN(Table1[[#This Row],[big low]],Table15[[#This Row],[big hi]])+RANDBETWEEN(Table15[[#This Row],[small lo]],Table15[[#This Row],[small hi]])</f>
        <v>952519451</v>
      </c>
      <c r="E368" s="8">
        <v>875783388</v>
      </c>
      <c r="F368" s="18">
        <f ca="1">INDEX(Table2[],MATCH(Table1[[#This Row],[Connection ID]],Table2[CID],0),2)*RANDBETWEEN(95000000000,105000000000)/100000000000</f>
        <v>979515662.42999995</v>
      </c>
      <c r="G368" s="18">
        <v>1043103198.77</v>
      </c>
      <c r="H368" s="7"/>
      <c r="I368" s="5">
        <f>Table15[[#This Row],[Exposure Utilized]]/Table15[[#This Row],[Exposure Limit]]</f>
        <v>0.89455626902994423</v>
      </c>
      <c r="J368" s="4">
        <v>0</v>
      </c>
      <c r="K368" s="4">
        <v>0</v>
      </c>
      <c r="L368" s="4">
        <v>0</v>
      </c>
      <c r="M368" s="17">
        <v>43906</v>
      </c>
      <c r="N368" s="18">
        <f>INDEX(Table3[],MATCH(Table1[[#This Row],[Date]],Table3[Date],0),2)</f>
        <v>378623986</v>
      </c>
      <c r="O368" s="4" t="s">
        <v>16</v>
      </c>
      <c r="P368" s="13">
        <v>850000000</v>
      </c>
      <c r="Q368" s="13">
        <v>1000000000</v>
      </c>
      <c r="R368" s="14">
        <f ca="1">-(P368+Q368)*RAND()*0.1</f>
        <v>-10107515.899024293</v>
      </c>
      <c r="S368" s="14">
        <f ca="1">(P368+Q368)*RAND()*0.1</f>
        <v>167085963.93812525</v>
      </c>
    </row>
    <row r="369" spans="1:19" x14ac:dyDescent="0.2">
      <c r="A369" s="4">
        <v>8</v>
      </c>
      <c r="B369" s="16" t="s">
        <v>25</v>
      </c>
      <c r="C369" s="27" t="str">
        <f>_xlfn.CONCAT("Connection ",RIGHT(B369,2))</f>
        <v>Connection 08</v>
      </c>
      <c r="D369" s="5">
        <f ca="1">RANDBETWEEN(Table1[[#This Row],[big low]],Table15[[#This Row],[big hi]])+RANDBETWEEN(Table15[[#This Row],[small lo]],Table15[[#This Row],[small hi]])</f>
        <v>564552436</v>
      </c>
      <c r="E369" s="8">
        <v>529224958</v>
      </c>
      <c r="F369" s="18">
        <f ca="1">INDEX(Table2[],MATCH(Table1[[#This Row],[Connection ID]],Table2[CID],0),2)*RANDBETWEEN(95000000000,105000000000)/100000000000</f>
        <v>786273617.14400005</v>
      </c>
      <c r="G369" s="18">
        <v>771638069.05599999</v>
      </c>
      <c r="H369" s="7"/>
      <c r="I369" s="5">
        <f>Table15[[#This Row],[Exposure Utilized]]/Table15[[#This Row],[Exposure Limit]]</f>
        <v>0.77877008393098113</v>
      </c>
      <c r="J369" s="4">
        <v>0</v>
      </c>
      <c r="K369" s="4">
        <v>0</v>
      </c>
      <c r="L369" s="4">
        <v>0</v>
      </c>
      <c r="M369" s="17">
        <v>43906</v>
      </c>
      <c r="N369" s="18">
        <f>INDEX(Table3[],MATCH(Table1[[#This Row],[Date]],Table3[Date],0),2)</f>
        <v>378623986</v>
      </c>
      <c r="O369" s="4" t="s">
        <v>16</v>
      </c>
      <c r="P369" s="13">
        <v>400000000</v>
      </c>
      <c r="Q369" s="13">
        <v>700000000</v>
      </c>
      <c r="R369" s="14">
        <f ca="1">-(P369+Q369)*RAND()*0.1</f>
        <v>-46845803.719868094</v>
      </c>
      <c r="S369" s="14">
        <f ca="1">(P369+Q369)*RAND()*0.1</f>
        <v>64322283.469015934</v>
      </c>
    </row>
    <row r="370" spans="1:19" x14ac:dyDescent="0.2">
      <c r="A370" s="4">
        <v>9</v>
      </c>
      <c r="B370" s="16" t="s">
        <v>26</v>
      </c>
      <c r="C370" s="27" t="str">
        <f>_xlfn.CONCAT("Connection ",RIGHT(B370,2))</f>
        <v>Connection 09</v>
      </c>
      <c r="D370" s="5">
        <f ca="1">RANDBETWEEN(Table1[[#This Row],[big low]],Table15[[#This Row],[big hi]])+RANDBETWEEN(Table15[[#This Row],[small lo]],Table15[[#This Row],[small hi]])</f>
        <v>496791753</v>
      </c>
      <c r="E370" s="8">
        <v>475507277</v>
      </c>
      <c r="F370" s="18">
        <f ca="1">INDEX(Table2[],MATCH(Table1[[#This Row],[Connection ID]],Table2[CID],0),2)*RANDBETWEEN(95000000000,105000000000)/100000000000</f>
        <v>554267649.44099998</v>
      </c>
      <c r="G370" s="18">
        <v>523787656.00150001</v>
      </c>
      <c r="H370" s="7"/>
      <c r="I370" s="5">
        <f>Table15[[#This Row],[Exposure Utilized]]/Table15[[#This Row],[Exposure Limit]]</f>
        <v>0.79602126075191504</v>
      </c>
      <c r="J370" s="4">
        <v>0</v>
      </c>
      <c r="K370" s="4">
        <v>0</v>
      </c>
      <c r="L370" s="4">
        <v>0</v>
      </c>
      <c r="M370" s="17">
        <v>43906</v>
      </c>
      <c r="N370" s="18">
        <f>INDEX(Table3[],MATCH(Table1[[#This Row],[Date]],Table3[Date],0),2)</f>
        <v>378623986</v>
      </c>
      <c r="O370" s="4" t="s">
        <v>16</v>
      </c>
      <c r="P370" s="13">
        <v>350000000</v>
      </c>
      <c r="Q370" s="13">
        <v>550000000</v>
      </c>
      <c r="R370" s="14">
        <f ca="1">-(P370+Q370)*RAND()*0.1</f>
        <v>-11143265.287315764</v>
      </c>
      <c r="S370" s="14">
        <f ca="1">(P370+Q370)*RAND()*0.1</f>
        <v>48042419.832142487</v>
      </c>
    </row>
    <row r="371" spans="1:19" x14ac:dyDescent="0.2">
      <c r="A371" s="4">
        <v>10</v>
      </c>
      <c r="B371" s="16" t="s">
        <v>28</v>
      </c>
      <c r="C371" s="27" t="str">
        <f>_xlfn.CONCAT("Connection ",RIGHT(B371,2))</f>
        <v>Connection 11</v>
      </c>
      <c r="D371" s="5">
        <f ca="1">RANDBETWEEN(Table1[[#This Row],[big low]],Table15[[#This Row],[big hi]])+RANDBETWEEN(Table15[[#This Row],[small lo]],Table15[[#This Row],[small hi]])</f>
        <v>393207980</v>
      </c>
      <c r="E371" s="8">
        <v>378623986</v>
      </c>
      <c r="F371" s="18">
        <f ca="1">INDEX(Table2[],MATCH(Table1[[#This Row],[Connection ID]],Table2[CID],0),2)*RANDBETWEEN(95000000000,105000000000)/100000000000</f>
        <v>384020944.62800002</v>
      </c>
      <c r="G371" s="18">
        <v>409233061.412</v>
      </c>
      <c r="H371" s="7"/>
      <c r="I371" s="5">
        <f>Table15[[#This Row],[Exposure Utilized]]/Table15[[#This Row],[Exposure Limit]]</f>
        <v>0.97367467026998766</v>
      </c>
      <c r="J371" s="4">
        <v>0</v>
      </c>
      <c r="K371" s="4">
        <v>0</v>
      </c>
      <c r="L371" s="4">
        <v>0</v>
      </c>
      <c r="M371" s="17">
        <v>43906</v>
      </c>
      <c r="N371" s="18">
        <f>INDEX(Table3[],MATCH(Table1[[#This Row],[Date]],Table3[Date],0),2)</f>
        <v>378623986</v>
      </c>
      <c r="O371" s="4" t="s">
        <v>16</v>
      </c>
      <c r="P371" s="13">
        <v>250000000</v>
      </c>
      <c r="Q371" s="13">
        <v>450000000</v>
      </c>
      <c r="R371" s="14">
        <f ca="1">-(P371+Q371)*RAND()*0.1</f>
        <v>-45237923.045013756</v>
      </c>
      <c r="S371" s="14">
        <f ca="1">(P371+Q371)*RAND()*0.1</f>
        <v>19437935.573292725</v>
      </c>
    </row>
    <row r="372" spans="1:19" x14ac:dyDescent="0.2">
      <c r="A372" s="4">
        <v>11</v>
      </c>
      <c r="B372" s="16" t="s">
        <v>27</v>
      </c>
      <c r="C372" s="27" t="str">
        <f>_xlfn.CONCAT("Connection ",RIGHT(B372,2))</f>
        <v>Connection 10</v>
      </c>
      <c r="D372" s="5">
        <f ca="1">RANDBETWEEN(Table1[[#This Row],[big low]],Table15[[#This Row],[big hi]])+RANDBETWEEN(Table15[[#This Row],[small lo]],Table15[[#This Row],[small hi]])</f>
        <v>452211300</v>
      </c>
      <c r="E372" s="8">
        <v>372577509</v>
      </c>
      <c r="F372" s="18">
        <f ca="1">INDEX(Table2[],MATCH(Table1[[#This Row],[Connection ID]],Table2[CID],0),2)*RANDBETWEEN(95000000000,105000000000)/100000000000</f>
        <v>416291257.40399998</v>
      </c>
      <c r="G372" s="18">
        <v>382502270.21999997</v>
      </c>
      <c r="H372" s="7"/>
      <c r="I372" s="5">
        <f>Table15[[#This Row],[Exposure Utilized]]/Table15[[#This Row],[Exposure Limit]]</f>
        <v>0.81969027864927491</v>
      </c>
      <c r="J372" s="4">
        <v>0</v>
      </c>
      <c r="K372" s="4">
        <v>0</v>
      </c>
      <c r="L372" s="4">
        <v>0</v>
      </c>
      <c r="M372" s="17">
        <v>43906</v>
      </c>
      <c r="N372" s="18">
        <f>INDEX(Table3[],MATCH(Table1[[#This Row],[Date]],Table3[Date],0),2)</f>
        <v>378623986</v>
      </c>
      <c r="O372" s="4" t="s">
        <v>16</v>
      </c>
      <c r="P372" s="13">
        <v>300000000</v>
      </c>
      <c r="Q372" s="13">
        <v>450000000</v>
      </c>
      <c r="R372" s="14">
        <f ca="1">-(P372+Q372)*RAND()*0.1</f>
        <v>-51528058.938006431</v>
      </c>
      <c r="S372" s="14">
        <f ca="1">(P372+Q372)*RAND()*0.1</f>
        <v>50630526.396003351</v>
      </c>
    </row>
    <row r="373" spans="1:19" x14ac:dyDescent="0.2">
      <c r="A373" s="4">
        <v>12</v>
      </c>
      <c r="B373" s="16" t="s">
        <v>29</v>
      </c>
      <c r="C373" s="27" t="str">
        <f>_xlfn.CONCAT("Connection ",RIGHT(B373,2))</f>
        <v>Connection 12</v>
      </c>
      <c r="D373" s="5">
        <f ca="1">RANDBETWEEN(Table1[[#This Row],[big low]],Table15[[#This Row],[big hi]])+RANDBETWEEN(Table15[[#This Row],[small lo]],Table15[[#This Row],[small hi]])</f>
        <v>246744609</v>
      </c>
      <c r="E373" s="8">
        <v>259875436</v>
      </c>
      <c r="F373" s="18">
        <f ca="1">INDEX(Table2[],MATCH(Table1[[#This Row],[Connection ID]],Table2[CID],0),2)*RANDBETWEEN(95000000000,105000000000)/100000000000</f>
        <v>410821196.00400001</v>
      </c>
      <c r="G373" s="18">
        <v>398184144.44800001</v>
      </c>
      <c r="H373" s="7"/>
      <c r="I373" s="5">
        <f>Table15[[#This Row],[Exposure Utilized]]/Table15[[#This Row],[Exposure Limit]]</f>
        <v>0.91132899263173062</v>
      </c>
      <c r="J373" s="4">
        <v>0</v>
      </c>
      <c r="K373" s="4">
        <v>0</v>
      </c>
      <c r="L373" s="4">
        <v>0</v>
      </c>
      <c r="M373" s="17">
        <v>43906</v>
      </c>
      <c r="N373" s="18">
        <f>INDEX(Table3[],MATCH(Table1[[#This Row],[Date]],Table3[Date],0),2)</f>
        <v>378623986</v>
      </c>
      <c r="O373" s="4" t="s">
        <v>16</v>
      </c>
      <c r="P373" s="13">
        <v>200000000</v>
      </c>
      <c r="Q373" s="13">
        <v>400000000</v>
      </c>
      <c r="R373" s="14">
        <f ca="1">-(P373+Q373)*RAND()*0.1</f>
        <v>-56361646.004323818</v>
      </c>
      <c r="S373" s="14">
        <f ca="1">(P373+Q373)*RAND()*0.1</f>
        <v>43478541.279864132</v>
      </c>
    </row>
    <row r="374" spans="1:19" x14ac:dyDescent="0.2">
      <c r="A374" s="4">
        <v>13</v>
      </c>
      <c r="B374" s="16" t="s">
        <v>30</v>
      </c>
      <c r="C374" s="27" t="str">
        <f>_xlfn.CONCAT("Connection ",RIGHT(B374,2))</f>
        <v>Connection 13</v>
      </c>
      <c r="D374" s="5">
        <f ca="1">RANDBETWEEN(Table1[[#This Row],[big low]],Table15[[#This Row],[big hi]])+RANDBETWEEN(Table15[[#This Row],[small lo]],Table15[[#This Row],[small hi]])</f>
        <v>227726277</v>
      </c>
      <c r="E374" s="8">
        <v>244091639</v>
      </c>
      <c r="F374" s="18">
        <f ca="1">INDEX(Table2[],MATCH(Table1[[#This Row],[Connection ID]],Table2[CID],0),2)*RANDBETWEEN(95000000000,105000000000)/100000000000</f>
        <v>259769573.935</v>
      </c>
      <c r="G374" s="18">
        <v>248362585.91</v>
      </c>
      <c r="H374" s="7"/>
      <c r="I374" s="5">
        <f>Table15[[#This Row],[Exposure Utilized]]/Table15[[#This Row],[Exposure Limit]]</f>
        <v>0.7591898248241129</v>
      </c>
      <c r="J374" s="4">
        <v>0</v>
      </c>
      <c r="K374" s="4">
        <v>0</v>
      </c>
      <c r="L374" s="4">
        <v>0</v>
      </c>
      <c r="M374" s="17">
        <v>43906</v>
      </c>
      <c r="N374" s="18">
        <f>INDEX(Table3[],MATCH(Table1[[#This Row],[Date]],Table3[Date],0),2)</f>
        <v>378623986</v>
      </c>
      <c r="O374" s="4" t="s">
        <v>16</v>
      </c>
      <c r="P374" s="13">
        <v>150000000</v>
      </c>
      <c r="Q374" s="13">
        <v>250000000</v>
      </c>
      <c r="R374" s="14">
        <f ca="1">-(P374+Q374)*RAND()*0.1</f>
        <v>-29132987.808213174</v>
      </c>
      <c r="S374" s="14">
        <f ca="1">(P374+Q374)*RAND()*0.1</f>
        <v>38844608.275496684</v>
      </c>
    </row>
    <row r="375" spans="1:19" x14ac:dyDescent="0.2">
      <c r="A375" s="4">
        <v>14</v>
      </c>
      <c r="B375" s="16" t="s">
        <v>32</v>
      </c>
      <c r="C375" s="27" t="str">
        <f>_xlfn.CONCAT("Connection ",RIGHT(B375,2))</f>
        <v>Connection 15</v>
      </c>
      <c r="D375" s="5">
        <f ca="1">RANDBETWEEN(Table1[[#This Row],[big low]],Table15[[#This Row],[big hi]])+RANDBETWEEN(Table15[[#This Row],[small lo]],Table15[[#This Row],[small hi]])</f>
        <v>285513844</v>
      </c>
      <c r="E375" s="8">
        <v>225200942</v>
      </c>
      <c r="F375" s="18">
        <f ca="1">INDEX(Table2[],MATCH(Table1[[#This Row],[Connection ID]],Table2[CID],0),2)*RANDBETWEEN(95000000000,105000000000)/100000000000</f>
        <v>261965378.34750003</v>
      </c>
      <c r="G375" s="18">
        <v>245813070.535</v>
      </c>
      <c r="H375" s="7"/>
      <c r="I375" s="5">
        <f>Table15[[#This Row],[Exposure Utilized]]/Table15[[#This Row],[Exposure Limit]]</f>
        <v>0.52343127089069941</v>
      </c>
      <c r="J375" s="4">
        <v>0</v>
      </c>
      <c r="K375" s="4">
        <v>0</v>
      </c>
      <c r="L375" s="4">
        <v>0</v>
      </c>
      <c r="M375" s="17">
        <v>43906</v>
      </c>
      <c r="N375" s="18">
        <f>INDEX(Table3[],MATCH(Table1[[#This Row],[Date]],Table3[Date],0),2)</f>
        <v>378623986</v>
      </c>
      <c r="O375" s="4" t="s">
        <v>16</v>
      </c>
      <c r="P375" s="13">
        <v>150000000</v>
      </c>
      <c r="Q375" s="13">
        <v>250000000</v>
      </c>
      <c r="R375" s="14">
        <f ca="1">-(P375+Q375)*RAND()*0.1</f>
        <v>-9355968.9456146713</v>
      </c>
      <c r="S375" s="14">
        <f ca="1">(P375+Q375)*RAND()*0.1</f>
        <v>30641298.46659806</v>
      </c>
    </row>
    <row r="376" spans="1:19" x14ac:dyDescent="0.2">
      <c r="A376" s="4">
        <v>15</v>
      </c>
      <c r="B376" s="16" t="s">
        <v>31</v>
      </c>
      <c r="C376" s="27" t="str">
        <f>_xlfn.CONCAT("Connection ",RIGHT(B376,2))</f>
        <v>Connection 14</v>
      </c>
      <c r="D376" s="5">
        <f ca="1">RANDBETWEEN(Table1[[#This Row],[big low]],Table15[[#This Row],[big hi]])+RANDBETWEEN(Table15[[#This Row],[small lo]],Table15[[#This Row],[small hi]])</f>
        <v>178256839</v>
      </c>
      <c r="E376" s="8">
        <v>168034672</v>
      </c>
      <c r="F376" s="18">
        <f ca="1">INDEX(Table2[],MATCH(Table1[[#This Row],[Connection ID]],Table2[CID],0),2)*RANDBETWEEN(95000000000,105000000000)/100000000000</f>
        <v>237576746.55250001</v>
      </c>
      <c r="G376" s="18">
        <v>258092976.60500002</v>
      </c>
      <c r="H376" s="7"/>
      <c r="I376" s="5">
        <f>Table15[[#This Row],[Exposure Utilized]]/Table15[[#This Row],[Exposure Limit]]</f>
        <v>0.72417076698804372</v>
      </c>
      <c r="J376" s="4">
        <v>0</v>
      </c>
      <c r="K376" s="4">
        <v>0</v>
      </c>
      <c r="L376" s="4">
        <v>0</v>
      </c>
      <c r="M376" s="17">
        <v>43906</v>
      </c>
      <c r="N376" s="18">
        <f>INDEX(Table3[],MATCH(Table1[[#This Row],[Date]],Table3[Date],0),2)</f>
        <v>378623986</v>
      </c>
      <c r="O376" s="4" t="s">
        <v>16</v>
      </c>
      <c r="P376" s="13">
        <v>150000000</v>
      </c>
      <c r="Q376" s="13">
        <v>250000000</v>
      </c>
      <c r="R376" s="14">
        <f ca="1">-(P376+Q376)*RAND()*0.1</f>
        <v>-248911.30030559428</v>
      </c>
      <c r="S376" s="14">
        <f ca="1">(P376+Q376)*RAND()*0.1</f>
        <v>15902369.083488667</v>
      </c>
    </row>
    <row r="377" spans="1:19" x14ac:dyDescent="0.2">
      <c r="A377" s="4">
        <v>1</v>
      </c>
      <c r="B377" s="16" t="s">
        <v>18</v>
      </c>
      <c r="C377" s="27" t="str">
        <f>_xlfn.CONCAT("Connection ",RIGHT(B377,2))</f>
        <v>Connection 01</v>
      </c>
      <c r="D377" s="5">
        <f ca="1">RANDBETWEEN(Table1[[#This Row],[big low]],Table15[[#This Row],[big hi]])+RANDBETWEEN(Table15[[#This Row],[small lo]],Table15[[#This Row],[small hi]])</f>
        <v>2234396218</v>
      </c>
      <c r="E377" s="8">
        <v>2001372701</v>
      </c>
      <c r="F377" s="18">
        <f ca="1">INDEX(Table2[],MATCH(Table1[[#This Row],[Connection ID]],Table2[CID],0),2)*RANDBETWEEN(95000000000,105000000000)/100000000000</f>
        <v>4890948070.3000002</v>
      </c>
      <c r="G377" s="18">
        <v>5023617890.8500004</v>
      </c>
      <c r="H377" s="7"/>
      <c r="I377" s="5">
        <f>Table15[[#This Row],[Exposure Utilized]]/Table15[[#This Row],[Exposure Limit]]</f>
        <v>0.44136851385251602</v>
      </c>
      <c r="J377" s="4">
        <v>0</v>
      </c>
      <c r="K377" s="4">
        <v>0</v>
      </c>
      <c r="L377" s="4">
        <v>0</v>
      </c>
      <c r="M377" s="17">
        <v>43903</v>
      </c>
      <c r="N377" s="18">
        <f>INDEX(Table3[],MATCH(Table1[[#This Row],[Date]],Table3[Date],0),2)</f>
        <v>381501572</v>
      </c>
      <c r="O377" s="4" t="s">
        <v>16</v>
      </c>
      <c r="P377" s="13">
        <v>2000000000</v>
      </c>
      <c r="Q377" s="13">
        <v>2500000000</v>
      </c>
      <c r="R377" s="14">
        <f ca="1">-(P377+Q377)*RAND()*0.1</f>
        <v>-61233170.797726586</v>
      </c>
      <c r="S377" s="14">
        <f ca="1">(P377+Q377)*RAND()*0.1</f>
        <v>17316560.469065189</v>
      </c>
    </row>
    <row r="378" spans="1:19" x14ac:dyDescent="0.2">
      <c r="A378" s="4">
        <v>2</v>
      </c>
      <c r="B378" s="16" t="s">
        <v>19</v>
      </c>
      <c r="C378" s="27" t="str">
        <f>_xlfn.CONCAT("Connection ",RIGHT(B378,2))</f>
        <v>Connection 02</v>
      </c>
      <c r="D378" s="5">
        <f ca="1">RANDBETWEEN(Table1[[#This Row],[big low]],Table15[[#This Row],[big hi]])+RANDBETWEEN(Table15[[#This Row],[small lo]],Table15[[#This Row],[small hi]])</f>
        <v>2044119738</v>
      </c>
      <c r="E378" s="8">
        <v>1672713975</v>
      </c>
      <c r="F378" s="18">
        <f ca="1">INDEX(Table2[],MATCH(Table1[[#This Row],[Connection ID]],Table2[CID],0),2)*RANDBETWEEN(95000000000,105000000000)/100000000000</f>
        <v>2061794286.6359999</v>
      </c>
      <c r="G378" s="18">
        <v>2138892446.1659999</v>
      </c>
      <c r="H378" s="7"/>
      <c r="I378" s="5">
        <f>Table15[[#This Row],[Exposure Utilized]]/Table15[[#This Row],[Exposure Limit]]</f>
        <v>0.89621167394325285</v>
      </c>
      <c r="J378" s="4">
        <v>0</v>
      </c>
      <c r="K378" s="4">
        <v>0</v>
      </c>
      <c r="L378" s="4">
        <v>0</v>
      </c>
      <c r="M378" s="17">
        <v>43903</v>
      </c>
      <c r="N378" s="18">
        <f>INDEX(Table3[],MATCH(Table1[[#This Row],[Date]],Table3[Date],0),2)</f>
        <v>381501572</v>
      </c>
      <c r="O378" s="4" t="s">
        <v>16</v>
      </c>
      <c r="P378" s="13">
        <v>1800000000</v>
      </c>
      <c r="Q378" s="13">
        <v>2000000000</v>
      </c>
      <c r="R378" s="14">
        <f ca="1">-(P378+Q378)*RAND()*0.1</f>
        <v>-345518571.84796005</v>
      </c>
      <c r="S378" s="14">
        <f ca="1">(P378+Q378)*RAND()*0.1</f>
        <v>121279290.59693649</v>
      </c>
    </row>
    <row r="379" spans="1:19" x14ac:dyDescent="0.2">
      <c r="A379" s="4">
        <v>3</v>
      </c>
      <c r="B379" s="16" t="s">
        <v>20</v>
      </c>
      <c r="C379" s="27" t="str">
        <f>_xlfn.CONCAT("Connection ",RIGHT(B379,2))</f>
        <v>Connection 03</v>
      </c>
      <c r="D379" s="5">
        <f ca="1">RANDBETWEEN(Table1[[#This Row],[big low]],Table15[[#This Row],[big hi]])+RANDBETWEEN(Table15[[#This Row],[small lo]],Table15[[#This Row],[small hi]])</f>
        <v>1421942198</v>
      </c>
      <c r="E379" s="8">
        <v>1459169950</v>
      </c>
      <c r="F379" s="18">
        <f ca="1">INDEX(Table2[],MATCH(Table1[[#This Row],[Connection ID]],Table2[CID],0),2)*RANDBETWEEN(95000000000,105000000000)/100000000000</f>
        <v>1496997074.5950003</v>
      </c>
      <c r="G379" s="18">
        <v>1512266061.7350001</v>
      </c>
      <c r="H379" s="7"/>
      <c r="I379" s="5">
        <f>Table15[[#This Row],[Exposure Utilized]]/Table15[[#This Row],[Exposure Limit]]</f>
        <v>0.8477757953348205</v>
      </c>
      <c r="J379" s="4">
        <v>0</v>
      </c>
      <c r="K379" s="4">
        <v>0</v>
      </c>
      <c r="L379" s="4">
        <v>0</v>
      </c>
      <c r="M379" s="17">
        <v>43903</v>
      </c>
      <c r="N379" s="18">
        <f>INDEX(Table3[],MATCH(Table1[[#This Row],[Date]],Table3[Date],0),2)</f>
        <v>381501572</v>
      </c>
      <c r="O379" s="4" t="s">
        <v>16</v>
      </c>
      <c r="P379" s="13">
        <v>1300000000</v>
      </c>
      <c r="Q379" s="13">
        <v>1500000000</v>
      </c>
      <c r="R379" s="14">
        <f ca="1">-(P379+Q379)*RAND()*0.1</f>
        <v>-152878391.53963643</v>
      </c>
      <c r="S379" s="14">
        <f ca="1">(P379+Q379)*RAND()*0.1</f>
        <v>278585142.39321715</v>
      </c>
    </row>
    <row r="380" spans="1:19" x14ac:dyDescent="0.2">
      <c r="A380" s="4">
        <v>4</v>
      </c>
      <c r="B380" s="16" t="s">
        <v>21</v>
      </c>
      <c r="C380" s="27" t="str">
        <f>_xlfn.CONCAT("Connection ",RIGHT(B380,2))</f>
        <v>Connection 04</v>
      </c>
      <c r="D380" s="5">
        <f ca="1">RANDBETWEEN(Table1[[#This Row],[big low]],Table15[[#This Row],[big hi]])+RANDBETWEEN(Table15[[#This Row],[small lo]],Table15[[#This Row],[small hi]])</f>
        <v>1167532047</v>
      </c>
      <c r="E380" s="8">
        <v>1116329795</v>
      </c>
      <c r="F380" s="18">
        <f ca="1">INDEX(Table2[],MATCH(Table1[[#This Row],[Connection ID]],Table2[CID],0),2)*RANDBETWEEN(95000000000,105000000000)/100000000000</f>
        <v>1539601802.46</v>
      </c>
      <c r="G380" s="18">
        <v>1498150988.5500002</v>
      </c>
      <c r="H380" s="7"/>
      <c r="I380" s="5">
        <f>Table15[[#This Row],[Exposure Utilized]]/Table15[[#This Row],[Exposure Limit]]</f>
        <v>0.92360169590639196</v>
      </c>
      <c r="J380" s="4">
        <v>0</v>
      </c>
      <c r="K380" s="4">
        <v>0</v>
      </c>
      <c r="L380" s="4">
        <v>0</v>
      </c>
      <c r="M380" s="17">
        <v>43903</v>
      </c>
      <c r="N380" s="18">
        <f>INDEX(Table3[],MATCH(Table1[[#This Row],[Date]],Table3[Date],0),2)</f>
        <v>381501572</v>
      </c>
      <c r="O380" s="4" t="s">
        <v>16</v>
      </c>
      <c r="P380" s="13">
        <v>1100000000</v>
      </c>
      <c r="Q380" s="13">
        <v>1300000000</v>
      </c>
      <c r="R380" s="14">
        <f ca="1">-(P380+Q380)*RAND()*0.1</f>
        <v>-145553372.76208171</v>
      </c>
      <c r="S380" s="14">
        <f ca="1">(P380+Q380)*RAND()*0.1</f>
        <v>159690979.1474435</v>
      </c>
    </row>
    <row r="381" spans="1:19" x14ac:dyDescent="0.2">
      <c r="A381" s="4">
        <v>5</v>
      </c>
      <c r="B381" s="16" t="s">
        <v>22</v>
      </c>
      <c r="C381" s="27" t="str">
        <f>_xlfn.CONCAT("Connection ",RIGHT(B381,2))</f>
        <v>Connection 05</v>
      </c>
      <c r="D381" s="5">
        <f ca="1">RANDBETWEEN(Table1[[#This Row],[big low]],Table15[[#This Row],[big hi]])+RANDBETWEEN(Table15[[#This Row],[small lo]],Table15[[#This Row],[small hi]])</f>
        <v>1150048217</v>
      </c>
      <c r="E381" s="8">
        <v>1039625119</v>
      </c>
      <c r="F381" s="18">
        <f ca="1">INDEX(Table2[],MATCH(Table1[[#This Row],[Connection ID]],Table2[CID],0),2)*RANDBETWEEN(95000000000,105000000000)/100000000000</f>
        <v>974906878.38999999</v>
      </c>
      <c r="G381" s="18">
        <v>975200924.82999992</v>
      </c>
      <c r="H381" s="7"/>
      <c r="I381" s="5">
        <f>Table15[[#This Row],[Exposure Utilized]]/Table15[[#This Row],[Exposure Limit]]</f>
        <v>0.87170738818024041</v>
      </c>
      <c r="J381" s="4">
        <v>0</v>
      </c>
      <c r="K381" s="4">
        <v>0</v>
      </c>
      <c r="L381" s="4">
        <v>0</v>
      </c>
      <c r="M381" s="17">
        <v>43903</v>
      </c>
      <c r="N381" s="18">
        <f>INDEX(Table3[],MATCH(Table1[[#This Row],[Date]],Table3[Date],0),2)</f>
        <v>381501572</v>
      </c>
      <c r="O381" s="4" t="s">
        <v>16</v>
      </c>
      <c r="P381" s="13">
        <v>900000000</v>
      </c>
      <c r="Q381" s="13">
        <v>1200000000</v>
      </c>
      <c r="R381" s="14">
        <f ca="1">-(P381+Q381)*RAND()*0.1</f>
        <v>-22633562.805107951</v>
      </c>
      <c r="S381" s="14">
        <f ca="1">(P381+Q381)*RAND()*0.1</f>
        <v>131161939.32599884</v>
      </c>
    </row>
    <row r="382" spans="1:19" x14ac:dyDescent="0.2">
      <c r="A382" s="4">
        <v>6</v>
      </c>
      <c r="B382" s="16" t="s">
        <v>24</v>
      </c>
      <c r="C382" s="27" t="str">
        <f>_xlfn.CONCAT("Connection ",RIGHT(B382,2))</f>
        <v>Connection 07</v>
      </c>
      <c r="D382" s="5">
        <f ca="1">RANDBETWEEN(Table1[[#This Row],[big low]],Table15[[#This Row],[big hi]])+RANDBETWEEN(Table15[[#This Row],[small lo]],Table15[[#This Row],[small hi]])</f>
        <v>951266084</v>
      </c>
      <c r="E382" s="8">
        <v>874596169</v>
      </c>
      <c r="F382" s="18">
        <f ca="1">INDEX(Table2[],MATCH(Table1[[#This Row],[Connection ID]],Table2[CID],0),2)*RANDBETWEEN(95000000000,105000000000)/100000000000</f>
        <v>991678025.06000006</v>
      </c>
      <c r="G382" s="18">
        <v>970825763.81000006</v>
      </c>
      <c r="H382" s="7"/>
      <c r="I382" s="5">
        <f>Table15[[#This Row],[Exposure Utilized]]/Table15[[#This Row],[Exposure Limit]]</f>
        <v>0.87741293243619556</v>
      </c>
      <c r="J382" s="4">
        <v>0</v>
      </c>
      <c r="K382" s="4">
        <v>0</v>
      </c>
      <c r="L382" s="4">
        <v>0</v>
      </c>
      <c r="M382" s="17">
        <v>43903</v>
      </c>
      <c r="N382" s="18">
        <f>INDEX(Table3[],MATCH(Table1[[#This Row],[Date]],Table3[Date],0),2)</f>
        <v>381501572</v>
      </c>
      <c r="O382" s="4" t="s">
        <v>16</v>
      </c>
      <c r="P382" s="13">
        <v>850000000</v>
      </c>
      <c r="Q382" s="13">
        <v>1000000000</v>
      </c>
      <c r="R382" s="14">
        <f ca="1">-(P382+Q382)*RAND()*0.1</f>
        <v>-147210207.94849893</v>
      </c>
      <c r="S382" s="14">
        <f ca="1">(P382+Q382)*RAND()*0.1</f>
        <v>155362321.13219184</v>
      </c>
    </row>
    <row r="383" spans="1:19" x14ac:dyDescent="0.2">
      <c r="A383" s="4">
        <v>7</v>
      </c>
      <c r="B383" s="16" t="s">
        <v>23</v>
      </c>
      <c r="C383" s="27" t="str">
        <f>_xlfn.CONCAT("Connection ",RIGHT(B383,2))</f>
        <v>Connection 06</v>
      </c>
      <c r="D383" s="5">
        <f ca="1">RANDBETWEEN(Table1[[#This Row],[big low]],Table15[[#This Row],[big hi]])+RANDBETWEEN(Table15[[#This Row],[small lo]],Table15[[#This Row],[small hi]])</f>
        <v>852050521</v>
      </c>
      <c r="E383" s="8">
        <v>861128717</v>
      </c>
      <c r="F383" s="18">
        <f ca="1">INDEX(Table2[],MATCH(Table1[[#This Row],[Connection ID]],Table2[CID],0),2)*RANDBETWEEN(95000000000,105000000000)/100000000000</f>
        <v>1007466299.38</v>
      </c>
      <c r="G383" s="18">
        <v>957167172.3900001</v>
      </c>
      <c r="H383" s="7"/>
      <c r="I383" s="5">
        <f>Table15[[#This Row],[Exposure Utilized]]/Table15[[#This Row],[Exposure Limit]]</f>
        <v>0.8678445246727402</v>
      </c>
      <c r="J383" s="4">
        <v>0</v>
      </c>
      <c r="K383" s="4">
        <v>0</v>
      </c>
      <c r="L383" s="4">
        <v>0</v>
      </c>
      <c r="M383" s="17">
        <v>43903</v>
      </c>
      <c r="N383" s="18">
        <f>INDEX(Table3[],MATCH(Table1[[#This Row],[Date]],Table3[Date],0),2)</f>
        <v>381501572</v>
      </c>
      <c r="O383" s="4" t="s">
        <v>16</v>
      </c>
      <c r="P383" s="13">
        <v>850000000</v>
      </c>
      <c r="Q383" s="13">
        <v>1000000000</v>
      </c>
      <c r="R383" s="14">
        <f ca="1">-(P383+Q383)*RAND()*0.1</f>
        <v>-57670278.687048115</v>
      </c>
      <c r="S383" s="14">
        <f ca="1">(P383+Q383)*RAND()*0.1</f>
        <v>78326177.091733798</v>
      </c>
    </row>
    <row r="384" spans="1:19" x14ac:dyDescent="0.2">
      <c r="A384" s="4">
        <v>8</v>
      </c>
      <c r="B384" s="16" t="s">
        <v>25</v>
      </c>
      <c r="C384" s="27" t="str">
        <f>_xlfn.CONCAT("Connection ",RIGHT(B384,2))</f>
        <v>Connection 08</v>
      </c>
      <c r="D384" s="5">
        <f ca="1">RANDBETWEEN(Table1[[#This Row],[big low]],Table15[[#This Row],[big hi]])+RANDBETWEEN(Table15[[#This Row],[small lo]],Table15[[#This Row],[small hi]])</f>
        <v>438173672</v>
      </c>
      <c r="E384" s="8">
        <v>674989199</v>
      </c>
      <c r="F384" s="18">
        <f ca="1">INDEX(Table2[],MATCH(Table1[[#This Row],[Connection ID]],Table2[CID],0),2)*RANDBETWEEN(95000000000,105000000000)/100000000000</f>
        <v>799057902.22399998</v>
      </c>
      <c r="G384" s="18">
        <v>798991323.84799993</v>
      </c>
      <c r="H384" s="7"/>
      <c r="I384" s="5">
        <f>Table15[[#This Row],[Exposure Utilized]]/Table15[[#This Row],[Exposure Limit]]</f>
        <v>0.90382056894679619</v>
      </c>
      <c r="J384" s="4">
        <v>0</v>
      </c>
      <c r="K384" s="4">
        <v>0</v>
      </c>
      <c r="L384" s="4">
        <v>0</v>
      </c>
      <c r="M384" s="17">
        <v>43903</v>
      </c>
      <c r="N384" s="18">
        <f>INDEX(Table3[],MATCH(Table1[[#This Row],[Date]],Table3[Date],0),2)</f>
        <v>381501572</v>
      </c>
      <c r="O384" s="4" t="s">
        <v>16</v>
      </c>
      <c r="P384" s="13">
        <v>400000000</v>
      </c>
      <c r="Q384" s="13">
        <v>700000000</v>
      </c>
      <c r="R384" s="14">
        <f ca="1">-(P384+Q384)*RAND()*0.1</f>
        <v>-61566453.432348341</v>
      </c>
      <c r="S384" s="14">
        <f ca="1">(P384+Q384)*RAND()*0.1</f>
        <v>4529298.4005450485</v>
      </c>
    </row>
    <row r="385" spans="1:19" x14ac:dyDescent="0.2">
      <c r="A385" s="4">
        <v>9</v>
      </c>
      <c r="B385" s="16" t="s">
        <v>26</v>
      </c>
      <c r="C385" s="27" t="str">
        <f>_xlfn.CONCAT("Connection ",RIGHT(B385,2))</f>
        <v>Connection 09</v>
      </c>
      <c r="D385" s="5">
        <f ca="1">RANDBETWEEN(Table1[[#This Row],[big low]],Table15[[#This Row],[big hi]])+RANDBETWEEN(Table15[[#This Row],[small lo]],Table15[[#This Row],[small hi]])</f>
        <v>380107033</v>
      </c>
      <c r="E385" s="8">
        <v>455099915</v>
      </c>
      <c r="F385" s="18">
        <f ca="1">INDEX(Table2[],MATCH(Table1[[#This Row],[Connection ID]],Table2[CID],0),2)*RANDBETWEEN(95000000000,105000000000)/100000000000</f>
        <v>569578342.38800001</v>
      </c>
      <c r="G385" s="18">
        <v>566677294.11149991</v>
      </c>
      <c r="H385" s="7"/>
      <c r="I385" s="5">
        <f>Table15[[#This Row],[Exposure Utilized]]/Table15[[#This Row],[Exposure Limit]]</f>
        <v>1.1236404539457725</v>
      </c>
      <c r="J385" s="4">
        <v>0</v>
      </c>
      <c r="K385" s="4">
        <v>0</v>
      </c>
      <c r="L385" s="4">
        <v>0</v>
      </c>
      <c r="M385" s="17">
        <v>43903</v>
      </c>
      <c r="N385" s="18">
        <f>INDEX(Table3[],MATCH(Table1[[#This Row],[Date]],Table3[Date],0),2)</f>
        <v>381501572</v>
      </c>
      <c r="O385" s="4" t="s">
        <v>16</v>
      </c>
      <c r="P385" s="13">
        <v>350000000</v>
      </c>
      <c r="Q385" s="13">
        <v>550000000</v>
      </c>
      <c r="R385" s="14">
        <f ca="1">-(P385+Q385)*RAND()*0.1</f>
        <v>-56259865.214898825</v>
      </c>
      <c r="S385" s="14">
        <f ca="1">(P385+Q385)*RAND()*0.1</f>
        <v>50561071.747472897</v>
      </c>
    </row>
    <row r="386" spans="1:19" x14ac:dyDescent="0.2">
      <c r="A386" s="4">
        <v>10</v>
      </c>
      <c r="B386" s="16" t="s">
        <v>28</v>
      </c>
      <c r="C386" s="27" t="str">
        <f>_xlfn.CONCAT("Connection ",RIGHT(B386,2))</f>
        <v>Connection 11</v>
      </c>
      <c r="D386" s="5">
        <f ca="1">RANDBETWEEN(Table1[[#This Row],[big low]],Table15[[#This Row],[big hi]])+RANDBETWEEN(Table15[[#This Row],[small lo]],Table15[[#This Row],[small hi]])</f>
        <v>310462729</v>
      </c>
      <c r="E386" s="8">
        <v>381501572</v>
      </c>
      <c r="F386" s="18">
        <f ca="1">INDEX(Table2[],MATCH(Table1[[#This Row],[Connection ID]],Table2[CID],0),2)*RANDBETWEEN(95000000000,105000000000)/100000000000</f>
        <v>396054141.81600004</v>
      </c>
      <c r="G386" s="18">
        <v>407907987.63600004</v>
      </c>
      <c r="H386" s="7"/>
      <c r="I386" s="5">
        <f>Table15[[#This Row],[Exposure Utilized]]/Table15[[#This Row],[Exposure Limit]]</f>
        <v>0.55611706512991099</v>
      </c>
      <c r="J386" s="4">
        <v>0</v>
      </c>
      <c r="K386" s="4">
        <v>0</v>
      </c>
      <c r="L386" s="4">
        <v>0</v>
      </c>
      <c r="M386" s="17">
        <v>43903</v>
      </c>
      <c r="N386" s="18">
        <f>INDEX(Table3[],MATCH(Table1[[#This Row],[Date]],Table3[Date],0),2)</f>
        <v>381501572</v>
      </c>
      <c r="O386" s="4" t="s">
        <v>16</v>
      </c>
      <c r="P386" s="13">
        <v>250000000</v>
      </c>
      <c r="Q386" s="13">
        <v>450000000</v>
      </c>
      <c r="R386" s="14">
        <f ca="1">-(P386+Q386)*RAND()*0.1</f>
        <v>-16664910.663673081</v>
      </c>
      <c r="S386" s="14">
        <f ca="1">(P386+Q386)*RAND()*0.1</f>
        <v>33697128.599187575</v>
      </c>
    </row>
    <row r="387" spans="1:19" x14ac:dyDescent="0.2">
      <c r="A387" s="4">
        <v>11</v>
      </c>
      <c r="B387" s="16" t="s">
        <v>29</v>
      </c>
      <c r="C387" s="27" t="str">
        <f>_xlfn.CONCAT("Connection ",RIGHT(B387,2))</f>
        <v>Connection 12</v>
      </c>
      <c r="D387" s="5">
        <f ca="1">RANDBETWEEN(Table1[[#This Row],[big low]],Table15[[#This Row],[big hi]])+RANDBETWEEN(Table15[[#This Row],[small lo]],Table15[[#This Row],[small hi]])</f>
        <v>391793778</v>
      </c>
      <c r="E387" s="8">
        <v>360161283</v>
      </c>
      <c r="F387" s="18">
        <f ca="1">INDEX(Table2[],MATCH(Table1[[#This Row],[Connection ID]],Table2[CID],0),2)*RANDBETWEEN(95000000000,105000000000)/100000000000</f>
        <v>406494144.68399996</v>
      </c>
      <c r="G387" s="18">
        <v>391329326.21200001</v>
      </c>
      <c r="H387" s="7"/>
      <c r="I387" s="5">
        <f>Table15[[#This Row],[Exposure Utilized]]/Table15[[#This Row],[Exposure Limit]]</f>
        <v>0.73847975307795866</v>
      </c>
      <c r="J387" s="4">
        <v>0</v>
      </c>
      <c r="K387" s="4">
        <v>0</v>
      </c>
      <c r="L387" s="4">
        <v>0</v>
      </c>
      <c r="M387" s="17">
        <v>43903</v>
      </c>
      <c r="N387" s="18">
        <f>INDEX(Table3[],MATCH(Table1[[#This Row],[Date]],Table3[Date],0),2)</f>
        <v>381501572</v>
      </c>
      <c r="O387" s="4" t="s">
        <v>16</v>
      </c>
      <c r="P387" s="13">
        <v>200000000</v>
      </c>
      <c r="Q387" s="13">
        <v>400000000</v>
      </c>
      <c r="R387" s="14">
        <f ca="1">-(P387+Q387)*RAND()*0.1</f>
        <v>-38597924.543675087</v>
      </c>
      <c r="S387" s="14">
        <f ca="1">(P387+Q387)*RAND()*0.1</f>
        <v>44565389.968689293</v>
      </c>
    </row>
    <row r="388" spans="1:19" x14ac:dyDescent="0.2">
      <c r="A388" s="4">
        <v>12</v>
      </c>
      <c r="B388" s="16" t="s">
        <v>27</v>
      </c>
      <c r="C388" s="27" t="str">
        <f>_xlfn.CONCAT("Connection ",RIGHT(B388,2))</f>
        <v>Connection 10</v>
      </c>
      <c r="D388" s="5" t="e">
        <f ca="1">RANDBETWEEN(Table1[[#This Row],[big low]],Table15[[#This Row],[big hi]])+RANDBETWEEN(Table15[[#This Row],[small lo]],Table15[[#This Row],[small hi]])</f>
        <v>#NUM!</v>
      </c>
      <c r="E388" s="8">
        <v>319865940</v>
      </c>
      <c r="F388" s="18">
        <f ca="1">INDEX(Table2[],MATCH(Table1[[#This Row],[Connection ID]],Table2[CID],0),2)*RANDBETWEEN(95000000000,105000000000)/100000000000</f>
        <v>396481382.95199996</v>
      </c>
      <c r="G388" s="18">
        <v>401970457.96800005</v>
      </c>
      <c r="H388" s="7"/>
      <c r="I388" s="5">
        <f>Table15[[#This Row],[Exposure Utilized]]/Table15[[#This Row],[Exposure Limit]]</f>
        <v>0.9951282273932972</v>
      </c>
      <c r="J388" s="4">
        <v>0</v>
      </c>
      <c r="K388" s="4">
        <v>0</v>
      </c>
      <c r="L388" s="4">
        <v>0</v>
      </c>
      <c r="M388" s="17">
        <v>43903</v>
      </c>
      <c r="N388" s="18">
        <f>INDEX(Table3[],MATCH(Table1[[#This Row],[Date]],Table3[Date],0),2)</f>
        <v>381501572</v>
      </c>
      <c r="O388" s="4" t="s">
        <v>16</v>
      </c>
      <c r="P388" s="13">
        <v>300000000</v>
      </c>
      <c r="Q388" s="13">
        <v>450000000</v>
      </c>
      <c r="R388" s="14">
        <f ca="1">-(P388+Q388)*RAND()*0.1</f>
        <v>-53029852.140705258</v>
      </c>
      <c r="S388" s="14">
        <f ca="1">(P388+Q388)*RAND()*0.1</f>
        <v>54009236.502641439</v>
      </c>
    </row>
    <row r="389" spans="1:19" x14ac:dyDescent="0.2">
      <c r="A389" s="4">
        <v>13</v>
      </c>
      <c r="B389" s="16" t="s">
        <v>30</v>
      </c>
      <c r="C389" s="27" t="str">
        <f>_xlfn.CONCAT("Connection ",RIGHT(B389,2))</f>
        <v>Connection 13</v>
      </c>
      <c r="D389" s="5">
        <f ca="1">RANDBETWEEN(Table1[[#This Row],[big low]],Table15[[#This Row],[big hi]])+RANDBETWEEN(Table15[[#This Row],[small lo]],Table15[[#This Row],[small hi]])</f>
        <v>144434687</v>
      </c>
      <c r="E389" s="8">
        <v>262340391</v>
      </c>
      <c r="F389" s="18">
        <f ca="1">INDEX(Table2[],MATCH(Table1[[#This Row],[Connection ID]],Table2[CID],0),2)*RANDBETWEEN(95000000000,105000000000)/100000000000</f>
        <v>245321946.54249999</v>
      </c>
      <c r="G389" s="18">
        <v>255395899.95499998</v>
      </c>
      <c r="H389" s="7"/>
      <c r="I389" s="5">
        <f>Table15[[#This Row],[Exposure Utilized]]/Table15[[#This Row],[Exposure Limit]]</f>
        <v>0.63959422635232743</v>
      </c>
      <c r="J389" s="4">
        <v>0</v>
      </c>
      <c r="K389" s="4">
        <v>0</v>
      </c>
      <c r="L389" s="4">
        <v>0</v>
      </c>
      <c r="M389" s="17">
        <v>43903</v>
      </c>
      <c r="N389" s="18">
        <f>INDEX(Table3[],MATCH(Table1[[#This Row],[Date]],Table3[Date],0),2)</f>
        <v>381501572</v>
      </c>
      <c r="O389" s="4" t="s">
        <v>16</v>
      </c>
      <c r="P389" s="13">
        <v>150000000</v>
      </c>
      <c r="Q389" s="13">
        <v>250000000</v>
      </c>
      <c r="R389" s="14">
        <f ca="1">-(P389+Q389)*RAND()*0.1</f>
        <v>-11399320.789824788</v>
      </c>
      <c r="S389" s="14">
        <f ca="1">(P389+Q389)*RAND()*0.1</f>
        <v>14596267.941399895</v>
      </c>
    </row>
    <row r="390" spans="1:19" x14ac:dyDescent="0.2">
      <c r="A390" s="4">
        <v>14</v>
      </c>
      <c r="B390" s="16" t="s">
        <v>31</v>
      </c>
      <c r="C390" s="27" t="str">
        <f>_xlfn.CONCAT("Connection ",RIGHT(B390,2))</f>
        <v>Connection 14</v>
      </c>
      <c r="D390" s="5">
        <f ca="1">RANDBETWEEN(Table1[[#This Row],[big low]],Table15[[#This Row],[big hi]])+RANDBETWEEN(Table15[[#This Row],[small lo]],Table15[[#This Row],[small hi]])</f>
        <v>174896609</v>
      </c>
      <c r="E390" s="8">
        <v>153642724</v>
      </c>
      <c r="F390" s="18">
        <f ca="1">INDEX(Table2[],MATCH(Table1[[#This Row],[Connection ID]],Table2[CID],0),2)*RANDBETWEEN(95000000000,105000000000)/100000000000</f>
        <v>260213510.20250002</v>
      </c>
      <c r="G390" s="18">
        <v>256194868.30999997</v>
      </c>
      <c r="H390" s="7"/>
      <c r="I390" s="5">
        <f>Table15[[#This Row],[Exposure Utilized]]/Table15[[#This Row],[Exposure Limit]]</f>
        <v>0.82637414525473196</v>
      </c>
      <c r="J390" s="4">
        <v>0</v>
      </c>
      <c r="K390" s="4">
        <v>0</v>
      </c>
      <c r="L390" s="4">
        <v>0</v>
      </c>
      <c r="M390" s="17">
        <v>43903</v>
      </c>
      <c r="N390" s="18">
        <f>INDEX(Table3[],MATCH(Table1[[#This Row],[Date]],Table3[Date],0),2)</f>
        <v>381501572</v>
      </c>
      <c r="O390" s="4" t="s">
        <v>16</v>
      </c>
      <c r="P390" s="13">
        <v>150000000</v>
      </c>
      <c r="Q390" s="13">
        <v>250000000</v>
      </c>
      <c r="R390" s="14">
        <f ca="1">-(P390+Q390)*RAND()*0.1</f>
        <v>-12338079.195968024</v>
      </c>
      <c r="S390" s="14">
        <f ca="1">(P390+Q390)*RAND()*0.1</f>
        <v>29509517.830915447</v>
      </c>
    </row>
    <row r="391" spans="1:19" x14ac:dyDescent="0.2">
      <c r="A391" s="4">
        <v>15</v>
      </c>
      <c r="B391" s="16" t="s">
        <v>32</v>
      </c>
      <c r="C391" s="27" t="str">
        <f>_xlfn.CONCAT("Connection ",RIGHT(B391,2))</f>
        <v>Connection 15</v>
      </c>
      <c r="D391" s="5">
        <f ca="1">RANDBETWEEN(Table1[[#This Row],[big low]],Table15[[#This Row],[big hi]])+RANDBETWEEN(Table15[[#This Row],[small lo]],Table15[[#This Row],[small hi]])</f>
        <v>225401133</v>
      </c>
      <c r="E391" s="8">
        <v>152652262</v>
      </c>
      <c r="F391" s="18">
        <f ca="1">INDEX(Table2[],MATCH(Table1[[#This Row],[Connection ID]],Table2[CID],0),2)*RANDBETWEEN(95000000000,105000000000)/100000000000</f>
        <v>239671400.4375</v>
      </c>
      <c r="G391" s="18">
        <v>257931300.09</v>
      </c>
      <c r="H391" s="7"/>
      <c r="I391" s="5">
        <f>Table15[[#This Row],[Exposure Utilized]]/Table15[[#This Row],[Exposure Limit]]</f>
        <v>0.79819241327896162</v>
      </c>
      <c r="J391" s="4">
        <v>0</v>
      </c>
      <c r="K391" s="4">
        <v>0</v>
      </c>
      <c r="L391" s="4">
        <v>0</v>
      </c>
      <c r="M391" s="17">
        <v>43903</v>
      </c>
      <c r="N391" s="18">
        <f>INDEX(Table3[],MATCH(Table1[[#This Row],[Date]],Table3[Date],0),2)</f>
        <v>381501572</v>
      </c>
      <c r="O391" s="4" t="s">
        <v>16</v>
      </c>
      <c r="P391" s="13">
        <v>150000000</v>
      </c>
      <c r="Q391" s="13">
        <v>250000000</v>
      </c>
      <c r="R391" s="14">
        <f ca="1">-(P391+Q391)*RAND()*0.1</f>
        <v>-19802481.93220254</v>
      </c>
      <c r="S391" s="14">
        <f ca="1">(P391+Q391)*RAND()*0.1</f>
        <v>32537483.090836316</v>
      </c>
    </row>
    <row r="392" spans="1:19" x14ac:dyDescent="0.2">
      <c r="A392" s="4">
        <v>1</v>
      </c>
      <c r="B392" s="16" t="s">
        <v>18</v>
      </c>
      <c r="C392" s="27" t="str">
        <f>_xlfn.CONCAT("Connection ",RIGHT(B392,2))</f>
        <v>Connection 01</v>
      </c>
      <c r="D392" s="5">
        <f ca="1">RANDBETWEEN(Table1[[#This Row],[big low]],Table15[[#This Row],[big hi]])+RANDBETWEEN(Table15[[#This Row],[small lo]],Table15[[#This Row],[small hi]])</f>
        <v>2043809599</v>
      </c>
      <c r="E392" s="8">
        <v>2311491986</v>
      </c>
      <c r="F392" s="18">
        <f ca="1">INDEX(Table2[],MATCH(Table1[[#This Row],[Connection ID]],Table2[CID],0),2)*RANDBETWEEN(95000000000,105000000000)/100000000000</f>
        <v>5192053659.5</v>
      </c>
      <c r="G392" s="18">
        <v>5072869809.0500002</v>
      </c>
      <c r="H392" s="7"/>
      <c r="I392" s="5">
        <f>Table15[[#This Row],[Exposure Utilized]]/Table15[[#This Row],[Exposure Limit]]</f>
        <v>0.53326169906575649</v>
      </c>
      <c r="J392" s="4">
        <v>0</v>
      </c>
      <c r="K392" s="4">
        <v>0</v>
      </c>
      <c r="L392" s="4">
        <v>0</v>
      </c>
      <c r="M392" s="17">
        <v>43902</v>
      </c>
      <c r="N392" s="18">
        <f>INDEX(Table3[],MATCH(Table1[[#This Row],[Date]],Table3[Date],0),2)</f>
        <v>400486993</v>
      </c>
      <c r="O392" s="4" t="s">
        <v>16</v>
      </c>
      <c r="P392" s="13">
        <v>2000000000</v>
      </c>
      <c r="Q392" s="13">
        <v>2500000000</v>
      </c>
      <c r="R392" s="14">
        <f ca="1">-(P392+Q392)*RAND()*0.1</f>
        <v>-929743.90652806894</v>
      </c>
      <c r="S392" s="14">
        <f ca="1">(P392+Q392)*RAND()*0.1</f>
        <v>24683637.32446244</v>
      </c>
    </row>
    <row r="393" spans="1:19" x14ac:dyDescent="0.2">
      <c r="A393" s="4">
        <v>2</v>
      </c>
      <c r="B393" s="16" t="s">
        <v>19</v>
      </c>
      <c r="C393" s="27" t="str">
        <f>_xlfn.CONCAT("Connection ",RIGHT(B393,2))</f>
        <v>Connection 02</v>
      </c>
      <c r="D393" s="5">
        <f ca="1">RANDBETWEEN(Table1[[#This Row],[big low]],Table15[[#This Row],[big hi]])+RANDBETWEEN(Table15[[#This Row],[small lo]],Table15[[#This Row],[small hi]])</f>
        <v>1467833202</v>
      </c>
      <c r="E393" s="8">
        <v>1919851692</v>
      </c>
      <c r="F393" s="18">
        <f ca="1">INDEX(Table2[],MATCH(Table1[[#This Row],[Connection ID]],Table2[CID],0),2)*RANDBETWEEN(95000000000,105000000000)/100000000000</f>
        <v>2151630868.9890003</v>
      </c>
      <c r="G393" s="18">
        <v>2067352122.4859998</v>
      </c>
      <c r="H393" s="7"/>
      <c r="I393" s="5">
        <f>Table15[[#This Row],[Exposure Utilized]]/Table15[[#This Row],[Exposure Limit]]</f>
        <v>0.95641112368055037</v>
      </c>
      <c r="J393" s="4">
        <v>0</v>
      </c>
      <c r="K393" s="4">
        <v>0</v>
      </c>
      <c r="L393" s="4">
        <v>0</v>
      </c>
      <c r="M393" s="17">
        <v>43902</v>
      </c>
      <c r="N393" s="18">
        <f>INDEX(Table3[],MATCH(Table1[[#This Row],[Date]],Table3[Date],0),2)</f>
        <v>400486993</v>
      </c>
      <c r="O393" s="4" t="s">
        <v>16</v>
      </c>
      <c r="P393" s="13">
        <v>1800000000</v>
      </c>
      <c r="Q393" s="13">
        <v>2000000000</v>
      </c>
      <c r="R393" s="14">
        <f ca="1">-(P393+Q393)*RAND()*0.1</f>
        <v>-64057117.374439895</v>
      </c>
      <c r="S393" s="14">
        <f ca="1">(P393+Q393)*RAND()*0.1</f>
        <v>84921374.554061234</v>
      </c>
    </row>
    <row r="394" spans="1:19" x14ac:dyDescent="0.2">
      <c r="A394" s="4">
        <v>3</v>
      </c>
      <c r="B394" s="16" t="s">
        <v>20</v>
      </c>
      <c r="C394" s="27" t="str">
        <f>_xlfn.CONCAT("Connection ",RIGHT(B394,2))</f>
        <v>Connection 03</v>
      </c>
      <c r="D394" s="5" t="e">
        <f ca="1">RANDBETWEEN(Table1[[#This Row],[big low]],Table15[[#This Row],[big hi]])+RANDBETWEEN(Table15[[#This Row],[small lo]],Table15[[#This Row],[small hi]])</f>
        <v>#NUM!</v>
      </c>
      <c r="E394" s="8">
        <v>1559127311</v>
      </c>
      <c r="F394" s="18">
        <f ca="1">INDEX(Table2[],MATCH(Table1[[#This Row],[Connection ID]],Table2[CID],0),2)*RANDBETWEEN(95000000000,105000000000)/100000000000</f>
        <v>1463615546.3699999</v>
      </c>
      <c r="G394" s="18">
        <v>1431717219.96</v>
      </c>
      <c r="H394" s="7"/>
      <c r="I394" s="5">
        <f>Table15[[#This Row],[Exposure Utilized]]/Table15[[#This Row],[Exposure Limit]]</f>
        <v>1.389776972352164</v>
      </c>
      <c r="J394" s="4">
        <v>0</v>
      </c>
      <c r="K394" s="4">
        <v>0</v>
      </c>
      <c r="L394" s="4">
        <v>0</v>
      </c>
      <c r="M394" s="17">
        <v>43902</v>
      </c>
      <c r="N394" s="18">
        <f>INDEX(Table3[],MATCH(Table1[[#This Row],[Date]],Table3[Date],0),2)</f>
        <v>400486993</v>
      </c>
      <c r="O394" s="4" t="s">
        <v>16</v>
      </c>
      <c r="P394" s="13">
        <v>1300000000</v>
      </c>
      <c r="Q394" s="13">
        <v>1500000000</v>
      </c>
      <c r="R394" s="14">
        <f ca="1">-(P394+Q394)*RAND()*0.1</f>
        <v>-134201625.91768403</v>
      </c>
      <c r="S394" s="14">
        <f ca="1">(P394+Q394)*RAND()*0.1</f>
        <v>105434974.81854567</v>
      </c>
    </row>
    <row r="395" spans="1:19" x14ac:dyDescent="0.2">
      <c r="A395" s="4">
        <v>4</v>
      </c>
      <c r="B395" s="16" t="s">
        <v>21</v>
      </c>
      <c r="C395" s="27" t="str">
        <f>_xlfn.CONCAT("Connection ",RIGHT(B395,2))</f>
        <v>Connection 04</v>
      </c>
      <c r="D395" s="5">
        <f ca="1">RANDBETWEEN(Table1[[#This Row],[big low]],Table15[[#This Row],[big hi]])+RANDBETWEEN(Table15[[#This Row],[small lo]],Table15[[#This Row],[small hi]])</f>
        <v>1474570990</v>
      </c>
      <c r="E395" s="8">
        <v>1183604387</v>
      </c>
      <c r="F395" s="18">
        <f ca="1">INDEX(Table2[],MATCH(Table1[[#This Row],[Connection ID]],Table2[CID],0),2)*RANDBETWEEN(95000000000,105000000000)/100000000000</f>
        <v>1499064971.5650001</v>
      </c>
      <c r="G395" s="18">
        <v>1444872136.95</v>
      </c>
      <c r="H395" s="7"/>
      <c r="I395" s="5">
        <f>Table15[[#This Row],[Exposure Utilized]]/Table15[[#This Row],[Exposure Limit]]</f>
        <v>0.84574534517195266</v>
      </c>
      <c r="J395" s="4">
        <v>0</v>
      </c>
      <c r="K395" s="4">
        <v>0</v>
      </c>
      <c r="L395" s="4">
        <v>0</v>
      </c>
      <c r="M395" s="17">
        <v>43902</v>
      </c>
      <c r="N395" s="18">
        <f>INDEX(Table3[],MATCH(Table1[[#This Row],[Date]],Table3[Date],0),2)</f>
        <v>400486993</v>
      </c>
      <c r="O395" s="4" t="s">
        <v>16</v>
      </c>
      <c r="P395" s="13">
        <v>1100000000</v>
      </c>
      <c r="Q395" s="13">
        <v>1300000000</v>
      </c>
      <c r="R395" s="14">
        <f ca="1">-(P395+Q395)*RAND()*0.1</f>
        <v>-191797223.09482652</v>
      </c>
      <c r="S395" s="14">
        <f ca="1">(P395+Q395)*RAND()*0.1</f>
        <v>192721239.39388809</v>
      </c>
    </row>
    <row r="396" spans="1:19" x14ac:dyDescent="0.2">
      <c r="A396" s="4">
        <v>5</v>
      </c>
      <c r="B396" s="16" t="s">
        <v>22</v>
      </c>
      <c r="C396" s="27" t="str">
        <f>_xlfn.CONCAT("Connection ",RIGHT(B396,2))</f>
        <v>Connection 05</v>
      </c>
      <c r="D396" s="5">
        <f ca="1">RANDBETWEEN(Table1[[#This Row],[big low]],Table15[[#This Row],[big hi]])+RANDBETWEEN(Table15[[#This Row],[small lo]],Table15[[#This Row],[small hi]])</f>
        <v>1187309279</v>
      </c>
      <c r="E396" s="8">
        <v>1142854019</v>
      </c>
      <c r="F396" s="18">
        <f ca="1">INDEX(Table2[],MATCH(Table1[[#This Row],[Connection ID]],Table2[CID],0),2)*RANDBETWEEN(95000000000,105000000000)/100000000000</f>
        <v>1043360186.05</v>
      </c>
      <c r="G396" s="18">
        <v>1047681325.5500001</v>
      </c>
      <c r="H396" s="7"/>
      <c r="I396" s="5">
        <f>Table15[[#This Row],[Exposure Utilized]]/Table15[[#This Row],[Exposure Limit]]</f>
        <v>0.7760051834094599</v>
      </c>
      <c r="J396" s="4">
        <v>0</v>
      </c>
      <c r="K396" s="4">
        <v>0</v>
      </c>
      <c r="L396" s="4">
        <v>0</v>
      </c>
      <c r="M396" s="17">
        <v>43902</v>
      </c>
      <c r="N396" s="18">
        <f>INDEX(Table3[],MATCH(Table1[[#This Row],[Date]],Table3[Date],0),2)</f>
        <v>400486993</v>
      </c>
      <c r="O396" s="4" t="s">
        <v>16</v>
      </c>
      <c r="P396" s="13">
        <v>900000000</v>
      </c>
      <c r="Q396" s="13">
        <v>1200000000</v>
      </c>
      <c r="R396" s="14">
        <f ca="1">-(P396+Q396)*RAND()*0.1</f>
        <v>-142789234.24229437</v>
      </c>
      <c r="S396" s="14">
        <f ca="1">(P396+Q396)*RAND()*0.1</f>
        <v>191163611.87641272</v>
      </c>
    </row>
    <row r="397" spans="1:19" x14ac:dyDescent="0.2">
      <c r="A397" s="4">
        <v>6</v>
      </c>
      <c r="B397" s="16" t="s">
        <v>23</v>
      </c>
      <c r="C397" s="27" t="str">
        <f>_xlfn.CONCAT("Connection ",RIGHT(B397,2))</f>
        <v>Connection 06</v>
      </c>
      <c r="D397" s="5">
        <f ca="1">RANDBETWEEN(Table1[[#This Row],[big low]],Table15[[#This Row],[big hi]])+RANDBETWEEN(Table15[[#This Row],[small lo]],Table15[[#This Row],[small hi]])</f>
        <v>831187156</v>
      </c>
      <c r="E397" s="8">
        <v>1124175692</v>
      </c>
      <c r="F397" s="18">
        <f ca="1">INDEX(Table2[],MATCH(Table1[[#This Row],[Connection ID]],Table2[CID],0),2)*RANDBETWEEN(95000000000,105000000000)/100000000000</f>
        <v>968395871.30999994</v>
      </c>
      <c r="G397" s="18">
        <v>1002838620.9100001</v>
      </c>
      <c r="H397" s="7"/>
      <c r="I397" s="5">
        <f>Table15[[#This Row],[Exposure Utilized]]/Table15[[#This Row],[Exposure Limit]]</f>
        <v>1.1046231383418987</v>
      </c>
      <c r="J397" s="4">
        <v>0</v>
      </c>
      <c r="K397" s="4">
        <v>0</v>
      </c>
      <c r="L397" s="4">
        <v>0</v>
      </c>
      <c r="M397" s="17">
        <v>43902</v>
      </c>
      <c r="N397" s="18">
        <f>INDEX(Table3[],MATCH(Table1[[#This Row],[Date]],Table3[Date],0),2)</f>
        <v>400486993</v>
      </c>
      <c r="O397" s="4" t="s">
        <v>16</v>
      </c>
      <c r="P397" s="13">
        <v>850000000</v>
      </c>
      <c r="Q397" s="13">
        <v>1000000000</v>
      </c>
      <c r="R397" s="14">
        <f ca="1">-(P397+Q397)*RAND()*0.1</f>
        <v>-104837217.32408983</v>
      </c>
      <c r="S397" s="14">
        <f ca="1">(P397+Q397)*RAND()*0.1</f>
        <v>106175450.56564631</v>
      </c>
    </row>
    <row r="398" spans="1:19" x14ac:dyDescent="0.2">
      <c r="A398" s="4">
        <v>7</v>
      </c>
      <c r="B398" s="16" t="s">
        <v>24</v>
      </c>
      <c r="C398" s="27" t="str">
        <f>_xlfn.CONCAT("Connection ",RIGHT(B398,2))</f>
        <v>Connection 07</v>
      </c>
      <c r="D398" s="5">
        <f ca="1">RANDBETWEEN(Table1[[#This Row],[big low]],Table15[[#This Row],[big hi]])+RANDBETWEEN(Table15[[#This Row],[small lo]],Table15[[#This Row],[small hi]])</f>
        <v>972352910</v>
      </c>
      <c r="E398" s="8">
        <v>930100052</v>
      </c>
      <c r="F398" s="18">
        <f ca="1">INDEX(Table2[],MATCH(Table1[[#This Row],[Connection ID]],Table2[CID],0),2)*RANDBETWEEN(95000000000,105000000000)/100000000000</f>
        <v>982801804.16999996</v>
      </c>
      <c r="G398" s="18">
        <v>981671787.02999997</v>
      </c>
      <c r="H398" s="7"/>
      <c r="I398" s="5">
        <f>Table15[[#This Row],[Exposure Utilized]]/Table15[[#This Row],[Exposure Limit]]</f>
        <v>0.99473736197520812</v>
      </c>
      <c r="J398" s="4">
        <v>0</v>
      </c>
      <c r="K398" s="4">
        <v>0</v>
      </c>
      <c r="L398" s="4">
        <v>0</v>
      </c>
      <c r="M398" s="17">
        <v>43902</v>
      </c>
      <c r="N398" s="18">
        <f>INDEX(Table3[],MATCH(Table1[[#This Row],[Date]],Table3[Date],0),2)</f>
        <v>400486993</v>
      </c>
      <c r="O398" s="4" t="s">
        <v>16</v>
      </c>
      <c r="P398" s="13">
        <v>850000000</v>
      </c>
      <c r="Q398" s="13">
        <v>1000000000</v>
      </c>
      <c r="R398" s="14">
        <f ca="1">-(P398+Q398)*RAND()*0.1</f>
        <v>-58251635.576621965</v>
      </c>
      <c r="S398" s="14">
        <f ca="1">(P398+Q398)*RAND()*0.1</f>
        <v>84650795.166402876</v>
      </c>
    </row>
    <row r="399" spans="1:19" x14ac:dyDescent="0.2">
      <c r="A399" s="4">
        <v>8</v>
      </c>
      <c r="B399" s="16" t="s">
        <v>25</v>
      </c>
      <c r="C399" s="27" t="str">
        <f>_xlfn.CONCAT("Connection ",RIGHT(B399,2))</f>
        <v>Connection 08</v>
      </c>
      <c r="D399" s="5">
        <f ca="1">RANDBETWEEN(Table1[[#This Row],[big low]],Table15[[#This Row],[big hi]])+RANDBETWEEN(Table15[[#This Row],[small lo]],Table15[[#This Row],[small hi]])</f>
        <v>569489739</v>
      </c>
      <c r="E399" s="8">
        <v>678603032</v>
      </c>
      <c r="F399" s="18">
        <f ca="1">INDEX(Table2[],MATCH(Table1[[#This Row],[Connection ID]],Table2[CID],0),2)*RANDBETWEEN(95000000000,105000000000)/100000000000</f>
        <v>802420363.84000003</v>
      </c>
      <c r="G399" s="18">
        <v>790987625.91200006</v>
      </c>
      <c r="H399" s="7"/>
      <c r="I399" s="5">
        <f>Table15[[#This Row],[Exposure Utilized]]/Table15[[#This Row],[Exposure Limit]]</f>
        <v>0.74848119340065344</v>
      </c>
      <c r="J399" s="4">
        <v>0</v>
      </c>
      <c r="K399" s="4">
        <v>0</v>
      </c>
      <c r="L399" s="4">
        <v>0</v>
      </c>
      <c r="M399" s="17">
        <v>43902</v>
      </c>
      <c r="N399" s="18">
        <f>INDEX(Table3[],MATCH(Table1[[#This Row],[Date]],Table3[Date],0),2)</f>
        <v>400486993</v>
      </c>
      <c r="O399" s="4" t="s">
        <v>16</v>
      </c>
      <c r="P399" s="13">
        <v>400000000</v>
      </c>
      <c r="Q399" s="13">
        <v>700000000</v>
      </c>
      <c r="R399" s="14">
        <f ca="1">-(P399+Q399)*RAND()*0.1</f>
        <v>-77261601.044706538</v>
      </c>
      <c r="S399" s="14">
        <f ca="1">(P399+Q399)*RAND()*0.1</f>
        <v>918304.10528069071</v>
      </c>
    </row>
    <row r="400" spans="1:19" x14ac:dyDescent="0.2">
      <c r="A400" s="4">
        <v>9</v>
      </c>
      <c r="B400" s="16" t="s">
        <v>26</v>
      </c>
      <c r="C400" s="27" t="str">
        <f>_xlfn.CONCAT("Connection ",RIGHT(B400,2))</f>
        <v>Connection 09</v>
      </c>
      <c r="D400" s="5">
        <f ca="1">RANDBETWEEN(Table1[[#This Row],[big low]],Table15[[#This Row],[big hi]])+RANDBETWEEN(Table15[[#This Row],[small lo]],Table15[[#This Row],[small hi]])</f>
        <v>412512342</v>
      </c>
      <c r="E400" s="8">
        <v>477758491</v>
      </c>
      <c r="F400" s="18">
        <f ca="1">INDEX(Table2[],MATCH(Table1[[#This Row],[Connection ID]],Table2[CID],0),2)*RANDBETWEEN(95000000000,105000000000)/100000000000</f>
        <v>529303584.95849997</v>
      </c>
      <c r="G400" s="18">
        <v>547631117.16499996</v>
      </c>
      <c r="H400" s="7"/>
      <c r="I400" s="5">
        <f>Table15[[#This Row],[Exposure Utilized]]/Table15[[#This Row],[Exposure Limit]]</f>
        <v>0.85081236843705832</v>
      </c>
      <c r="J400" s="4">
        <v>0</v>
      </c>
      <c r="K400" s="4">
        <v>0</v>
      </c>
      <c r="L400" s="4">
        <v>0</v>
      </c>
      <c r="M400" s="17">
        <v>43902</v>
      </c>
      <c r="N400" s="18">
        <f>INDEX(Table3[],MATCH(Table1[[#This Row],[Date]],Table3[Date],0),2)</f>
        <v>400486993</v>
      </c>
      <c r="O400" s="4" t="s">
        <v>16</v>
      </c>
      <c r="P400" s="13">
        <v>350000000</v>
      </c>
      <c r="Q400" s="13">
        <v>550000000</v>
      </c>
      <c r="R400" s="14">
        <f ca="1">-(P400+Q400)*RAND()*0.1</f>
        <v>-30873274.178237524</v>
      </c>
      <c r="S400" s="14">
        <f ca="1">(P400+Q400)*RAND()*0.1</f>
        <v>34884323.354010597</v>
      </c>
    </row>
    <row r="401" spans="1:19" x14ac:dyDescent="0.2">
      <c r="A401" s="4">
        <v>10</v>
      </c>
      <c r="B401" s="16" t="s">
        <v>29</v>
      </c>
      <c r="C401" s="27" t="str">
        <f>_xlfn.CONCAT("Connection ",RIGHT(B401,2))</f>
        <v>Connection 12</v>
      </c>
      <c r="D401" s="5">
        <f ca="1">RANDBETWEEN(Table1[[#This Row],[big low]],Table15[[#This Row],[big hi]])+RANDBETWEEN(Table15[[#This Row],[small lo]],Table15[[#This Row],[small hi]])</f>
        <v>375969026</v>
      </c>
      <c r="E401" s="8">
        <v>400486993</v>
      </c>
      <c r="F401" s="18">
        <f ca="1">INDEX(Table2[],MATCH(Table1[[#This Row],[Connection ID]],Table2[CID],0),2)*RANDBETWEEN(95000000000,105000000000)/100000000000</f>
        <v>390814918.99199998</v>
      </c>
      <c r="G401" s="18">
        <v>394125484.52399999</v>
      </c>
      <c r="H401" s="7"/>
      <c r="I401" s="5">
        <f>Table15[[#This Row],[Exposure Utilized]]/Table15[[#This Row],[Exposure Limit]]</f>
        <v>0.94974122032841579</v>
      </c>
      <c r="J401" s="4">
        <v>0</v>
      </c>
      <c r="K401" s="4">
        <v>0</v>
      </c>
      <c r="L401" s="4">
        <v>0</v>
      </c>
      <c r="M401" s="17">
        <v>43902</v>
      </c>
      <c r="N401" s="18">
        <f>INDEX(Table3[],MATCH(Table1[[#This Row],[Date]],Table3[Date],0),2)</f>
        <v>400486993</v>
      </c>
      <c r="O401" s="4" t="s">
        <v>16</v>
      </c>
      <c r="P401" s="13">
        <v>200000000</v>
      </c>
      <c r="Q401" s="13">
        <v>400000000</v>
      </c>
      <c r="R401" s="14">
        <f ca="1">-(P401+Q401)*RAND()*0.1</f>
        <v>-24545513.674553737</v>
      </c>
      <c r="S401" s="14">
        <f ca="1">(P401+Q401)*RAND()*0.1</f>
        <v>53554330.034804098</v>
      </c>
    </row>
    <row r="402" spans="1:19" x14ac:dyDescent="0.2">
      <c r="A402" s="4">
        <v>11</v>
      </c>
      <c r="B402" s="16" t="s">
        <v>27</v>
      </c>
      <c r="C402" s="27" t="str">
        <f>_xlfn.CONCAT("Connection ",RIGHT(B402,2))</f>
        <v>Connection 10</v>
      </c>
      <c r="D402" s="5">
        <f ca="1">RANDBETWEEN(Table1[[#This Row],[big low]],Table15[[#This Row],[big hi]])+RANDBETWEEN(Table15[[#This Row],[small lo]],Table15[[#This Row],[small hi]])</f>
        <v>395348037</v>
      </c>
      <c r="E402" s="8">
        <v>354558004</v>
      </c>
      <c r="F402" s="18">
        <f ca="1">INDEX(Table2[],MATCH(Table1[[#This Row],[Connection ID]],Table2[CID],0),2)*RANDBETWEEN(95000000000,105000000000)/100000000000</f>
        <v>401203220.50000006</v>
      </c>
      <c r="G402" s="18">
        <v>407612512.09999996</v>
      </c>
      <c r="H402" s="7"/>
      <c r="I402" s="5">
        <f>Table15[[#This Row],[Exposure Utilized]]/Table15[[#This Row],[Exposure Limit]]</f>
        <v>0.92763342347176247</v>
      </c>
      <c r="J402" s="4">
        <v>0</v>
      </c>
      <c r="K402" s="4">
        <v>0</v>
      </c>
      <c r="L402" s="4">
        <v>0</v>
      </c>
      <c r="M402" s="17">
        <v>43902</v>
      </c>
      <c r="N402" s="18">
        <f>INDEX(Table3[],MATCH(Table1[[#This Row],[Date]],Table3[Date],0),2)</f>
        <v>400486993</v>
      </c>
      <c r="O402" s="4" t="s">
        <v>16</v>
      </c>
      <c r="P402" s="13">
        <v>300000000</v>
      </c>
      <c r="Q402" s="13">
        <v>450000000</v>
      </c>
      <c r="R402" s="14">
        <f ca="1">-(P402+Q402)*RAND()*0.1</f>
        <v>-57024190.452046245</v>
      </c>
      <c r="S402" s="14">
        <f ca="1">(P402+Q402)*RAND()*0.1</f>
        <v>30309297.371110309</v>
      </c>
    </row>
    <row r="403" spans="1:19" x14ac:dyDescent="0.2">
      <c r="A403" s="4">
        <v>12</v>
      </c>
      <c r="B403" s="16" t="s">
        <v>28</v>
      </c>
      <c r="C403" s="27" t="str">
        <f>_xlfn.CONCAT("Connection ",RIGHT(B403,2))</f>
        <v>Connection 11</v>
      </c>
      <c r="D403" s="5">
        <f ca="1">RANDBETWEEN(Table1[[#This Row],[big low]],Table15[[#This Row],[big hi]])+RANDBETWEEN(Table15[[#This Row],[small lo]],Table15[[#This Row],[small hi]])</f>
        <v>238623848</v>
      </c>
      <c r="E403" s="8">
        <v>264243858</v>
      </c>
      <c r="F403" s="18">
        <f ca="1">INDEX(Table2[],MATCH(Table1[[#This Row],[Connection ID]],Table2[CID],0),2)*RANDBETWEEN(95000000000,105000000000)/100000000000</f>
        <v>409381453.25999999</v>
      </c>
      <c r="G403" s="18">
        <v>404131403.83600003</v>
      </c>
      <c r="H403" s="7"/>
      <c r="I403" s="5">
        <f>Table15[[#This Row],[Exposure Utilized]]/Table15[[#This Row],[Exposure Limit]]</f>
        <v>1.1330473233893126</v>
      </c>
      <c r="J403" s="4">
        <v>0</v>
      </c>
      <c r="K403" s="4">
        <v>0</v>
      </c>
      <c r="L403" s="4">
        <v>0</v>
      </c>
      <c r="M403" s="17">
        <v>43902</v>
      </c>
      <c r="N403" s="18">
        <f>INDEX(Table3[],MATCH(Table1[[#This Row],[Date]],Table3[Date],0),2)</f>
        <v>400486993</v>
      </c>
      <c r="O403" s="4" t="s">
        <v>16</v>
      </c>
      <c r="P403" s="13">
        <v>250000000</v>
      </c>
      <c r="Q403" s="13">
        <v>450000000</v>
      </c>
      <c r="R403" s="14">
        <f ca="1">-(P403+Q403)*RAND()*0.1</f>
        <v>-28068585.707648337</v>
      </c>
      <c r="S403" s="14">
        <f ca="1">(P403+Q403)*RAND()*0.1</f>
        <v>56533409.774072766</v>
      </c>
    </row>
    <row r="404" spans="1:19" x14ac:dyDescent="0.2">
      <c r="A404" s="4">
        <v>13</v>
      </c>
      <c r="B404" s="16" t="s">
        <v>32</v>
      </c>
      <c r="C404" s="27" t="str">
        <f>_xlfn.CONCAT("Connection ",RIGHT(B404,2))</f>
        <v>Connection 15</v>
      </c>
      <c r="D404" s="5">
        <f ca="1">RANDBETWEEN(Table1[[#This Row],[big low]],Table15[[#This Row],[big hi]])+RANDBETWEEN(Table15[[#This Row],[small lo]],Table15[[#This Row],[small hi]])</f>
        <v>291599022</v>
      </c>
      <c r="E404" s="8">
        <v>210982270</v>
      </c>
      <c r="F404" s="18">
        <f ca="1">INDEX(Table2[],MATCH(Table1[[#This Row],[Connection ID]],Table2[CID],0),2)*RANDBETWEEN(95000000000,105000000000)/100000000000</f>
        <v>245908093.13250002</v>
      </c>
      <c r="G404" s="18">
        <v>261838650.64499998</v>
      </c>
      <c r="H404" s="7"/>
      <c r="I404" s="5">
        <f>Table15[[#This Row],[Exposure Utilized]]/Table15[[#This Row],[Exposure Limit]]</f>
        <v>0.64307954688272517</v>
      </c>
      <c r="J404" s="4">
        <v>0</v>
      </c>
      <c r="K404" s="4">
        <v>0</v>
      </c>
      <c r="L404" s="4">
        <v>0</v>
      </c>
      <c r="M404" s="17">
        <v>43902</v>
      </c>
      <c r="N404" s="18">
        <f>INDEX(Table3[],MATCH(Table1[[#This Row],[Date]],Table3[Date],0),2)</f>
        <v>400486993</v>
      </c>
      <c r="O404" s="4" t="s">
        <v>16</v>
      </c>
      <c r="P404" s="13">
        <v>150000000</v>
      </c>
      <c r="Q404" s="13">
        <v>250000000</v>
      </c>
      <c r="R404" s="14">
        <f ca="1">-(P404+Q404)*RAND()*0.1</f>
        <v>-20400440.61352215</v>
      </c>
      <c r="S404" s="14">
        <f ca="1">(P404+Q404)*RAND()*0.1</f>
        <v>11597160.746346656</v>
      </c>
    </row>
    <row r="405" spans="1:19" x14ac:dyDescent="0.2">
      <c r="A405" s="4">
        <v>14</v>
      </c>
      <c r="B405" s="16" t="s">
        <v>31</v>
      </c>
      <c r="C405" s="27" t="str">
        <f>_xlfn.CONCAT("Connection ",RIGHT(B405,2))</f>
        <v>Connection 14</v>
      </c>
      <c r="D405" s="5">
        <f ca="1">RANDBETWEEN(Table1[[#This Row],[big low]],Table15[[#This Row],[big hi]])+RANDBETWEEN(Table15[[#This Row],[small lo]],Table15[[#This Row],[small hi]])</f>
        <v>183320133</v>
      </c>
      <c r="E405" s="8">
        <v>197702687</v>
      </c>
      <c r="F405" s="18">
        <f ca="1">INDEX(Table2[],MATCH(Table1[[#This Row],[Connection ID]],Table2[CID],0),2)*RANDBETWEEN(95000000000,105000000000)/100000000000</f>
        <v>250741035.75999999</v>
      </c>
      <c r="G405" s="18">
        <v>259970383.89249998</v>
      </c>
      <c r="H405" s="7"/>
      <c r="I405" s="5">
        <f>Table15[[#This Row],[Exposure Utilized]]/Table15[[#This Row],[Exposure Limit]]</f>
        <v>0.96447187084474706</v>
      </c>
      <c r="J405" s="4">
        <v>0</v>
      </c>
      <c r="K405" s="4">
        <v>0</v>
      </c>
      <c r="L405" s="4">
        <v>0</v>
      </c>
      <c r="M405" s="17">
        <v>43902</v>
      </c>
      <c r="N405" s="18">
        <f>INDEX(Table3[],MATCH(Table1[[#This Row],[Date]],Table3[Date],0),2)</f>
        <v>400486993</v>
      </c>
      <c r="O405" s="4" t="s">
        <v>16</v>
      </c>
      <c r="P405" s="13">
        <v>150000000</v>
      </c>
      <c r="Q405" s="13">
        <v>250000000</v>
      </c>
      <c r="R405" s="14">
        <f ca="1">-(P405+Q405)*RAND()*0.1</f>
        <v>-17795666.395210367</v>
      </c>
      <c r="S405" s="14">
        <f ca="1">(P405+Q405)*RAND()*0.1</f>
        <v>2201787.8577905581</v>
      </c>
    </row>
    <row r="406" spans="1:19" x14ac:dyDescent="0.2">
      <c r="A406" s="4">
        <v>15</v>
      </c>
      <c r="B406" s="16" t="s">
        <v>30</v>
      </c>
      <c r="C406" s="27" t="str">
        <f>_xlfn.CONCAT("Connection ",RIGHT(B406,2))</f>
        <v>Connection 13</v>
      </c>
      <c r="D406" s="5">
        <f ca="1">RANDBETWEEN(Table1[[#This Row],[big low]],Table15[[#This Row],[big hi]])+RANDBETWEEN(Table15[[#This Row],[small lo]],Table15[[#This Row],[small hi]])</f>
        <v>209457594</v>
      </c>
      <c r="E406" s="8">
        <v>181490867</v>
      </c>
      <c r="F406" s="18">
        <f ca="1">INDEX(Table2[],MATCH(Table1[[#This Row],[Connection ID]],Table2[CID],0),2)*RANDBETWEEN(95000000000,105000000000)/100000000000</f>
        <v>247987255.48000002</v>
      </c>
      <c r="G406" s="18">
        <v>259205637.76249999</v>
      </c>
      <c r="H406" s="7"/>
      <c r="I406" s="5">
        <f>Table15[[#This Row],[Exposure Utilized]]/Table15[[#This Row],[Exposure Limit]]</f>
        <v>0.71537519578355435</v>
      </c>
      <c r="J406" s="4">
        <v>0</v>
      </c>
      <c r="K406" s="4">
        <v>0</v>
      </c>
      <c r="L406" s="4">
        <v>0</v>
      </c>
      <c r="M406" s="17">
        <v>43902</v>
      </c>
      <c r="N406" s="18">
        <f>INDEX(Table3[],MATCH(Table1[[#This Row],[Date]],Table3[Date],0),2)</f>
        <v>400486993</v>
      </c>
      <c r="O406" s="4" t="s">
        <v>16</v>
      </c>
      <c r="P406" s="13">
        <v>150000000</v>
      </c>
      <c r="Q406" s="13">
        <v>250000000</v>
      </c>
      <c r="R406" s="14">
        <f ca="1">-(P406+Q406)*RAND()*0.1</f>
        <v>-4708924.2395093357</v>
      </c>
      <c r="S406" s="14">
        <f ca="1">(P406+Q406)*RAND()*0.1</f>
        <v>195945.76567232294</v>
      </c>
    </row>
    <row r="407" spans="1:19" x14ac:dyDescent="0.2">
      <c r="A407" s="4">
        <v>1</v>
      </c>
      <c r="B407" s="16" t="s">
        <v>18</v>
      </c>
      <c r="C407" s="27" t="str">
        <f>_xlfn.CONCAT("Connection ",RIGHT(B407,2))</f>
        <v>Connection 01</v>
      </c>
      <c r="D407" s="5">
        <f ca="1">RANDBETWEEN(Table1[[#This Row],[big low]],Table15[[#This Row],[big hi]])+RANDBETWEEN(Table15[[#This Row],[small lo]],Table15[[#This Row],[small hi]])</f>
        <v>2258095760</v>
      </c>
      <c r="E407" s="8">
        <v>2597326676</v>
      </c>
      <c r="F407" s="18">
        <f ca="1">INDEX(Table2[],MATCH(Table1[[#This Row],[Connection ID]],Table2[CID],0),2)*RANDBETWEEN(95000000000,105000000000)/100000000000</f>
        <v>5247837230.1999998</v>
      </c>
      <c r="G407" s="18">
        <v>5213869816.8000002</v>
      </c>
      <c r="H407" s="7"/>
      <c r="I407" s="5">
        <f>Table15[[#This Row],[Exposure Utilized]]/Table15[[#This Row],[Exposure Limit]]</f>
        <v>0.43795441032266852</v>
      </c>
      <c r="J407" s="4">
        <v>0</v>
      </c>
      <c r="K407" s="4">
        <v>0</v>
      </c>
      <c r="L407" s="4">
        <v>0</v>
      </c>
      <c r="M407" s="17">
        <v>43901</v>
      </c>
      <c r="N407" s="18">
        <f>INDEX(Table3[],MATCH(Table1[[#This Row],[Date]],Table3[Date],0),2)</f>
        <v>394440686</v>
      </c>
      <c r="O407" s="4" t="s">
        <v>16</v>
      </c>
      <c r="P407" s="13">
        <v>2000000000</v>
      </c>
      <c r="Q407" s="13">
        <v>2500000000</v>
      </c>
      <c r="R407" s="14">
        <f ca="1">-(P407+Q407)*RAND()*0.1</f>
        <v>-448656737.48500341</v>
      </c>
      <c r="S407" s="14">
        <f ca="1">(P407+Q407)*RAND()*0.1</f>
        <v>302289046.17803532</v>
      </c>
    </row>
    <row r="408" spans="1:19" x14ac:dyDescent="0.2">
      <c r="A408" s="4">
        <v>2</v>
      </c>
      <c r="B408" s="16" t="s">
        <v>19</v>
      </c>
      <c r="C408" s="27" t="str">
        <f>_xlfn.CONCAT("Connection ",RIGHT(B408,2))</f>
        <v>Connection 02</v>
      </c>
      <c r="D408" s="5">
        <f ca="1">RANDBETWEEN(Table1[[#This Row],[big low]],Table15[[#This Row],[big hi]])+RANDBETWEEN(Table15[[#This Row],[small lo]],Table15[[#This Row],[small hi]])</f>
        <v>1999406155</v>
      </c>
      <c r="E408" s="8">
        <v>1873250573</v>
      </c>
      <c r="F408" s="18">
        <f ca="1">INDEX(Table2[],MATCH(Table1[[#This Row],[Connection ID]],Table2[CID],0),2)*RANDBETWEEN(95000000000,105000000000)/100000000000</f>
        <v>2046131467.5899999</v>
      </c>
      <c r="G408" s="18">
        <v>2025917835.5010002</v>
      </c>
      <c r="H408" s="7"/>
      <c r="I408" s="5">
        <f>Table15[[#This Row],[Exposure Utilized]]/Table15[[#This Row],[Exposure Limit]]</f>
        <v>0.96522501146659345</v>
      </c>
      <c r="J408" s="4">
        <v>0</v>
      </c>
      <c r="K408" s="4">
        <v>0</v>
      </c>
      <c r="L408" s="4">
        <v>0</v>
      </c>
      <c r="M408" s="17">
        <v>43901</v>
      </c>
      <c r="N408" s="18">
        <f>INDEX(Table3[],MATCH(Table1[[#This Row],[Date]],Table3[Date],0),2)</f>
        <v>394440686</v>
      </c>
      <c r="O408" s="4" t="s">
        <v>16</v>
      </c>
      <c r="P408" s="13">
        <v>1800000000</v>
      </c>
      <c r="Q408" s="13">
        <v>2000000000</v>
      </c>
      <c r="R408" s="14">
        <f ca="1">-(P408+Q408)*RAND()*0.1</f>
        <v>-79056299.982569456</v>
      </c>
      <c r="S408" s="14">
        <f ca="1">(P408+Q408)*RAND()*0.1</f>
        <v>101276643.43191123</v>
      </c>
    </row>
    <row r="409" spans="1:19" x14ac:dyDescent="0.2">
      <c r="A409" s="4">
        <v>3</v>
      </c>
      <c r="B409" s="16" t="s">
        <v>20</v>
      </c>
      <c r="C409" s="27" t="str">
        <f>_xlfn.CONCAT("Connection ",RIGHT(B409,2))</f>
        <v>Connection 03</v>
      </c>
      <c r="D409" s="5">
        <f ca="1">RANDBETWEEN(Table1[[#This Row],[big low]],Table15[[#This Row],[big hi]])+RANDBETWEEN(Table15[[#This Row],[small lo]],Table15[[#This Row],[small hi]])</f>
        <v>1279989901</v>
      </c>
      <c r="E409" s="8">
        <v>1287970505</v>
      </c>
      <c r="F409" s="18">
        <f ca="1">INDEX(Table2[],MATCH(Table1[[#This Row],[Connection ID]],Table2[CID],0),2)*RANDBETWEEN(95000000000,105000000000)/100000000000</f>
        <v>1482418459.4399998</v>
      </c>
      <c r="G409" s="18">
        <v>1448178181.3500001</v>
      </c>
      <c r="H409" s="7"/>
      <c r="I409" s="5">
        <f>Table15[[#This Row],[Exposure Utilized]]/Table15[[#This Row],[Exposure Limit]]</f>
        <v>1.0091711925319109</v>
      </c>
      <c r="J409" s="4">
        <v>0</v>
      </c>
      <c r="K409" s="4">
        <v>0</v>
      </c>
      <c r="L409" s="4">
        <v>0</v>
      </c>
      <c r="M409" s="17">
        <v>43901</v>
      </c>
      <c r="N409" s="18">
        <f>INDEX(Table3[],MATCH(Table1[[#This Row],[Date]],Table3[Date],0),2)</f>
        <v>394440686</v>
      </c>
      <c r="O409" s="4" t="s">
        <v>16</v>
      </c>
      <c r="P409" s="13">
        <v>1300000000</v>
      </c>
      <c r="Q409" s="13">
        <v>1500000000</v>
      </c>
      <c r="R409" s="14">
        <f ca="1">-(P409+Q409)*RAND()*0.1</f>
        <v>-256543869.80010411</v>
      </c>
      <c r="S409" s="14">
        <f ca="1">(P409+Q409)*RAND()*0.1</f>
        <v>23787260.427673656</v>
      </c>
    </row>
    <row r="410" spans="1:19" x14ac:dyDescent="0.2">
      <c r="A410" s="4">
        <v>4</v>
      </c>
      <c r="B410" s="16" t="s">
        <v>22</v>
      </c>
      <c r="C410" s="27" t="str">
        <f>_xlfn.CONCAT("Connection ",RIGHT(B410,2))</f>
        <v>Connection 05</v>
      </c>
      <c r="D410" s="5">
        <f ca="1">RANDBETWEEN(Table1[[#This Row],[big low]],Table15[[#This Row],[big hi]])+RANDBETWEEN(Table15[[#This Row],[small lo]],Table15[[#This Row],[small hi]])</f>
        <v>882315746</v>
      </c>
      <c r="E410" s="8">
        <v>1130197180</v>
      </c>
      <c r="F410" s="18">
        <f ca="1">INDEX(Table2[],MATCH(Table1[[#This Row],[Connection ID]],Table2[CID],0),2)*RANDBETWEEN(95000000000,105000000000)/100000000000</f>
        <v>997242420.6500001</v>
      </c>
      <c r="G410" s="18">
        <v>976513554.98000002</v>
      </c>
      <c r="H410" s="7"/>
      <c r="I410" s="5">
        <f>Table15[[#This Row],[Exposure Utilized]]/Table15[[#This Row],[Exposure Limit]]</f>
        <v>0.92709203751586156</v>
      </c>
      <c r="J410" s="4">
        <v>0</v>
      </c>
      <c r="K410" s="4">
        <v>0</v>
      </c>
      <c r="L410" s="4">
        <v>0</v>
      </c>
      <c r="M410" s="17">
        <v>43901</v>
      </c>
      <c r="N410" s="18">
        <f>INDEX(Table3[],MATCH(Table1[[#This Row],[Date]],Table3[Date],0),2)</f>
        <v>394440686</v>
      </c>
      <c r="O410" s="4" t="s">
        <v>16</v>
      </c>
      <c r="P410" s="13">
        <v>900000000</v>
      </c>
      <c r="Q410" s="13">
        <v>1200000000</v>
      </c>
      <c r="R410" s="14">
        <f ca="1">-(P410+Q410)*RAND()*0.1</f>
        <v>-95790402.116704315</v>
      </c>
      <c r="S410" s="14">
        <f ca="1">(P410+Q410)*RAND()*0.1</f>
        <v>151086083.41437045</v>
      </c>
    </row>
    <row r="411" spans="1:19" x14ac:dyDescent="0.2">
      <c r="A411" s="4">
        <v>5</v>
      </c>
      <c r="B411" s="16" t="s">
        <v>21</v>
      </c>
      <c r="C411" s="27" t="str">
        <f>_xlfn.CONCAT("Connection ",RIGHT(B411,2))</f>
        <v>Connection 04</v>
      </c>
      <c r="D411" s="5">
        <f ca="1">RANDBETWEEN(Table1[[#This Row],[big low]],Table15[[#This Row],[big hi]])+RANDBETWEEN(Table15[[#This Row],[small lo]],Table15[[#This Row],[small hi]])</f>
        <v>1154158856</v>
      </c>
      <c r="E411" s="8">
        <v>1110019187</v>
      </c>
      <c r="F411" s="18">
        <f ca="1">INDEX(Table2[],MATCH(Table1[[#This Row],[Connection ID]],Table2[CID],0),2)*RANDBETWEEN(95000000000,105000000000)/100000000000</f>
        <v>1473586849.74</v>
      </c>
      <c r="G411" s="18">
        <v>1464263325.615</v>
      </c>
      <c r="H411" s="7"/>
      <c r="I411" s="5">
        <f>Table15[[#This Row],[Exposure Utilized]]/Table15[[#This Row],[Exposure Limit]]</f>
        <v>1.1061047911047399</v>
      </c>
      <c r="J411" s="4">
        <v>0</v>
      </c>
      <c r="K411" s="4">
        <v>0</v>
      </c>
      <c r="L411" s="4">
        <v>0</v>
      </c>
      <c r="M411" s="17">
        <v>43901</v>
      </c>
      <c r="N411" s="18">
        <f>INDEX(Table3[],MATCH(Table1[[#This Row],[Date]],Table3[Date],0),2)</f>
        <v>394440686</v>
      </c>
      <c r="O411" s="4" t="s">
        <v>16</v>
      </c>
      <c r="P411" s="13">
        <v>1100000000</v>
      </c>
      <c r="Q411" s="13">
        <v>1300000000</v>
      </c>
      <c r="R411" s="14">
        <f ca="1">-(P411+Q411)*RAND()*0.1</f>
        <v>-91119314.24901709</v>
      </c>
      <c r="S411" s="14">
        <f ca="1">(P411+Q411)*RAND()*0.1</f>
        <v>233218368.36370814</v>
      </c>
    </row>
    <row r="412" spans="1:19" x14ac:dyDescent="0.2">
      <c r="A412" s="4">
        <v>6</v>
      </c>
      <c r="B412" s="16" t="s">
        <v>23</v>
      </c>
      <c r="C412" s="27" t="str">
        <f>_xlfn.CONCAT("Connection ",RIGHT(B412,2))</f>
        <v>Connection 06</v>
      </c>
      <c r="D412" s="5">
        <f ca="1">RANDBETWEEN(Table1[[#This Row],[big low]],Table15[[#This Row],[big hi]])+RANDBETWEEN(Table15[[#This Row],[small lo]],Table15[[#This Row],[small hi]])</f>
        <v>865451661</v>
      </c>
      <c r="E412" s="8">
        <v>954610930</v>
      </c>
      <c r="F412" s="18">
        <f ca="1">INDEX(Table2[],MATCH(Table1[[#This Row],[Connection ID]],Table2[CID],0),2)*RANDBETWEEN(95000000000,105000000000)/100000000000</f>
        <v>968637367.21000004</v>
      </c>
      <c r="G412" s="18">
        <v>985054636.9000001</v>
      </c>
      <c r="H412" s="7"/>
      <c r="I412" s="5">
        <f>Table15[[#This Row],[Exposure Utilized]]/Table15[[#This Row],[Exposure Limit]]</f>
        <v>1.0989527254496891</v>
      </c>
      <c r="J412" s="4">
        <v>0</v>
      </c>
      <c r="K412" s="4">
        <v>0</v>
      </c>
      <c r="L412" s="4">
        <v>0</v>
      </c>
      <c r="M412" s="17">
        <v>43901</v>
      </c>
      <c r="N412" s="18">
        <f>INDEX(Table3[],MATCH(Table1[[#This Row],[Date]],Table3[Date],0),2)</f>
        <v>394440686</v>
      </c>
      <c r="O412" s="4" t="s">
        <v>16</v>
      </c>
      <c r="P412" s="13">
        <v>850000000</v>
      </c>
      <c r="Q412" s="13">
        <v>1000000000</v>
      </c>
      <c r="R412" s="14">
        <f ca="1">-(P412+Q412)*RAND()*0.1</f>
        <v>-157914042.80295292</v>
      </c>
      <c r="S412" s="14">
        <f ca="1">(P412+Q412)*RAND()*0.1</f>
        <v>12544739.598986089</v>
      </c>
    </row>
    <row r="413" spans="1:19" x14ac:dyDescent="0.2">
      <c r="A413" s="4">
        <v>7</v>
      </c>
      <c r="B413" s="16" t="s">
        <v>24</v>
      </c>
      <c r="C413" s="27" t="str">
        <f>_xlfn.CONCAT("Connection ",RIGHT(B413,2))</f>
        <v>Connection 07</v>
      </c>
      <c r="D413" s="5">
        <f ca="1">RANDBETWEEN(Table1[[#This Row],[big low]],Table15[[#This Row],[big hi]])+RANDBETWEEN(Table15[[#This Row],[small lo]],Table15[[#This Row],[small hi]])</f>
        <v>1007046162</v>
      </c>
      <c r="E413" s="8">
        <v>783656647</v>
      </c>
      <c r="F413" s="18">
        <f ca="1">INDEX(Table2[],MATCH(Table1[[#This Row],[Connection ID]],Table2[CID],0),2)*RANDBETWEEN(95000000000,105000000000)/100000000000</f>
        <v>958976410.42000008</v>
      </c>
      <c r="G413" s="18">
        <v>1029808468.0599999</v>
      </c>
      <c r="H413" s="7"/>
      <c r="I413" s="5">
        <f>Table15[[#This Row],[Exposure Utilized]]/Table15[[#This Row],[Exposure Limit]]</f>
        <v>0.84320066746427402</v>
      </c>
      <c r="J413" s="4">
        <v>0</v>
      </c>
      <c r="K413" s="4">
        <v>0</v>
      </c>
      <c r="L413" s="4">
        <v>0</v>
      </c>
      <c r="M413" s="17">
        <v>43901</v>
      </c>
      <c r="N413" s="18">
        <f>INDEX(Table3[],MATCH(Table1[[#This Row],[Date]],Table3[Date],0),2)</f>
        <v>394440686</v>
      </c>
      <c r="O413" s="4" t="s">
        <v>16</v>
      </c>
      <c r="P413" s="13">
        <v>850000000</v>
      </c>
      <c r="Q413" s="13">
        <v>1000000000</v>
      </c>
      <c r="R413" s="14">
        <f ca="1">-(P413+Q413)*RAND()*0.1</f>
        <v>-110608049.42341764</v>
      </c>
      <c r="S413" s="14">
        <f ca="1">(P413+Q413)*RAND()*0.1</f>
        <v>62845782.847486012</v>
      </c>
    </row>
    <row r="414" spans="1:19" x14ac:dyDescent="0.2">
      <c r="A414" s="4">
        <v>8</v>
      </c>
      <c r="B414" s="16" t="s">
        <v>25</v>
      </c>
      <c r="C414" s="27" t="str">
        <f>_xlfn.CONCAT("Connection ",RIGHT(B414,2))</f>
        <v>Connection 08</v>
      </c>
      <c r="D414" s="5">
        <f ca="1">RANDBETWEEN(Table1[[#This Row],[big low]],Table15[[#This Row],[big hi]])+RANDBETWEEN(Table15[[#This Row],[small lo]],Table15[[#This Row],[small hi]])</f>
        <v>673656941</v>
      </c>
      <c r="E414" s="8">
        <v>535389355</v>
      </c>
      <c r="F414" s="18">
        <f ca="1">INDEX(Table2[],MATCH(Table1[[#This Row],[Connection ID]],Table2[CID],0),2)*RANDBETWEEN(95000000000,105000000000)/100000000000</f>
        <v>773247514.2240001</v>
      </c>
      <c r="G414" s="18">
        <v>791942355.14399993</v>
      </c>
      <c r="H414" s="7"/>
      <c r="I414" s="5">
        <f>Table15[[#This Row],[Exposure Utilized]]/Table15[[#This Row],[Exposure Limit]]</f>
        <v>0.78653147152950553</v>
      </c>
      <c r="J414" s="4">
        <v>0</v>
      </c>
      <c r="K414" s="4">
        <v>0</v>
      </c>
      <c r="L414" s="4">
        <v>0</v>
      </c>
      <c r="M414" s="17">
        <v>43901</v>
      </c>
      <c r="N414" s="18">
        <f>INDEX(Table3[],MATCH(Table1[[#This Row],[Date]],Table3[Date],0),2)</f>
        <v>394440686</v>
      </c>
      <c r="O414" s="4" t="s">
        <v>16</v>
      </c>
      <c r="P414" s="13">
        <v>400000000</v>
      </c>
      <c r="Q414" s="13">
        <v>700000000</v>
      </c>
      <c r="R414" s="14">
        <f ca="1">-(P414+Q414)*RAND()*0.1</f>
        <v>-65086976.750586659</v>
      </c>
      <c r="S414" s="14">
        <f ca="1">(P414+Q414)*RAND()*0.1</f>
        <v>5006975.2308695596</v>
      </c>
    </row>
    <row r="415" spans="1:19" x14ac:dyDescent="0.2">
      <c r="A415" s="4">
        <v>9</v>
      </c>
      <c r="B415" s="16" t="s">
        <v>26</v>
      </c>
      <c r="C415" s="27" t="str">
        <f>_xlfn.CONCAT("Connection ",RIGHT(B415,2))</f>
        <v>Connection 09</v>
      </c>
      <c r="D415" s="5">
        <f ca="1">RANDBETWEEN(Table1[[#This Row],[big low]],Table15[[#This Row],[big hi]])+RANDBETWEEN(Table15[[#This Row],[small lo]],Table15[[#This Row],[small hi]])</f>
        <v>374329864</v>
      </c>
      <c r="E415" s="8">
        <v>404913378</v>
      </c>
      <c r="F415" s="18">
        <f ca="1">INDEX(Table2[],MATCH(Table1[[#This Row],[Connection ID]],Table2[CID],0),2)*RANDBETWEEN(95000000000,105000000000)/100000000000</f>
        <v>556802933.39549994</v>
      </c>
      <c r="G415" s="18">
        <v>544821160.64199996</v>
      </c>
      <c r="H415" s="7"/>
      <c r="I415" s="5">
        <f>Table15[[#This Row],[Exposure Utilized]]/Table15[[#This Row],[Exposure Limit]]</f>
        <v>0.68721675027762297</v>
      </c>
      <c r="J415" s="4">
        <v>0</v>
      </c>
      <c r="K415" s="4">
        <v>0</v>
      </c>
      <c r="L415" s="4">
        <v>0</v>
      </c>
      <c r="M415" s="17">
        <v>43901</v>
      </c>
      <c r="N415" s="18">
        <f>INDEX(Table3[],MATCH(Table1[[#This Row],[Date]],Table3[Date],0),2)</f>
        <v>394440686</v>
      </c>
      <c r="O415" s="4" t="s">
        <v>16</v>
      </c>
      <c r="P415" s="13">
        <v>350000000</v>
      </c>
      <c r="Q415" s="13">
        <v>550000000</v>
      </c>
      <c r="R415" s="14">
        <f ca="1">-(P415+Q415)*RAND()*0.1</f>
        <v>-21123356.382092059</v>
      </c>
      <c r="S415" s="14">
        <f ca="1">(P415+Q415)*RAND()*0.1</f>
        <v>38737793.163543306</v>
      </c>
    </row>
    <row r="416" spans="1:19" x14ac:dyDescent="0.2">
      <c r="A416" s="4">
        <v>10</v>
      </c>
      <c r="B416" s="16" t="s">
        <v>29</v>
      </c>
      <c r="C416" s="27" t="str">
        <f>_xlfn.CONCAT("Connection ",RIGHT(B416,2))</f>
        <v>Connection 12</v>
      </c>
      <c r="D416" s="5">
        <f ca="1">RANDBETWEEN(Table1[[#This Row],[big low]],Table15[[#This Row],[big hi]])+RANDBETWEEN(Table15[[#This Row],[small lo]],Table15[[#This Row],[small hi]])</f>
        <v>203714943</v>
      </c>
      <c r="E416" s="8">
        <v>394440686</v>
      </c>
      <c r="F416" s="18">
        <f ca="1">INDEX(Table2[],MATCH(Table1[[#This Row],[Connection ID]],Table2[CID],0),2)*RANDBETWEEN(95000000000,105000000000)/100000000000</f>
        <v>403678740.796</v>
      </c>
      <c r="G416" s="18">
        <v>383095001.39200002</v>
      </c>
      <c r="H416" s="7"/>
      <c r="I416" s="5">
        <f>Table15[[#This Row],[Exposure Utilized]]/Table15[[#This Row],[Exposure Limit]]</f>
        <v>0.78852108833594725</v>
      </c>
      <c r="J416" s="4">
        <v>0</v>
      </c>
      <c r="K416" s="4">
        <v>0</v>
      </c>
      <c r="L416" s="4">
        <v>0</v>
      </c>
      <c r="M416" s="17">
        <v>43901</v>
      </c>
      <c r="N416" s="18">
        <f>INDEX(Table3[],MATCH(Table1[[#This Row],[Date]],Table3[Date],0),2)</f>
        <v>394440686</v>
      </c>
      <c r="O416" s="4" t="s">
        <v>16</v>
      </c>
      <c r="P416" s="13">
        <v>200000000</v>
      </c>
      <c r="Q416" s="13">
        <v>400000000</v>
      </c>
      <c r="R416" s="14">
        <f ca="1">-(P416+Q416)*RAND()*0.1</f>
        <v>-21968996.542245809</v>
      </c>
      <c r="S416" s="14">
        <f ca="1">(P416+Q416)*RAND()*0.1</f>
        <v>12510621.742975919</v>
      </c>
    </row>
    <row r="417" spans="1:19" x14ac:dyDescent="0.2">
      <c r="A417" s="4">
        <v>11</v>
      </c>
      <c r="B417" s="16" t="s">
        <v>28</v>
      </c>
      <c r="C417" s="27" t="str">
        <f>_xlfn.CONCAT("Connection ",RIGHT(B417,2))</f>
        <v>Connection 11</v>
      </c>
      <c r="D417" s="5">
        <f ca="1">RANDBETWEEN(Table1[[#This Row],[big low]],Table15[[#This Row],[big hi]])+RANDBETWEEN(Table15[[#This Row],[small lo]],Table15[[#This Row],[small hi]])</f>
        <v>281127421</v>
      </c>
      <c r="E417" s="8">
        <v>357879928</v>
      </c>
      <c r="F417" s="18">
        <f ca="1">INDEX(Table2[],MATCH(Table1[[#This Row],[Connection ID]],Table2[CID],0),2)*RANDBETWEEN(95000000000,105000000000)/100000000000</f>
        <v>417603182.86800003</v>
      </c>
      <c r="G417" s="18">
        <v>408901399.33599997</v>
      </c>
      <c r="H417" s="7"/>
      <c r="I417" s="5">
        <f>Table15[[#This Row],[Exposure Utilized]]/Table15[[#This Row],[Exposure Limit]]</f>
        <v>0.65805149237343497</v>
      </c>
      <c r="J417" s="4">
        <v>0</v>
      </c>
      <c r="K417" s="4">
        <v>0</v>
      </c>
      <c r="L417" s="4">
        <v>0</v>
      </c>
      <c r="M417" s="17">
        <v>43901</v>
      </c>
      <c r="N417" s="18">
        <f>INDEX(Table3[],MATCH(Table1[[#This Row],[Date]],Table3[Date],0),2)</f>
        <v>394440686</v>
      </c>
      <c r="O417" s="4" t="s">
        <v>16</v>
      </c>
      <c r="P417" s="13">
        <v>250000000</v>
      </c>
      <c r="Q417" s="13">
        <v>450000000</v>
      </c>
      <c r="R417" s="14">
        <f ca="1">-(P417+Q417)*RAND()*0.1</f>
        <v>-54857591.308786683</v>
      </c>
      <c r="S417" s="14">
        <f ca="1">(P417+Q417)*RAND()*0.1</f>
        <v>56304098.348610908</v>
      </c>
    </row>
    <row r="418" spans="1:19" x14ac:dyDescent="0.2">
      <c r="A418" s="4">
        <v>12</v>
      </c>
      <c r="B418" s="16" t="s">
        <v>27</v>
      </c>
      <c r="C418" s="27" t="str">
        <f>_xlfn.CONCAT("Connection ",RIGHT(B418,2))</f>
        <v>Connection 10</v>
      </c>
      <c r="D418" s="5">
        <f ca="1">RANDBETWEEN(Table1[[#This Row],[big low]],Table15[[#This Row],[big hi]])+RANDBETWEEN(Table15[[#This Row],[small lo]],Table15[[#This Row],[small hi]])</f>
        <v>350891235</v>
      </c>
      <c r="E418" s="8">
        <v>324287665</v>
      </c>
      <c r="F418" s="18">
        <f ca="1">INDEX(Table2[],MATCH(Table1[[#This Row],[Connection ID]],Table2[CID],0),2)*RANDBETWEEN(95000000000,105000000000)/100000000000</f>
        <v>382143097.93199998</v>
      </c>
      <c r="G418" s="18">
        <v>389332387.46399999</v>
      </c>
      <c r="H418" s="7"/>
      <c r="I418" s="5">
        <f>Table15[[#This Row],[Exposure Utilized]]/Table15[[#This Row],[Exposure Limit]]</f>
        <v>0.57147689010122438</v>
      </c>
      <c r="J418" s="4">
        <v>0</v>
      </c>
      <c r="K418" s="4">
        <v>0</v>
      </c>
      <c r="L418" s="4">
        <v>0</v>
      </c>
      <c r="M418" s="17">
        <v>43901</v>
      </c>
      <c r="N418" s="18">
        <f>INDEX(Table3[],MATCH(Table1[[#This Row],[Date]],Table3[Date],0),2)</f>
        <v>394440686</v>
      </c>
      <c r="O418" s="4" t="s">
        <v>16</v>
      </c>
      <c r="P418" s="13">
        <v>300000000</v>
      </c>
      <c r="Q418" s="13">
        <v>450000000</v>
      </c>
      <c r="R418" s="14">
        <f ca="1">-(P418+Q418)*RAND()*0.1</f>
        <v>-59262247.65352264</v>
      </c>
      <c r="S418" s="14">
        <f ca="1">(P418+Q418)*RAND()*0.1</f>
        <v>10621215.517241724</v>
      </c>
    </row>
    <row r="419" spans="1:19" x14ac:dyDescent="0.2">
      <c r="A419" s="4">
        <v>13</v>
      </c>
      <c r="B419" s="16" t="s">
        <v>31</v>
      </c>
      <c r="C419" s="27" t="str">
        <f>_xlfn.CONCAT("Connection ",RIGHT(B419,2))</f>
        <v>Connection 14</v>
      </c>
      <c r="D419" s="5">
        <f ca="1">RANDBETWEEN(Table1[[#This Row],[big low]],Table15[[#This Row],[big hi]])+RANDBETWEEN(Table15[[#This Row],[small lo]],Table15[[#This Row],[small hi]])</f>
        <v>177494424</v>
      </c>
      <c r="E419" s="8">
        <v>200006652</v>
      </c>
      <c r="F419" s="18">
        <f ca="1">INDEX(Table2[],MATCH(Table1[[#This Row],[Connection ID]],Table2[CID],0),2)*RANDBETWEEN(95000000000,105000000000)/100000000000</f>
        <v>259347980.94499999</v>
      </c>
      <c r="G419" s="18">
        <v>243272688.06</v>
      </c>
      <c r="H419" s="7"/>
      <c r="I419" s="5">
        <f>Table15[[#This Row],[Exposure Utilized]]/Table15[[#This Row],[Exposure Limit]]</f>
        <v>0.91009780335423407</v>
      </c>
      <c r="J419" s="4">
        <v>0</v>
      </c>
      <c r="K419" s="4">
        <v>0</v>
      </c>
      <c r="L419" s="4">
        <v>0</v>
      </c>
      <c r="M419" s="17">
        <v>43901</v>
      </c>
      <c r="N419" s="18">
        <f>INDEX(Table3[],MATCH(Table1[[#This Row],[Date]],Table3[Date],0),2)</f>
        <v>394440686</v>
      </c>
      <c r="O419" s="4" t="s">
        <v>16</v>
      </c>
      <c r="P419" s="13">
        <v>150000000</v>
      </c>
      <c r="Q419" s="13">
        <v>250000000</v>
      </c>
      <c r="R419" s="14">
        <f ca="1">-(P419+Q419)*RAND()*0.1</f>
        <v>-5568504.1740720114</v>
      </c>
      <c r="S419" s="14">
        <f ca="1">(P419+Q419)*RAND()*0.1</f>
        <v>9913641.0351724979</v>
      </c>
    </row>
    <row r="420" spans="1:19" x14ac:dyDescent="0.2">
      <c r="A420" s="4">
        <v>14</v>
      </c>
      <c r="B420" s="16" t="s">
        <v>30</v>
      </c>
      <c r="C420" s="27" t="str">
        <f>_xlfn.CONCAT("Connection ",RIGHT(B420,2))</f>
        <v>Connection 13</v>
      </c>
      <c r="D420" s="5">
        <f ca="1">RANDBETWEEN(Table1[[#This Row],[big low]],Table15[[#This Row],[big hi]])+RANDBETWEEN(Table15[[#This Row],[small lo]],Table15[[#This Row],[small hi]])</f>
        <v>216166391</v>
      </c>
      <c r="E420" s="8">
        <v>182532494</v>
      </c>
      <c r="F420" s="18">
        <f ca="1">INDEX(Table2[],MATCH(Table1[[#This Row],[Connection ID]],Table2[CID],0),2)*RANDBETWEEN(95000000000,105000000000)/100000000000</f>
        <v>248820015.06</v>
      </c>
      <c r="G420" s="18">
        <v>241340872.09999999</v>
      </c>
      <c r="H420" s="7"/>
      <c r="I420" s="5">
        <f>Table15[[#This Row],[Exposure Utilized]]/Table15[[#This Row],[Exposure Limit]]</f>
        <v>0.86978500951127125</v>
      </c>
      <c r="J420" s="4">
        <v>0</v>
      </c>
      <c r="K420" s="4">
        <v>0</v>
      </c>
      <c r="L420" s="4">
        <v>0</v>
      </c>
      <c r="M420" s="17">
        <v>43901</v>
      </c>
      <c r="N420" s="18">
        <f>INDEX(Table3[],MATCH(Table1[[#This Row],[Date]],Table3[Date],0),2)</f>
        <v>394440686</v>
      </c>
      <c r="O420" s="4" t="s">
        <v>16</v>
      </c>
      <c r="P420" s="13">
        <v>150000000</v>
      </c>
      <c r="Q420" s="13">
        <v>250000000</v>
      </c>
      <c r="R420" s="14">
        <f ca="1">-(P420+Q420)*RAND()*0.1</f>
        <v>-12117729.060621949</v>
      </c>
      <c r="S420" s="14">
        <f ca="1">(P420+Q420)*RAND()*0.1</f>
        <v>31720808.802284118</v>
      </c>
    </row>
    <row r="421" spans="1:19" x14ac:dyDescent="0.2">
      <c r="A421" s="4">
        <v>15</v>
      </c>
      <c r="B421" s="16" t="s">
        <v>32</v>
      </c>
      <c r="C421" s="27" t="str">
        <f>_xlfn.CONCAT("Connection ",RIGHT(B421,2))</f>
        <v>Connection 15</v>
      </c>
      <c r="D421" s="5">
        <f ca="1">RANDBETWEEN(Table1[[#This Row],[big low]],Table15[[#This Row],[big hi]])+RANDBETWEEN(Table15[[#This Row],[small lo]],Table15[[#This Row],[small hi]])</f>
        <v>250123825</v>
      </c>
      <c r="E421" s="8">
        <v>172850556</v>
      </c>
      <c r="F421" s="18">
        <f ca="1">INDEX(Table2[],MATCH(Table1[[#This Row],[Connection ID]],Table2[CID],0),2)*RANDBETWEEN(95000000000,105000000000)/100000000000</f>
        <v>239513759.29250002</v>
      </c>
      <c r="G421" s="18">
        <v>258193965.5675</v>
      </c>
      <c r="H421" s="7"/>
      <c r="I421" s="5">
        <f>Table15[[#This Row],[Exposure Utilized]]/Table15[[#This Row],[Exposure Limit]]</f>
        <v>0.85449361501698839</v>
      </c>
      <c r="J421" s="4">
        <v>0</v>
      </c>
      <c r="K421" s="4">
        <v>0</v>
      </c>
      <c r="L421" s="4">
        <v>0</v>
      </c>
      <c r="M421" s="17">
        <v>43901</v>
      </c>
      <c r="N421" s="18">
        <f>INDEX(Table3[],MATCH(Table1[[#This Row],[Date]],Table3[Date],0),2)</f>
        <v>394440686</v>
      </c>
      <c r="O421" s="4" t="s">
        <v>16</v>
      </c>
      <c r="P421" s="13">
        <v>150000000</v>
      </c>
      <c r="Q421" s="13">
        <v>250000000</v>
      </c>
      <c r="R421" s="14">
        <f ca="1">-(P421+Q421)*RAND()*0.1</f>
        <v>-21601212.084006548</v>
      </c>
      <c r="S421" s="14">
        <f ca="1">(P421+Q421)*RAND()*0.1</f>
        <v>34148822.710271381</v>
      </c>
    </row>
    <row r="422" spans="1:19" x14ac:dyDescent="0.2">
      <c r="A422" s="4">
        <v>1</v>
      </c>
      <c r="B422" s="16" t="s">
        <v>18</v>
      </c>
      <c r="C422" s="27" t="str">
        <f>_xlfn.CONCAT("Connection ",RIGHT(B422,2))</f>
        <v>Connection 01</v>
      </c>
      <c r="D422" s="5">
        <f ca="1">RANDBETWEEN(Table1[[#This Row],[big low]],Table15[[#This Row],[big hi]])+RANDBETWEEN(Table15[[#This Row],[small lo]],Table15[[#This Row],[small hi]])</f>
        <v>2570919160</v>
      </c>
      <c r="E422" s="8">
        <v>2367842890</v>
      </c>
      <c r="F422" s="18">
        <f ca="1">INDEX(Table2[],MATCH(Table1[[#This Row],[Connection ID]],Table2[CID],0),2)*RANDBETWEEN(95000000000,105000000000)/100000000000</f>
        <v>4879871021.1000004</v>
      </c>
      <c r="G422" s="18">
        <v>4980232690.5</v>
      </c>
      <c r="H422" s="7"/>
      <c r="I422" s="5">
        <f>Table15[[#This Row],[Exposure Utilized]]/Table15[[#This Row],[Exposure Limit]]</f>
        <v>0.45267594913130893</v>
      </c>
      <c r="J422" s="4">
        <v>0</v>
      </c>
      <c r="K422" s="4">
        <v>0</v>
      </c>
      <c r="L422" s="4">
        <v>0</v>
      </c>
      <c r="M422" s="17">
        <v>43900</v>
      </c>
      <c r="N422" s="18">
        <f>INDEX(Table3[],MATCH(Table1[[#This Row],[Date]],Table3[Date],0),2)</f>
        <v>386787360</v>
      </c>
      <c r="O422" s="4" t="s">
        <v>16</v>
      </c>
      <c r="P422" s="13">
        <v>2000000000</v>
      </c>
      <c r="Q422" s="13">
        <v>2500000000</v>
      </c>
      <c r="R422" s="14">
        <f ca="1">-(P422+Q422)*RAND()*0.1</f>
        <v>-182420704.44266307</v>
      </c>
      <c r="S422" s="14">
        <f ca="1">(P422+Q422)*RAND()*0.1</f>
        <v>276682689.62365478</v>
      </c>
    </row>
    <row r="423" spans="1:19" x14ac:dyDescent="0.2">
      <c r="A423" s="4">
        <v>2</v>
      </c>
      <c r="B423" s="16" t="s">
        <v>19</v>
      </c>
      <c r="C423" s="27" t="str">
        <f>_xlfn.CONCAT("Connection ",RIGHT(B423,2))</f>
        <v>Connection 02</v>
      </c>
      <c r="D423" s="5">
        <f ca="1">RANDBETWEEN(Table1[[#This Row],[big low]],Table15[[#This Row],[big hi]])+RANDBETWEEN(Table15[[#This Row],[small lo]],Table15[[#This Row],[small hi]])</f>
        <v>1932460619</v>
      </c>
      <c r="E423" s="8">
        <v>1914359100</v>
      </c>
      <c r="F423" s="18">
        <f ca="1">INDEX(Table2[],MATCH(Table1[[#This Row],[Connection ID]],Table2[CID],0),2)*RANDBETWEEN(95000000000,105000000000)/100000000000</f>
        <v>2163747448.632</v>
      </c>
      <c r="G423" s="18">
        <v>2167217272.0380001</v>
      </c>
      <c r="H423" s="7"/>
      <c r="I423" s="5">
        <f>Table15[[#This Row],[Exposure Utilized]]/Table15[[#This Row],[Exposure Limit]]</f>
        <v>0.938087314179889</v>
      </c>
      <c r="J423" s="4">
        <v>0</v>
      </c>
      <c r="K423" s="4">
        <v>0</v>
      </c>
      <c r="L423" s="4">
        <v>0</v>
      </c>
      <c r="M423" s="17">
        <v>43900</v>
      </c>
      <c r="N423" s="18">
        <f>INDEX(Table3[],MATCH(Table1[[#This Row],[Date]],Table3[Date],0),2)</f>
        <v>386787360</v>
      </c>
      <c r="O423" s="4" t="s">
        <v>16</v>
      </c>
      <c r="P423" s="13">
        <v>1800000000</v>
      </c>
      <c r="Q423" s="13">
        <v>2000000000</v>
      </c>
      <c r="R423" s="14">
        <f ca="1">-(P423+Q423)*RAND()*0.1</f>
        <v>-220594445.10961545</v>
      </c>
      <c r="S423" s="14">
        <f ca="1">(P423+Q423)*RAND()*0.1</f>
        <v>87840783.635883868</v>
      </c>
    </row>
    <row r="424" spans="1:19" x14ac:dyDescent="0.2">
      <c r="A424" s="4">
        <v>3</v>
      </c>
      <c r="B424" s="16" t="s">
        <v>21</v>
      </c>
      <c r="C424" s="27" t="str">
        <f>_xlfn.CONCAT("Connection ",RIGHT(B424,2))</f>
        <v>Connection 04</v>
      </c>
      <c r="D424" s="5">
        <f ca="1">RANDBETWEEN(Table1[[#This Row],[big low]],Table15[[#This Row],[big hi]])+RANDBETWEEN(Table15[[#This Row],[small lo]],Table15[[#This Row],[small hi]])</f>
        <v>1488063001</v>
      </c>
      <c r="E424" s="8">
        <v>1367749700</v>
      </c>
      <c r="F424" s="18">
        <f ca="1">INDEX(Table2[],MATCH(Table1[[#This Row],[Connection ID]],Table2[CID],0),2)*RANDBETWEEN(95000000000,105000000000)/100000000000</f>
        <v>1471659181.845</v>
      </c>
      <c r="G424" s="18">
        <v>1486658335.605</v>
      </c>
      <c r="H424" s="7"/>
      <c r="I424" s="5">
        <f>Table15[[#This Row],[Exposure Utilized]]/Table15[[#This Row],[Exposure Limit]]</f>
        <v>1.0179581946220311</v>
      </c>
      <c r="J424" s="4">
        <v>0</v>
      </c>
      <c r="K424" s="4">
        <v>0</v>
      </c>
      <c r="L424" s="4">
        <v>0</v>
      </c>
      <c r="M424" s="17">
        <v>43900</v>
      </c>
      <c r="N424" s="18">
        <f>INDEX(Table3[],MATCH(Table1[[#This Row],[Date]],Table3[Date],0),2)</f>
        <v>386787360</v>
      </c>
      <c r="O424" s="4" t="s">
        <v>16</v>
      </c>
      <c r="P424" s="13">
        <v>1100000000</v>
      </c>
      <c r="Q424" s="13">
        <v>1300000000</v>
      </c>
      <c r="R424" s="14">
        <f ca="1">-(P424+Q424)*RAND()*0.1</f>
        <v>-220629794.35218132</v>
      </c>
      <c r="S424" s="14">
        <f ca="1">(P424+Q424)*RAND()*0.1</f>
        <v>118558799.09813112</v>
      </c>
    </row>
    <row r="425" spans="1:19" x14ac:dyDescent="0.2">
      <c r="A425" s="4">
        <v>4</v>
      </c>
      <c r="B425" s="16" t="s">
        <v>22</v>
      </c>
      <c r="C425" s="27" t="str">
        <f>_xlfn.CONCAT("Connection ",RIGHT(B425,2))</f>
        <v>Connection 05</v>
      </c>
      <c r="D425" s="5">
        <f ca="1">RANDBETWEEN(Table1[[#This Row],[big low]],Table15[[#This Row],[big hi]])+RANDBETWEEN(Table15[[#This Row],[small lo]],Table15[[#This Row],[small hi]])</f>
        <v>1048921486</v>
      </c>
      <c r="E425" s="8">
        <v>1223312950</v>
      </c>
      <c r="F425" s="18">
        <f ca="1">INDEX(Table2[],MATCH(Table1[[#This Row],[Connection ID]],Table2[CID],0),2)*RANDBETWEEN(95000000000,105000000000)/100000000000</f>
        <v>953224576.68000007</v>
      </c>
      <c r="G425" s="18">
        <v>972505134.87999988</v>
      </c>
      <c r="H425" s="7"/>
      <c r="I425" s="5">
        <f>Table15[[#This Row],[Exposure Utilized]]/Table15[[#This Row],[Exposure Limit]]</f>
        <v>0.77589278587547406</v>
      </c>
      <c r="J425" s="4">
        <v>0</v>
      </c>
      <c r="K425" s="4">
        <v>0</v>
      </c>
      <c r="L425" s="4">
        <v>0</v>
      </c>
      <c r="M425" s="17">
        <v>43900</v>
      </c>
      <c r="N425" s="18">
        <f>INDEX(Table3[],MATCH(Table1[[#This Row],[Date]],Table3[Date],0),2)</f>
        <v>386787360</v>
      </c>
      <c r="O425" s="4" t="s">
        <v>16</v>
      </c>
      <c r="P425" s="13">
        <v>900000000</v>
      </c>
      <c r="Q425" s="13">
        <v>1200000000</v>
      </c>
      <c r="R425" s="14">
        <f ca="1">-(P425+Q425)*RAND()*0.1</f>
        <v>-121456271.67654288</v>
      </c>
      <c r="S425" s="14">
        <f ca="1">(P425+Q425)*RAND()*0.1</f>
        <v>62628609.413408116</v>
      </c>
    </row>
    <row r="426" spans="1:19" x14ac:dyDescent="0.2">
      <c r="A426" s="4">
        <v>5</v>
      </c>
      <c r="B426" s="16" t="s">
        <v>20</v>
      </c>
      <c r="C426" s="27" t="str">
        <f>_xlfn.CONCAT("Connection ",RIGHT(B426,2))</f>
        <v>Connection 03</v>
      </c>
      <c r="D426" s="5" t="e">
        <f ca="1">RANDBETWEEN(Table1[[#This Row],[big low]],Table15[[#This Row],[big hi]])+RANDBETWEEN(Table15[[#This Row],[small lo]],Table15[[#This Row],[small hi]])</f>
        <v>#NUM!</v>
      </c>
      <c r="E426" s="8">
        <v>1183741000</v>
      </c>
      <c r="F426" s="18">
        <f ca="1">INDEX(Table2[],MATCH(Table1[[#This Row],[Connection ID]],Table2[CID],0),2)*RANDBETWEEN(95000000000,105000000000)/100000000000</f>
        <v>1439255089.8</v>
      </c>
      <c r="G426" s="18">
        <v>1551868588.02</v>
      </c>
      <c r="H426" s="7"/>
      <c r="I426" s="5">
        <f>Table15[[#This Row],[Exposure Utilized]]/Table15[[#This Row],[Exposure Limit]]</f>
        <v>1.0138157897209217</v>
      </c>
      <c r="J426" s="4">
        <v>0</v>
      </c>
      <c r="K426" s="4">
        <v>0</v>
      </c>
      <c r="L426" s="4">
        <v>0</v>
      </c>
      <c r="M426" s="17">
        <v>43900</v>
      </c>
      <c r="N426" s="18">
        <f>INDEX(Table3[],MATCH(Table1[[#This Row],[Date]],Table3[Date],0),2)</f>
        <v>386787360</v>
      </c>
      <c r="O426" s="4" t="s">
        <v>16</v>
      </c>
      <c r="P426" s="13">
        <v>1300000000</v>
      </c>
      <c r="Q426" s="13">
        <v>1500000000</v>
      </c>
      <c r="R426" s="14">
        <f ca="1">-(P426+Q426)*RAND()*0.1</f>
        <v>-35649560.354378514</v>
      </c>
      <c r="S426" s="14">
        <f ca="1">(P426+Q426)*RAND()*0.1</f>
        <v>44575903.965658486</v>
      </c>
    </row>
    <row r="427" spans="1:19" x14ac:dyDescent="0.2">
      <c r="A427" s="4">
        <v>6</v>
      </c>
      <c r="B427" s="16" t="s">
        <v>23</v>
      </c>
      <c r="C427" s="27" t="str">
        <f>_xlfn.CONCAT("Connection ",RIGHT(B427,2))</f>
        <v>Connection 06</v>
      </c>
      <c r="D427" s="5">
        <f ca="1">RANDBETWEEN(Table1[[#This Row],[big low]],Table15[[#This Row],[big hi]])+RANDBETWEEN(Table15[[#This Row],[small lo]],Table15[[#This Row],[small hi]])</f>
        <v>861883910</v>
      </c>
      <c r="E427" s="8">
        <v>1012786240</v>
      </c>
      <c r="F427" s="18">
        <f ca="1">INDEX(Table2[],MATCH(Table1[[#This Row],[Connection ID]],Table2[CID],0),2)*RANDBETWEEN(95000000000,105000000000)/100000000000</f>
        <v>1035471252.6</v>
      </c>
      <c r="G427" s="18">
        <v>987206759.11000001</v>
      </c>
      <c r="H427" s="7"/>
      <c r="I427" s="5">
        <f>Table15[[#This Row],[Exposure Utilized]]/Table15[[#This Row],[Exposure Limit]]</f>
        <v>1.0001369382929537</v>
      </c>
      <c r="J427" s="4">
        <v>0</v>
      </c>
      <c r="K427" s="4">
        <v>0</v>
      </c>
      <c r="L427" s="4">
        <v>0</v>
      </c>
      <c r="M427" s="17">
        <v>43900</v>
      </c>
      <c r="N427" s="18">
        <f>INDEX(Table3[],MATCH(Table1[[#This Row],[Date]],Table3[Date],0),2)</f>
        <v>386787360</v>
      </c>
      <c r="O427" s="4" t="s">
        <v>16</v>
      </c>
      <c r="P427" s="13">
        <v>850000000</v>
      </c>
      <c r="Q427" s="13">
        <v>1000000000</v>
      </c>
      <c r="R427" s="14">
        <f ca="1">-(P427+Q427)*RAND()*0.1</f>
        <v>-91676375.482644558</v>
      </c>
      <c r="S427" s="14">
        <f ca="1">(P427+Q427)*RAND()*0.1</f>
        <v>61810617.802890539</v>
      </c>
    </row>
    <row r="428" spans="1:19" x14ac:dyDescent="0.2">
      <c r="A428" s="4">
        <v>7</v>
      </c>
      <c r="B428" s="16" t="s">
        <v>24</v>
      </c>
      <c r="C428" s="27" t="str">
        <f>_xlfn.CONCAT("Connection ",RIGHT(B428,2))</f>
        <v>Connection 07</v>
      </c>
      <c r="D428" s="5">
        <f ca="1">RANDBETWEEN(Table1[[#This Row],[big low]],Table15[[#This Row],[big hi]])+RANDBETWEEN(Table15[[#This Row],[small lo]],Table15[[#This Row],[small hi]])</f>
        <v>903687980</v>
      </c>
      <c r="E428" s="8">
        <v>989772671</v>
      </c>
      <c r="F428" s="18">
        <f ca="1">INDEX(Table2[],MATCH(Table1[[#This Row],[Connection ID]],Table2[CID],0),2)*RANDBETWEEN(95000000000,105000000000)/100000000000</f>
        <v>989199750.73000002</v>
      </c>
      <c r="G428" s="18">
        <v>1034352922.2900001</v>
      </c>
      <c r="H428" s="7"/>
      <c r="I428" s="5">
        <f>Table15[[#This Row],[Exposure Utilized]]/Table15[[#This Row],[Exposure Limit]]</f>
        <v>0.78489434741561914</v>
      </c>
      <c r="J428" s="4">
        <v>0</v>
      </c>
      <c r="K428" s="4">
        <v>0</v>
      </c>
      <c r="L428" s="4">
        <v>0</v>
      </c>
      <c r="M428" s="17">
        <v>43900</v>
      </c>
      <c r="N428" s="18">
        <f>INDEX(Table3[],MATCH(Table1[[#This Row],[Date]],Table3[Date],0),2)</f>
        <v>386787360</v>
      </c>
      <c r="O428" s="4" t="s">
        <v>16</v>
      </c>
      <c r="P428" s="13">
        <v>850000000</v>
      </c>
      <c r="Q428" s="13">
        <v>1000000000</v>
      </c>
      <c r="R428" s="14">
        <f ca="1">-(P428+Q428)*RAND()*0.1</f>
        <v>-177123489.58883443</v>
      </c>
      <c r="S428" s="14">
        <f ca="1">(P428+Q428)*RAND()*0.1</f>
        <v>153470891.02706569</v>
      </c>
    </row>
    <row r="429" spans="1:19" x14ac:dyDescent="0.2">
      <c r="A429" s="4">
        <v>8</v>
      </c>
      <c r="B429" s="16" t="s">
        <v>25</v>
      </c>
      <c r="C429" s="27" t="str">
        <f>_xlfn.CONCAT("Connection ",RIGHT(B429,2))</f>
        <v>Connection 08</v>
      </c>
      <c r="D429" s="5">
        <f ca="1">RANDBETWEEN(Table1[[#This Row],[big low]],Table15[[#This Row],[big hi]])+RANDBETWEEN(Table15[[#This Row],[small lo]],Table15[[#This Row],[small hi]])</f>
        <v>446231989</v>
      </c>
      <c r="E429" s="8">
        <v>658008746</v>
      </c>
      <c r="F429" s="18">
        <f ca="1">INDEX(Table2[],MATCH(Table1[[#This Row],[Connection ID]],Table2[CID],0),2)*RANDBETWEEN(95000000000,105000000000)/100000000000</f>
        <v>836093557.01599991</v>
      </c>
      <c r="G429" s="18">
        <v>762735315.89600003</v>
      </c>
      <c r="H429" s="7"/>
      <c r="I429" s="5">
        <f>Table15[[#This Row],[Exposure Utilized]]/Table15[[#This Row],[Exposure Limit]]</f>
        <v>0.99719548185277296</v>
      </c>
      <c r="J429" s="4">
        <v>0</v>
      </c>
      <c r="K429" s="4">
        <v>0</v>
      </c>
      <c r="L429" s="4">
        <v>0</v>
      </c>
      <c r="M429" s="17">
        <v>43900</v>
      </c>
      <c r="N429" s="18">
        <f>INDEX(Table3[],MATCH(Table1[[#This Row],[Date]],Table3[Date],0),2)</f>
        <v>386787360</v>
      </c>
      <c r="O429" s="4" t="s">
        <v>16</v>
      </c>
      <c r="P429" s="13">
        <v>400000000</v>
      </c>
      <c r="Q429" s="13">
        <v>700000000</v>
      </c>
      <c r="R429" s="14">
        <f ca="1">-(P429+Q429)*RAND()*0.1</f>
        <v>-106465083.74005672</v>
      </c>
      <c r="S429" s="14">
        <f ca="1">(P429+Q429)*RAND()*0.1</f>
        <v>14718562.469765175</v>
      </c>
    </row>
    <row r="430" spans="1:19" x14ac:dyDescent="0.2">
      <c r="A430" s="4">
        <v>9</v>
      </c>
      <c r="B430" s="16" t="s">
        <v>26</v>
      </c>
      <c r="C430" s="27" t="str">
        <f>_xlfn.CONCAT("Connection ",RIGHT(B430,2))</f>
        <v>Connection 09</v>
      </c>
      <c r="D430" s="5">
        <f ca="1">RANDBETWEEN(Table1[[#This Row],[big low]],Table15[[#This Row],[big hi]])+RANDBETWEEN(Table15[[#This Row],[small lo]],Table15[[#This Row],[small hi]])</f>
        <v>360118750</v>
      </c>
      <c r="E430" s="8">
        <v>486762827</v>
      </c>
      <c r="F430" s="18">
        <f ca="1">INDEX(Table2[],MATCH(Table1[[#This Row],[Connection ID]],Table2[CID],0),2)*RANDBETWEEN(95000000000,105000000000)/100000000000</f>
        <v>529022337.29399997</v>
      </c>
      <c r="G430" s="18">
        <v>535674764.185</v>
      </c>
      <c r="H430" s="7"/>
      <c r="I430" s="5">
        <f>Table15[[#This Row],[Exposure Utilized]]/Table15[[#This Row],[Exposure Limit]]</f>
        <v>1.1107435942000676</v>
      </c>
      <c r="J430" s="4">
        <v>0</v>
      </c>
      <c r="K430" s="4">
        <v>0</v>
      </c>
      <c r="L430" s="4">
        <v>0</v>
      </c>
      <c r="M430" s="17">
        <v>43900</v>
      </c>
      <c r="N430" s="18">
        <f>INDEX(Table3[],MATCH(Table1[[#This Row],[Date]],Table3[Date],0),2)</f>
        <v>386787360</v>
      </c>
      <c r="O430" s="4" t="s">
        <v>16</v>
      </c>
      <c r="P430" s="13">
        <v>350000000</v>
      </c>
      <c r="Q430" s="13">
        <v>550000000</v>
      </c>
      <c r="R430" s="14">
        <f ca="1">-(P430+Q430)*RAND()*0.1</f>
        <v>-17483503.178293109</v>
      </c>
      <c r="S430" s="14">
        <f ca="1">(P430+Q430)*RAND()*0.1</f>
        <v>20717956.362983376</v>
      </c>
    </row>
    <row r="431" spans="1:19" x14ac:dyDescent="0.2">
      <c r="A431" s="4">
        <v>10</v>
      </c>
      <c r="B431" s="16" t="s">
        <v>27</v>
      </c>
      <c r="C431" s="27" t="str">
        <f>_xlfn.CONCAT("Connection ",RIGHT(B431,2))</f>
        <v>Connection 10</v>
      </c>
      <c r="D431" s="5">
        <f ca="1">RANDBETWEEN(Table1[[#This Row],[big low]],Table15[[#This Row],[big hi]])+RANDBETWEEN(Table15[[#This Row],[small lo]],Table15[[#This Row],[small hi]])</f>
        <v>467784917</v>
      </c>
      <c r="E431" s="8">
        <v>386787360</v>
      </c>
      <c r="F431" s="18">
        <f ca="1">INDEX(Table2[],MATCH(Table1[[#This Row],[Connection ID]],Table2[CID],0),2)*RANDBETWEEN(95000000000,105000000000)/100000000000</f>
        <v>405138666.85600001</v>
      </c>
      <c r="G431" s="18">
        <v>391671890.39999998</v>
      </c>
      <c r="H431" s="7"/>
      <c r="I431" s="5">
        <f>Table15[[#This Row],[Exposure Utilized]]/Table15[[#This Row],[Exposure Limit]]</f>
        <v>0.47539422519338248</v>
      </c>
      <c r="J431" s="4">
        <v>0</v>
      </c>
      <c r="K431" s="4">
        <v>0</v>
      </c>
      <c r="L431" s="4">
        <v>0</v>
      </c>
      <c r="M431" s="17">
        <v>43900</v>
      </c>
      <c r="N431" s="18">
        <f>INDEX(Table3[],MATCH(Table1[[#This Row],[Date]],Table3[Date],0),2)</f>
        <v>386787360</v>
      </c>
      <c r="O431" s="4" t="s">
        <v>16</v>
      </c>
      <c r="P431" s="13">
        <v>300000000</v>
      </c>
      <c r="Q431" s="13">
        <v>450000000</v>
      </c>
      <c r="R431" s="14">
        <f ca="1">-(P431+Q431)*RAND()*0.1</f>
        <v>-43083844.212160788</v>
      </c>
      <c r="S431" s="14">
        <f ca="1">(P431+Q431)*RAND()*0.1</f>
        <v>74822959.832794592</v>
      </c>
    </row>
    <row r="432" spans="1:19" x14ac:dyDescent="0.2">
      <c r="A432" s="4">
        <v>11</v>
      </c>
      <c r="B432" s="16" t="s">
        <v>29</v>
      </c>
      <c r="C432" s="27" t="str">
        <f>_xlfn.CONCAT("Connection ",RIGHT(B432,2))</f>
        <v>Connection 12</v>
      </c>
      <c r="D432" s="5">
        <f ca="1">RANDBETWEEN(Table1[[#This Row],[big low]],Table15[[#This Row],[big hi]])+RANDBETWEEN(Table15[[#This Row],[small lo]],Table15[[#This Row],[small hi]])</f>
        <v>389774168</v>
      </c>
      <c r="E432" s="8">
        <v>303662395</v>
      </c>
      <c r="F432" s="18">
        <f ca="1">INDEX(Table2[],MATCH(Table1[[#This Row],[Connection ID]],Table2[CID],0),2)*RANDBETWEEN(95000000000,105000000000)/100000000000</f>
        <v>400693328.98400003</v>
      </c>
      <c r="G432" s="18">
        <v>407014668.736</v>
      </c>
      <c r="H432" s="7"/>
      <c r="I432" s="5">
        <f>Table15[[#This Row],[Exposure Utilized]]/Table15[[#This Row],[Exposure Limit]]</f>
        <v>0.86895312319791385</v>
      </c>
      <c r="J432" s="4">
        <v>0</v>
      </c>
      <c r="K432" s="4">
        <v>0</v>
      </c>
      <c r="L432" s="4">
        <v>0</v>
      </c>
      <c r="M432" s="17">
        <v>43900</v>
      </c>
      <c r="N432" s="18">
        <f>INDEX(Table3[],MATCH(Table1[[#This Row],[Date]],Table3[Date],0),2)</f>
        <v>386787360</v>
      </c>
      <c r="O432" s="4" t="s">
        <v>16</v>
      </c>
      <c r="P432" s="13">
        <v>200000000</v>
      </c>
      <c r="Q432" s="13">
        <v>400000000</v>
      </c>
      <c r="R432" s="14">
        <f ca="1">-(P432+Q432)*RAND()*0.1</f>
        <v>-22437248.559318125</v>
      </c>
      <c r="S432" s="14">
        <f ca="1">(P432+Q432)*RAND()*0.1</f>
        <v>9666470.1018265411</v>
      </c>
    </row>
    <row r="433" spans="1:19" x14ac:dyDescent="0.2">
      <c r="A433" s="4">
        <v>12</v>
      </c>
      <c r="B433" s="16" t="s">
        <v>28</v>
      </c>
      <c r="C433" s="27" t="str">
        <f>_xlfn.CONCAT("Connection ",RIGHT(B433,2))</f>
        <v>Connection 11</v>
      </c>
      <c r="D433" s="5">
        <f ca="1">RANDBETWEEN(Table1[[#This Row],[big low]],Table15[[#This Row],[big hi]])+RANDBETWEEN(Table15[[#This Row],[small lo]],Table15[[#This Row],[small hi]])</f>
        <v>320977252</v>
      </c>
      <c r="E433" s="8">
        <v>278635925</v>
      </c>
      <c r="F433" s="18">
        <f ca="1">INDEX(Table2[],MATCH(Table1[[#This Row],[Connection ID]],Table2[CID],0),2)*RANDBETWEEN(95000000000,105000000000)/100000000000</f>
        <v>399819662.79999995</v>
      </c>
      <c r="G433" s="18">
        <v>388254221.01600003</v>
      </c>
      <c r="H433" s="7"/>
      <c r="I433" s="5">
        <f>Table15[[#This Row],[Exposure Utilized]]/Table15[[#This Row],[Exposure Limit]]</f>
        <v>0.80165103355674661</v>
      </c>
      <c r="J433" s="4">
        <v>0</v>
      </c>
      <c r="K433" s="4">
        <v>0</v>
      </c>
      <c r="L433" s="4">
        <v>0</v>
      </c>
      <c r="M433" s="17">
        <v>43900</v>
      </c>
      <c r="N433" s="18">
        <f>INDEX(Table3[],MATCH(Table1[[#This Row],[Date]],Table3[Date],0),2)</f>
        <v>386787360</v>
      </c>
      <c r="O433" s="4" t="s">
        <v>16</v>
      </c>
      <c r="P433" s="13">
        <v>250000000</v>
      </c>
      <c r="Q433" s="13">
        <v>450000000</v>
      </c>
      <c r="R433" s="14">
        <f ca="1">-(P433+Q433)*RAND()*0.1</f>
        <v>-33609420.665552609</v>
      </c>
      <c r="S433" s="14">
        <f ca="1">(P433+Q433)*RAND()*0.1</f>
        <v>62442743.536120087</v>
      </c>
    </row>
    <row r="434" spans="1:19" x14ac:dyDescent="0.2">
      <c r="A434" s="4">
        <v>13</v>
      </c>
      <c r="B434" s="16" t="s">
        <v>31</v>
      </c>
      <c r="C434" s="27" t="str">
        <f>_xlfn.CONCAT("Connection ",RIGHT(B434,2))</f>
        <v>Connection 14</v>
      </c>
      <c r="D434" s="5">
        <f ca="1">RANDBETWEEN(Table1[[#This Row],[big low]],Table15[[#This Row],[big hi]])+RANDBETWEEN(Table15[[#This Row],[small lo]],Table15[[#This Row],[small hi]])</f>
        <v>189350155</v>
      </c>
      <c r="E434" s="8">
        <v>220132970</v>
      </c>
      <c r="F434" s="18">
        <f ca="1">INDEX(Table2[],MATCH(Table1[[#This Row],[Connection ID]],Table2[CID],0),2)*RANDBETWEEN(95000000000,105000000000)/100000000000</f>
        <v>241234840.32499999</v>
      </c>
      <c r="G434" s="18">
        <v>260807260.0625</v>
      </c>
      <c r="H434" s="7"/>
      <c r="I434" s="5">
        <f>Table15[[#This Row],[Exposure Utilized]]/Table15[[#This Row],[Exposure Limit]]</f>
        <v>0.69969637105393401</v>
      </c>
      <c r="J434" s="4">
        <v>0</v>
      </c>
      <c r="K434" s="4">
        <v>0</v>
      </c>
      <c r="L434" s="4">
        <v>0</v>
      </c>
      <c r="M434" s="17">
        <v>43900</v>
      </c>
      <c r="N434" s="18">
        <f>INDEX(Table3[],MATCH(Table1[[#This Row],[Date]],Table3[Date],0),2)</f>
        <v>386787360</v>
      </c>
      <c r="O434" s="4" t="s">
        <v>16</v>
      </c>
      <c r="P434" s="13">
        <v>150000000</v>
      </c>
      <c r="Q434" s="13">
        <v>250000000</v>
      </c>
      <c r="R434" s="14">
        <f ca="1">-(P434+Q434)*RAND()*0.1</f>
        <v>-35041556.720493339</v>
      </c>
      <c r="S434" s="14">
        <f ca="1">(P434+Q434)*RAND()*0.1</f>
        <v>19402995.676054474</v>
      </c>
    </row>
    <row r="435" spans="1:19" x14ac:dyDescent="0.2">
      <c r="A435" s="4">
        <v>14</v>
      </c>
      <c r="B435" s="16" t="s">
        <v>32</v>
      </c>
      <c r="C435" s="27" t="str">
        <f>_xlfn.CONCAT("Connection ",RIGHT(B435,2))</f>
        <v>Connection 15</v>
      </c>
      <c r="D435" s="5">
        <f ca="1">RANDBETWEEN(Table1[[#This Row],[big low]],Table15[[#This Row],[big hi]])+RANDBETWEEN(Table15[[#This Row],[small lo]],Table15[[#This Row],[small hi]])</f>
        <v>159165450</v>
      </c>
      <c r="E435" s="8">
        <v>197959163</v>
      </c>
      <c r="F435" s="18">
        <f ca="1">INDEX(Table2[],MATCH(Table1[[#This Row],[Connection ID]],Table2[CID],0),2)*RANDBETWEEN(95000000000,105000000000)/100000000000</f>
        <v>242904827.00999999</v>
      </c>
      <c r="G435" s="18">
        <v>251465558.11250001</v>
      </c>
      <c r="H435" s="7"/>
      <c r="I435" s="5">
        <f>Table15[[#This Row],[Exposure Utilized]]/Table15[[#This Row],[Exposure Limit]]</f>
        <v>0.75168055490253793</v>
      </c>
      <c r="J435" s="4">
        <v>0</v>
      </c>
      <c r="K435" s="4">
        <v>0</v>
      </c>
      <c r="L435" s="4">
        <v>0</v>
      </c>
      <c r="M435" s="17">
        <v>43900</v>
      </c>
      <c r="N435" s="18">
        <f>INDEX(Table3[],MATCH(Table1[[#This Row],[Date]],Table3[Date],0),2)</f>
        <v>386787360</v>
      </c>
      <c r="O435" s="4" t="s">
        <v>16</v>
      </c>
      <c r="P435" s="13">
        <v>150000000</v>
      </c>
      <c r="Q435" s="13">
        <v>250000000</v>
      </c>
      <c r="R435" s="14">
        <f ca="1">-(P435+Q435)*RAND()*0.1</f>
        <v>-15578416.023177708</v>
      </c>
      <c r="S435" s="14">
        <f ca="1">(P435+Q435)*RAND()*0.1</f>
        <v>30034213.960168667</v>
      </c>
    </row>
    <row r="436" spans="1:19" x14ac:dyDescent="0.2">
      <c r="A436" s="4">
        <v>15</v>
      </c>
      <c r="B436" s="16" t="s">
        <v>30</v>
      </c>
      <c r="C436" s="27" t="str">
        <f>_xlfn.CONCAT("Connection ",RIGHT(B436,2))</f>
        <v>Connection 13</v>
      </c>
      <c r="D436" s="5">
        <f ca="1">RANDBETWEEN(Table1[[#This Row],[big low]],Table15[[#This Row],[big hi]])+RANDBETWEEN(Table15[[#This Row],[small lo]],Table15[[#This Row],[small hi]])</f>
        <v>155107237</v>
      </c>
      <c r="E436" s="8">
        <v>182238507</v>
      </c>
      <c r="F436" s="18">
        <f ca="1">INDEX(Table2[],MATCH(Table1[[#This Row],[Connection ID]],Table2[CID],0),2)*RANDBETWEEN(95000000000,105000000000)/100000000000</f>
        <v>238619147.16749999</v>
      </c>
      <c r="G436" s="18">
        <v>247158336.19499999</v>
      </c>
      <c r="H436" s="7"/>
      <c r="I436" s="5">
        <f>Table15[[#This Row],[Exposure Utilized]]/Table15[[#This Row],[Exposure Limit]]</f>
        <v>0.63911360835873221</v>
      </c>
      <c r="J436" s="4">
        <v>0</v>
      </c>
      <c r="K436" s="4">
        <v>0</v>
      </c>
      <c r="L436" s="4">
        <v>0</v>
      </c>
      <c r="M436" s="17">
        <v>43900</v>
      </c>
      <c r="N436" s="18">
        <f>INDEX(Table3[],MATCH(Table1[[#This Row],[Date]],Table3[Date],0),2)</f>
        <v>386787360</v>
      </c>
      <c r="O436" s="4" t="s">
        <v>16</v>
      </c>
      <c r="P436" s="13">
        <v>150000000</v>
      </c>
      <c r="Q436" s="13">
        <v>250000000</v>
      </c>
      <c r="R436" s="14">
        <f ca="1">-(P436+Q436)*RAND()*0.1</f>
        <v>-13193670.26777814</v>
      </c>
      <c r="S436" s="14">
        <f ca="1">(P436+Q436)*RAND()*0.1</f>
        <v>17205574.121684786</v>
      </c>
    </row>
    <row r="437" spans="1:19" x14ac:dyDescent="0.2">
      <c r="A437" s="4">
        <v>1</v>
      </c>
      <c r="B437" s="16" t="s">
        <v>18</v>
      </c>
      <c r="C437" s="27" t="str">
        <f>_xlfn.CONCAT("Connection ",RIGHT(B437,2))</f>
        <v>Connection 01</v>
      </c>
      <c r="D437" s="5">
        <f ca="1">RANDBETWEEN(Table1[[#This Row],[big low]],Table15[[#This Row],[big hi]])+RANDBETWEEN(Table15[[#This Row],[small lo]],Table15[[#This Row],[small hi]])</f>
        <v>2415281170</v>
      </c>
      <c r="E437" s="8">
        <v>2333779393</v>
      </c>
      <c r="F437" s="18">
        <f ca="1">INDEX(Table2[],MATCH(Table1[[#This Row],[Connection ID]],Table2[CID],0),2)*RANDBETWEEN(95000000000,105000000000)/100000000000</f>
        <v>4938014822</v>
      </c>
      <c r="G437" s="18">
        <v>5208747052.3000002</v>
      </c>
      <c r="H437" s="7"/>
      <c r="I437" s="5">
        <f>Table15[[#This Row],[Exposure Utilized]]/Table15[[#This Row],[Exposure Limit]]</f>
        <v>0.51751901835963909</v>
      </c>
      <c r="J437" s="4">
        <v>0</v>
      </c>
      <c r="K437" s="4">
        <v>0</v>
      </c>
      <c r="L437" s="4">
        <v>0</v>
      </c>
      <c r="M437" s="17">
        <v>43899</v>
      </c>
      <c r="N437" s="18">
        <f>INDEX(Table3[],MATCH(Table1[[#This Row],[Date]],Table3[Date],0),2)</f>
        <v>402182610</v>
      </c>
      <c r="O437" s="4" t="s">
        <v>16</v>
      </c>
      <c r="P437" s="13">
        <v>2000000000</v>
      </c>
      <c r="Q437" s="13">
        <v>2500000000</v>
      </c>
      <c r="R437" s="14">
        <f ca="1">-(P437+Q437)*RAND()*0.1</f>
        <v>-14337136.575340087</v>
      </c>
      <c r="S437" s="14">
        <f ca="1">(P437+Q437)*RAND()*0.1</f>
        <v>284257252.68414789</v>
      </c>
    </row>
    <row r="438" spans="1:19" x14ac:dyDescent="0.2">
      <c r="A438" s="4">
        <v>2</v>
      </c>
      <c r="B438" s="16" t="s">
        <v>19</v>
      </c>
      <c r="C438" s="27" t="str">
        <f>_xlfn.CONCAT("Connection ",RIGHT(B438,2))</f>
        <v>Connection 02</v>
      </c>
      <c r="D438" s="5">
        <f ca="1">RANDBETWEEN(Table1[[#This Row],[big low]],Table15[[#This Row],[big hi]])+RANDBETWEEN(Table15[[#This Row],[small lo]],Table15[[#This Row],[small hi]])</f>
        <v>2154190847</v>
      </c>
      <c r="E438" s="8">
        <v>1972018025</v>
      </c>
      <c r="F438" s="18">
        <f ca="1">INDEX(Table2[],MATCH(Table1[[#This Row],[Connection ID]],Table2[CID],0),2)*RANDBETWEEN(95000000000,105000000000)/100000000000</f>
        <v>2120327038.7880001</v>
      </c>
      <c r="G438" s="18">
        <v>2084169612.7979999</v>
      </c>
      <c r="H438" s="7"/>
      <c r="I438" s="5">
        <f>Table15[[#This Row],[Exposure Utilized]]/Table15[[#This Row],[Exposure Limit]]</f>
        <v>0.87706951955879264</v>
      </c>
      <c r="J438" s="4">
        <v>0</v>
      </c>
      <c r="K438" s="4">
        <v>0</v>
      </c>
      <c r="L438" s="4">
        <v>0</v>
      </c>
      <c r="M438" s="17">
        <v>43899</v>
      </c>
      <c r="N438" s="18">
        <f>INDEX(Table3[],MATCH(Table1[[#This Row],[Date]],Table3[Date],0),2)</f>
        <v>402182610</v>
      </c>
      <c r="O438" s="4" t="s">
        <v>16</v>
      </c>
      <c r="P438" s="13">
        <v>1800000000</v>
      </c>
      <c r="Q438" s="13">
        <v>2000000000</v>
      </c>
      <c r="R438" s="14">
        <f ca="1">-(P438+Q438)*RAND()*0.1</f>
        <v>-77836858.834943309</v>
      </c>
      <c r="S438" s="14">
        <f ca="1">(P438+Q438)*RAND()*0.1</f>
        <v>241085321.38530675</v>
      </c>
    </row>
    <row r="439" spans="1:19" x14ac:dyDescent="0.2">
      <c r="A439" s="4">
        <v>3</v>
      </c>
      <c r="B439" s="16" t="s">
        <v>20</v>
      </c>
      <c r="C439" s="27" t="str">
        <f>_xlfn.CONCAT("Connection ",RIGHT(B439,2))</f>
        <v>Connection 03</v>
      </c>
      <c r="D439" s="5">
        <f ca="1">RANDBETWEEN(Table1[[#This Row],[big low]],Table15[[#This Row],[big hi]])+RANDBETWEEN(Table15[[#This Row],[small lo]],Table15[[#This Row],[small hi]])</f>
        <v>1425860212</v>
      </c>
      <c r="E439" s="8">
        <v>1442834125</v>
      </c>
      <c r="F439" s="18">
        <f ca="1">INDEX(Table2[],MATCH(Table1[[#This Row],[Connection ID]],Table2[CID],0),2)*RANDBETWEEN(95000000000,105000000000)/100000000000</f>
        <v>1528872224.3999999</v>
      </c>
      <c r="G439" s="18">
        <v>1431633257.0550001</v>
      </c>
      <c r="H439" s="7"/>
      <c r="I439" s="5">
        <f>Table15[[#This Row],[Exposure Utilized]]/Table15[[#This Row],[Exposure Limit]]</f>
        <v>1.0099987021081798</v>
      </c>
      <c r="J439" s="4">
        <v>0</v>
      </c>
      <c r="K439" s="4">
        <v>0</v>
      </c>
      <c r="L439" s="4">
        <v>0</v>
      </c>
      <c r="M439" s="17">
        <v>43899</v>
      </c>
      <c r="N439" s="18">
        <f>INDEX(Table3[],MATCH(Table1[[#This Row],[Date]],Table3[Date],0),2)</f>
        <v>402182610</v>
      </c>
      <c r="O439" s="4" t="s">
        <v>16</v>
      </c>
      <c r="P439" s="13">
        <v>1300000000</v>
      </c>
      <c r="Q439" s="13">
        <v>1500000000</v>
      </c>
      <c r="R439" s="14">
        <f ca="1">-(P439+Q439)*RAND()*0.1</f>
        <v>-43943966.882800832</v>
      </c>
      <c r="S439" s="14">
        <f ca="1">(P439+Q439)*RAND()*0.1</f>
        <v>23680342.98596184</v>
      </c>
    </row>
    <row r="440" spans="1:19" x14ac:dyDescent="0.2">
      <c r="A440" s="4">
        <v>4</v>
      </c>
      <c r="B440" s="16" t="s">
        <v>21</v>
      </c>
      <c r="C440" s="27" t="str">
        <f>_xlfn.CONCAT("Connection ",RIGHT(B440,2))</f>
        <v>Connection 04</v>
      </c>
      <c r="D440" s="5">
        <f ca="1">RANDBETWEEN(Table1[[#This Row],[big low]],Table15[[#This Row],[big hi]])+RANDBETWEEN(Table15[[#This Row],[small lo]],Table15[[#This Row],[small hi]])</f>
        <v>1062513933</v>
      </c>
      <c r="E440" s="8">
        <v>1144623479</v>
      </c>
      <c r="F440" s="18">
        <f ca="1">INDEX(Table2[],MATCH(Table1[[#This Row],[Connection ID]],Table2[CID],0),2)*RANDBETWEEN(95000000000,105000000000)/100000000000</f>
        <v>1553505199.2450001</v>
      </c>
      <c r="G440" s="18">
        <v>1479835268.7450001</v>
      </c>
      <c r="H440" s="7"/>
      <c r="I440" s="5">
        <f>Table15[[#This Row],[Exposure Utilized]]/Table15[[#This Row],[Exposure Limit]]</f>
        <v>0.76661703420149085</v>
      </c>
      <c r="J440" s="4">
        <v>0</v>
      </c>
      <c r="K440" s="4">
        <v>0</v>
      </c>
      <c r="L440" s="4">
        <v>0</v>
      </c>
      <c r="M440" s="17">
        <v>43899</v>
      </c>
      <c r="N440" s="18">
        <f>INDEX(Table3[],MATCH(Table1[[#This Row],[Date]],Table3[Date],0),2)</f>
        <v>402182610</v>
      </c>
      <c r="O440" s="4" t="s">
        <v>16</v>
      </c>
      <c r="P440" s="13">
        <v>1100000000</v>
      </c>
      <c r="Q440" s="13">
        <v>1300000000</v>
      </c>
      <c r="R440" s="14">
        <f ca="1">-(P440+Q440)*RAND()*0.1</f>
        <v>-20584554.564636424</v>
      </c>
      <c r="S440" s="14">
        <f ca="1">(P440+Q440)*RAND()*0.1</f>
        <v>177940834.28086296</v>
      </c>
    </row>
    <row r="441" spans="1:19" x14ac:dyDescent="0.2">
      <c r="A441" s="4">
        <v>5</v>
      </c>
      <c r="B441" s="16" t="s">
        <v>24</v>
      </c>
      <c r="C441" s="27" t="str">
        <f>_xlfn.CONCAT("Connection ",RIGHT(B441,2))</f>
        <v>Connection 07</v>
      </c>
      <c r="D441" s="5">
        <f ca="1">RANDBETWEEN(Table1[[#This Row],[big low]],Table15[[#This Row],[big hi]])+RANDBETWEEN(Table15[[#This Row],[small lo]],Table15[[#This Row],[small hi]])</f>
        <v>1181614972</v>
      </c>
      <c r="E441" s="8">
        <v>913286363</v>
      </c>
      <c r="F441" s="18">
        <f ca="1">INDEX(Table2[],MATCH(Table1[[#This Row],[Connection ID]],Table2[CID],0),2)*RANDBETWEEN(95000000000,105000000000)/100000000000</f>
        <v>1048964959.88</v>
      </c>
      <c r="G441" s="18">
        <v>1026767557.63</v>
      </c>
      <c r="H441" s="7"/>
      <c r="I441" s="5">
        <f>Table15[[#This Row],[Exposure Utilized]]/Table15[[#This Row],[Exposure Limit]]</f>
        <v>1.0934184991181786</v>
      </c>
      <c r="J441" s="4">
        <v>0</v>
      </c>
      <c r="K441" s="4">
        <v>0</v>
      </c>
      <c r="L441" s="4">
        <v>0</v>
      </c>
      <c r="M441" s="17">
        <v>43899</v>
      </c>
      <c r="N441" s="18">
        <f>INDEX(Table3[],MATCH(Table1[[#This Row],[Date]],Table3[Date],0),2)</f>
        <v>402182610</v>
      </c>
      <c r="O441" s="4" t="s">
        <v>16</v>
      </c>
      <c r="P441" s="13">
        <v>850000000</v>
      </c>
      <c r="Q441" s="13">
        <v>1000000000</v>
      </c>
      <c r="R441" s="14">
        <f ca="1">-(P441+Q441)*RAND()*0.1</f>
        <v>-129699729.97599965</v>
      </c>
      <c r="S441" s="14">
        <f ca="1">(P441+Q441)*RAND()*0.1</f>
        <v>163634754.37472191</v>
      </c>
    </row>
    <row r="442" spans="1:19" x14ac:dyDescent="0.2">
      <c r="A442" s="4">
        <v>6</v>
      </c>
      <c r="B442" s="16" t="s">
        <v>23</v>
      </c>
      <c r="C442" s="27" t="str">
        <f>_xlfn.CONCAT("Connection ",RIGHT(B442,2))</f>
        <v>Connection 06</v>
      </c>
      <c r="D442" s="5">
        <f ca="1">RANDBETWEEN(Table1[[#This Row],[big low]],Table15[[#This Row],[big hi]])+RANDBETWEEN(Table15[[#This Row],[small lo]],Table15[[#This Row],[small hi]])</f>
        <v>830744931</v>
      </c>
      <c r="E442" s="8">
        <v>882850263</v>
      </c>
      <c r="F442" s="18">
        <f ca="1">INDEX(Table2[],MATCH(Table1[[#This Row],[Connection ID]],Table2[CID],0),2)*RANDBETWEEN(95000000000,105000000000)/100000000000</f>
        <v>1000844243.5</v>
      </c>
      <c r="G442" s="18">
        <v>1044879159.61</v>
      </c>
      <c r="H442" s="7"/>
      <c r="I442" s="5">
        <f>Table15[[#This Row],[Exposure Utilized]]/Table15[[#This Row],[Exposure Limit]]</f>
        <v>1.082928918771092</v>
      </c>
      <c r="J442" s="4">
        <v>0</v>
      </c>
      <c r="K442" s="4">
        <v>0</v>
      </c>
      <c r="L442" s="4">
        <v>0</v>
      </c>
      <c r="M442" s="17">
        <v>43899</v>
      </c>
      <c r="N442" s="18">
        <f>INDEX(Table3[],MATCH(Table1[[#This Row],[Date]],Table3[Date],0),2)</f>
        <v>402182610</v>
      </c>
      <c r="O442" s="4" t="s">
        <v>16</v>
      </c>
      <c r="P442" s="13">
        <v>850000000</v>
      </c>
      <c r="Q442" s="13">
        <v>1000000000</v>
      </c>
      <c r="R442" s="14">
        <f ca="1">-(P442+Q442)*RAND()*0.1</f>
        <v>-73787341.400971502</v>
      </c>
      <c r="S442" s="14">
        <f ca="1">(P442+Q442)*RAND()*0.1</f>
        <v>144531832.22408125</v>
      </c>
    </row>
    <row r="443" spans="1:19" x14ac:dyDescent="0.2">
      <c r="A443" s="4">
        <v>7</v>
      </c>
      <c r="B443" s="16" t="s">
        <v>22</v>
      </c>
      <c r="C443" s="27" t="str">
        <f>_xlfn.CONCAT("Connection ",RIGHT(B443,2))</f>
        <v>Connection 05</v>
      </c>
      <c r="D443" s="5">
        <f ca="1">RANDBETWEEN(Table1[[#This Row],[big low]],Table15[[#This Row],[big hi]])+RANDBETWEEN(Table15[[#This Row],[small lo]],Table15[[#This Row],[small hi]])</f>
        <v>1065654009</v>
      </c>
      <c r="E443" s="8">
        <v>788688814</v>
      </c>
      <c r="F443" s="18">
        <f ca="1">INDEX(Table2[],MATCH(Table1[[#This Row],[Connection ID]],Table2[CID],0),2)*RANDBETWEEN(95000000000,105000000000)/100000000000</f>
        <v>998548137.26000011</v>
      </c>
      <c r="G443" s="18">
        <v>980497127.57999992</v>
      </c>
      <c r="H443" s="7"/>
      <c r="I443" s="5">
        <f>Table15[[#This Row],[Exposure Utilized]]/Table15[[#This Row],[Exposure Limit]]</f>
        <v>0.85218313554080338</v>
      </c>
      <c r="J443" s="4">
        <v>0</v>
      </c>
      <c r="K443" s="4">
        <v>0</v>
      </c>
      <c r="L443" s="4">
        <v>0</v>
      </c>
      <c r="M443" s="17">
        <v>43899</v>
      </c>
      <c r="N443" s="18">
        <f>INDEX(Table3[],MATCH(Table1[[#This Row],[Date]],Table3[Date],0),2)</f>
        <v>402182610</v>
      </c>
      <c r="O443" s="4" t="s">
        <v>16</v>
      </c>
      <c r="P443" s="13">
        <v>900000000</v>
      </c>
      <c r="Q443" s="13">
        <v>1200000000</v>
      </c>
      <c r="R443" s="14">
        <f ca="1">-(P443+Q443)*RAND()*0.1</f>
        <v>-117727603.37807193</v>
      </c>
      <c r="S443" s="14">
        <f ca="1">(P443+Q443)*RAND()*0.1</f>
        <v>121923986.12861383</v>
      </c>
    </row>
    <row r="444" spans="1:19" x14ac:dyDescent="0.2">
      <c r="A444" s="4">
        <v>8</v>
      </c>
      <c r="B444" s="16" t="s">
        <v>26</v>
      </c>
      <c r="C444" s="27" t="str">
        <f>_xlfn.CONCAT("Connection ",RIGHT(B444,2))</f>
        <v>Connection 09</v>
      </c>
      <c r="D444" s="5">
        <f ca="1">RANDBETWEEN(Table1[[#This Row],[big low]],Table15[[#This Row],[big hi]])+RANDBETWEEN(Table15[[#This Row],[small lo]],Table15[[#This Row],[small hi]])</f>
        <v>416906569</v>
      </c>
      <c r="E444" s="8">
        <v>495308475</v>
      </c>
      <c r="F444" s="18">
        <f ca="1">INDEX(Table2[],MATCH(Table1[[#This Row],[Connection ID]],Table2[CID],0),2)*RANDBETWEEN(95000000000,105000000000)/100000000000</f>
        <v>569354765.65549994</v>
      </c>
      <c r="G444" s="18">
        <v>548094844.61049998</v>
      </c>
      <c r="H444" s="7"/>
      <c r="I444" s="5">
        <f>Table15[[#This Row],[Exposure Utilized]]/Table15[[#This Row],[Exposure Limit]]</f>
        <v>0.48672579468513893</v>
      </c>
      <c r="J444" s="4">
        <v>0</v>
      </c>
      <c r="K444" s="4">
        <v>0</v>
      </c>
      <c r="L444" s="4">
        <v>0</v>
      </c>
      <c r="M444" s="17">
        <v>43899</v>
      </c>
      <c r="N444" s="18">
        <f>INDEX(Table3[],MATCH(Table1[[#This Row],[Date]],Table3[Date],0),2)</f>
        <v>402182610</v>
      </c>
      <c r="O444" s="4" t="s">
        <v>16</v>
      </c>
      <c r="P444" s="13">
        <v>350000000</v>
      </c>
      <c r="Q444" s="13">
        <v>550000000</v>
      </c>
      <c r="R444" s="14">
        <f ca="1">-(P444+Q444)*RAND()*0.1</f>
        <v>-10938913.471730532</v>
      </c>
      <c r="S444" s="14">
        <f ca="1">(P444+Q444)*RAND()*0.1</f>
        <v>46060055.381831512</v>
      </c>
    </row>
    <row r="445" spans="1:19" x14ac:dyDescent="0.2">
      <c r="A445" s="4">
        <v>9</v>
      </c>
      <c r="B445" s="16" t="s">
        <v>29</v>
      </c>
      <c r="C445" s="27" t="str">
        <f>_xlfn.CONCAT("Connection ",RIGHT(B445,2))</f>
        <v>Connection 12</v>
      </c>
      <c r="D445" s="5">
        <f ca="1">RANDBETWEEN(Table1[[#This Row],[big low]],Table15[[#This Row],[big hi]])+RANDBETWEEN(Table15[[#This Row],[small lo]],Table15[[#This Row],[small hi]])</f>
        <v>391887003</v>
      </c>
      <c r="E445" s="8">
        <v>406631486</v>
      </c>
      <c r="F445" s="18">
        <f ca="1">INDEX(Table2[],MATCH(Table1[[#This Row],[Connection ID]],Table2[CID],0),2)*RANDBETWEEN(95000000000,105000000000)/100000000000</f>
        <v>384558487.49199998</v>
      </c>
      <c r="G445" s="18">
        <v>403469098.13600004</v>
      </c>
      <c r="H445" s="7"/>
      <c r="I445" s="5">
        <f>Table15[[#This Row],[Exposure Utilized]]/Table15[[#This Row],[Exposure Limit]]</f>
        <v>0.95499116309433851</v>
      </c>
      <c r="J445" s="4">
        <v>0</v>
      </c>
      <c r="K445" s="4">
        <v>0</v>
      </c>
      <c r="L445" s="4">
        <v>0</v>
      </c>
      <c r="M445" s="17">
        <v>43899</v>
      </c>
      <c r="N445" s="18">
        <f>INDEX(Table3[],MATCH(Table1[[#This Row],[Date]],Table3[Date],0),2)</f>
        <v>402182610</v>
      </c>
      <c r="O445" s="4" t="s">
        <v>16</v>
      </c>
      <c r="P445" s="13">
        <v>200000000</v>
      </c>
      <c r="Q445" s="13">
        <v>400000000</v>
      </c>
      <c r="R445" s="14">
        <f ca="1">-(P445+Q445)*RAND()*0.1</f>
        <v>-57925955.435105145</v>
      </c>
      <c r="S445" s="14">
        <f ca="1">(P445+Q445)*RAND()*0.1</f>
        <v>27543477.555746574</v>
      </c>
    </row>
    <row r="446" spans="1:19" x14ac:dyDescent="0.2">
      <c r="A446" s="4">
        <v>10</v>
      </c>
      <c r="B446" s="16" t="s">
        <v>25</v>
      </c>
      <c r="C446" s="27" t="str">
        <f>_xlfn.CONCAT("Connection ",RIGHT(B446,2))</f>
        <v>Connection 08</v>
      </c>
      <c r="D446" s="5">
        <f ca="1">RANDBETWEEN(Table1[[#This Row],[big low]],Table15[[#This Row],[big hi]])+RANDBETWEEN(Table15[[#This Row],[small lo]],Table15[[#This Row],[small hi]])</f>
        <v>551174187</v>
      </c>
      <c r="E446" s="8">
        <v>402182610</v>
      </c>
      <c r="F446" s="18">
        <f ca="1">INDEX(Table2[],MATCH(Table1[[#This Row],[Connection ID]],Table2[CID],0),2)*RANDBETWEEN(95000000000,105000000000)/100000000000</f>
        <v>796408437.53599989</v>
      </c>
      <c r="G446" s="18">
        <v>798403857.00000012</v>
      </c>
      <c r="H446" s="7"/>
      <c r="I446" s="5">
        <f>Table15[[#This Row],[Exposure Utilized]]/Table15[[#This Row],[Exposure Limit]]</f>
        <v>0.57507358589660762</v>
      </c>
      <c r="J446" s="4">
        <v>0</v>
      </c>
      <c r="K446" s="4">
        <v>0</v>
      </c>
      <c r="L446" s="4">
        <v>0</v>
      </c>
      <c r="M446" s="17">
        <v>43899</v>
      </c>
      <c r="N446" s="18">
        <f>INDEX(Table3[],MATCH(Table1[[#This Row],[Date]],Table3[Date],0),2)</f>
        <v>402182610</v>
      </c>
      <c r="O446" s="4" t="s">
        <v>16</v>
      </c>
      <c r="P446" s="13">
        <v>400000000</v>
      </c>
      <c r="Q446" s="13">
        <v>700000000</v>
      </c>
      <c r="R446" s="14">
        <f ca="1">-(P446+Q446)*RAND()*0.1</f>
        <v>-66801664.236331969</v>
      </c>
      <c r="S446" s="14">
        <f ca="1">(P446+Q446)*RAND()*0.1</f>
        <v>79042674.677300021</v>
      </c>
    </row>
    <row r="447" spans="1:19" x14ac:dyDescent="0.2">
      <c r="A447" s="4">
        <v>11</v>
      </c>
      <c r="B447" s="16" t="s">
        <v>28</v>
      </c>
      <c r="C447" s="27" t="str">
        <f>_xlfn.CONCAT("Connection ",RIGHT(B447,2))</f>
        <v>Connection 11</v>
      </c>
      <c r="D447" s="5">
        <f ca="1">RANDBETWEEN(Table1[[#This Row],[big low]],Table15[[#This Row],[big hi]])+RANDBETWEEN(Table15[[#This Row],[small lo]],Table15[[#This Row],[small hi]])</f>
        <v>333190117</v>
      </c>
      <c r="E447" s="8">
        <v>394340196</v>
      </c>
      <c r="F447" s="18">
        <f ca="1">INDEX(Table2[],MATCH(Table1[[#This Row],[Connection ID]],Table2[CID],0),2)*RANDBETWEEN(95000000000,105000000000)/100000000000</f>
        <v>387800551.03200001</v>
      </c>
      <c r="G447" s="18">
        <v>395338409.26400006</v>
      </c>
      <c r="H447" s="7"/>
      <c r="I447" s="5">
        <f>Table15[[#This Row],[Exposure Utilized]]/Table15[[#This Row],[Exposure Limit]]</f>
        <v>0.58760227346675742</v>
      </c>
      <c r="J447" s="4">
        <v>0</v>
      </c>
      <c r="K447" s="4">
        <v>0</v>
      </c>
      <c r="L447" s="4">
        <v>0</v>
      </c>
      <c r="M447" s="17">
        <v>43899</v>
      </c>
      <c r="N447" s="18">
        <f>INDEX(Table3[],MATCH(Table1[[#This Row],[Date]],Table3[Date],0),2)</f>
        <v>402182610</v>
      </c>
      <c r="O447" s="4" t="s">
        <v>16</v>
      </c>
      <c r="P447" s="13">
        <v>250000000</v>
      </c>
      <c r="Q447" s="13">
        <v>450000000</v>
      </c>
      <c r="R447" s="14">
        <f ca="1">-(P447+Q447)*RAND()*0.1</f>
        <v>-65779483.747589946</v>
      </c>
      <c r="S447" s="14">
        <f ca="1">(P447+Q447)*RAND()*0.1</f>
        <v>59965309.796110801</v>
      </c>
    </row>
    <row r="448" spans="1:19" x14ac:dyDescent="0.2">
      <c r="A448" s="4">
        <v>12</v>
      </c>
      <c r="B448" s="16" t="s">
        <v>27</v>
      </c>
      <c r="C448" s="27" t="str">
        <f>_xlfn.CONCAT("Connection ",RIGHT(B448,2))</f>
        <v>Connection 10</v>
      </c>
      <c r="D448" s="5" t="e">
        <f ca="1">RANDBETWEEN(Table1[[#This Row],[big low]],Table15[[#This Row],[big hi]])+RANDBETWEEN(Table15[[#This Row],[small lo]],Table15[[#This Row],[small hi]])</f>
        <v>#NUM!</v>
      </c>
      <c r="E448" s="8">
        <v>385408951</v>
      </c>
      <c r="F448" s="18">
        <f ca="1">INDEX(Table2[],MATCH(Table1[[#This Row],[Connection ID]],Table2[CID],0),2)*RANDBETWEEN(95000000000,105000000000)/100000000000</f>
        <v>386911885.56400001</v>
      </c>
      <c r="G448" s="18">
        <v>380580751.264</v>
      </c>
      <c r="H448" s="7"/>
      <c r="I448" s="5">
        <f>Table15[[#This Row],[Exposure Utilized]]/Table15[[#This Row],[Exposure Limit]]</f>
        <v>0.96773202702894678</v>
      </c>
      <c r="J448" s="4">
        <v>0</v>
      </c>
      <c r="K448" s="4">
        <v>0</v>
      </c>
      <c r="L448" s="4">
        <v>0</v>
      </c>
      <c r="M448" s="17">
        <v>43899</v>
      </c>
      <c r="N448" s="18">
        <f>INDEX(Table3[],MATCH(Table1[[#This Row],[Date]],Table3[Date],0),2)</f>
        <v>402182610</v>
      </c>
      <c r="O448" s="4" t="s">
        <v>16</v>
      </c>
      <c r="P448" s="13">
        <v>300000000</v>
      </c>
      <c r="Q448" s="13">
        <v>450000000</v>
      </c>
      <c r="R448" s="14">
        <f ca="1">-(P448+Q448)*RAND()*0.1</f>
        <v>-46085579.975546688</v>
      </c>
      <c r="S448" s="14">
        <f ca="1">(P448+Q448)*RAND()*0.1</f>
        <v>14843194.441985497</v>
      </c>
    </row>
    <row r="449" spans="1:19" x14ac:dyDescent="0.2">
      <c r="A449" s="4">
        <v>13</v>
      </c>
      <c r="B449" s="16" t="s">
        <v>32</v>
      </c>
      <c r="C449" s="27" t="str">
        <f>_xlfn.CONCAT("Connection ",RIGHT(B449,2))</f>
        <v>Connection 15</v>
      </c>
      <c r="D449" s="5">
        <f ca="1">RANDBETWEEN(Table1[[#This Row],[big low]],Table15[[#This Row],[big hi]])+RANDBETWEEN(Table15[[#This Row],[small lo]],Table15[[#This Row],[small hi]])</f>
        <v>193212698</v>
      </c>
      <c r="E449" s="8">
        <v>206208346</v>
      </c>
      <c r="F449" s="18">
        <f ca="1">INDEX(Table2[],MATCH(Table1[[#This Row],[Connection ID]],Table2[CID],0),2)*RANDBETWEEN(95000000000,105000000000)/100000000000</f>
        <v>242736731.48000002</v>
      </c>
      <c r="G449" s="18">
        <v>261908992.81</v>
      </c>
      <c r="H449" s="7"/>
      <c r="I449" s="5">
        <f>Table15[[#This Row],[Exposure Utilized]]/Table15[[#This Row],[Exposure Limit]]</f>
        <v>0.71021223570676595</v>
      </c>
      <c r="J449" s="4">
        <v>0</v>
      </c>
      <c r="K449" s="4">
        <v>0</v>
      </c>
      <c r="L449" s="4">
        <v>0</v>
      </c>
      <c r="M449" s="17">
        <v>43899</v>
      </c>
      <c r="N449" s="18">
        <f>INDEX(Table3[],MATCH(Table1[[#This Row],[Date]],Table3[Date],0),2)</f>
        <v>402182610</v>
      </c>
      <c r="O449" s="4" t="s">
        <v>16</v>
      </c>
      <c r="P449" s="13">
        <v>150000000</v>
      </c>
      <c r="Q449" s="13">
        <v>250000000</v>
      </c>
      <c r="R449" s="14">
        <f ca="1">-(P449+Q449)*RAND()*0.1</f>
        <v>-12954252.746047765</v>
      </c>
      <c r="S449" s="14">
        <f ca="1">(P449+Q449)*RAND()*0.1</f>
        <v>5237391.8550828826</v>
      </c>
    </row>
    <row r="450" spans="1:19" x14ac:dyDescent="0.2">
      <c r="A450" s="4">
        <v>14</v>
      </c>
      <c r="B450" s="16" t="s">
        <v>31</v>
      </c>
      <c r="C450" s="27" t="str">
        <f>_xlfn.CONCAT("Connection ",RIGHT(B450,2))</f>
        <v>Connection 14</v>
      </c>
      <c r="D450" s="5">
        <f ca="1">RANDBETWEEN(Table1[[#This Row],[big low]],Table15[[#This Row],[big hi]])+RANDBETWEEN(Table15[[#This Row],[small lo]],Table15[[#This Row],[small hi]])</f>
        <v>339477311</v>
      </c>
      <c r="E450" s="8">
        <v>185023691</v>
      </c>
      <c r="F450" s="18">
        <f ca="1">INDEX(Table2[],MATCH(Table1[[#This Row],[Connection ID]],Table2[CID],0),2)*RANDBETWEEN(95000000000,105000000000)/100000000000</f>
        <v>254531373.18000001</v>
      </c>
      <c r="G450" s="18">
        <v>262477145.25</v>
      </c>
      <c r="H450" s="7"/>
      <c r="I450" s="5">
        <f>Table15[[#This Row],[Exposure Utilized]]/Table15[[#This Row],[Exposure Limit]]</f>
        <v>0.44721752761343725</v>
      </c>
      <c r="J450" s="4">
        <v>0</v>
      </c>
      <c r="K450" s="4">
        <v>0</v>
      </c>
      <c r="L450" s="4">
        <v>0</v>
      </c>
      <c r="M450" s="17">
        <v>43899</v>
      </c>
      <c r="N450" s="18">
        <f>INDEX(Table3[],MATCH(Table1[[#This Row],[Date]],Table3[Date],0),2)</f>
        <v>402182610</v>
      </c>
      <c r="O450" s="4" t="s">
        <v>16</v>
      </c>
      <c r="P450" s="13">
        <v>150000000</v>
      </c>
      <c r="Q450" s="13">
        <v>250000000</v>
      </c>
      <c r="R450" s="14">
        <f ca="1">-(P450+Q450)*RAND()*0.1</f>
        <v>-11771830.700703256</v>
      </c>
      <c r="S450" s="14">
        <f ca="1">(P450+Q450)*RAND()*0.1</f>
        <v>5353075.2950903038</v>
      </c>
    </row>
    <row r="451" spans="1:19" x14ac:dyDescent="0.2">
      <c r="A451" s="4">
        <v>15</v>
      </c>
      <c r="B451" s="16" t="s">
        <v>30</v>
      </c>
      <c r="C451" s="27" t="str">
        <f>_xlfn.CONCAT("Connection ",RIGHT(B451,2))</f>
        <v>Connection 13</v>
      </c>
      <c r="D451" s="5">
        <f ca="1">RANDBETWEEN(Table1[[#This Row],[big low]],Table15[[#This Row],[big hi]])+RANDBETWEEN(Table15[[#This Row],[small lo]],Table15[[#This Row],[small hi]])</f>
        <v>260891962</v>
      </c>
      <c r="E451" s="8">
        <v>161032964</v>
      </c>
      <c r="F451" s="18">
        <f ca="1">INDEX(Table2[],MATCH(Table1[[#This Row],[Connection ID]],Table2[CID],0),2)*RANDBETWEEN(95000000000,105000000000)/100000000000</f>
        <v>244125088.61750001</v>
      </c>
      <c r="G451" s="18">
        <v>242889130.96000001</v>
      </c>
      <c r="H451" s="7"/>
      <c r="I451" s="5">
        <f>Table15[[#This Row],[Exposure Utilized]]/Table15[[#This Row],[Exposure Limit]]</f>
        <v>0.61047336908628191</v>
      </c>
      <c r="J451" s="4">
        <v>0</v>
      </c>
      <c r="K451" s="4">
        <v>0</v>
      </c>
      <c r="L451" s="4">
        <v>0</v>
      </c>
      <c r="M451" s="17">
        <v>43899</v>
      </c>
      <c r="N451" s="18">
        <f>INDEX(Table3[],MATCH(Table1[[#This Row],[Date]],Table3[Date],0),2)</f>
        <v>402182610</v>
      </c>
      <c r="O451" s="4" t="s">
        <v>16</v>
      </c>
      <c r="P451" s="13">
        <v>150000000</v>
      </c>
      <c r="Q451" s="13">
        <v>250000000</v>
      </c>
      <c r="R451" s="14">
        <f ca="1">-(P451+Q451)*RAND()*0.1</f>
        <v>-25493725.255351827</v>
      </c>
      <c r="S451" s="14">
        <f ca="1">(P451+Q451)*RAND()*0.1</f>
        <v>37593417.965809435</v>
      </c>
    </row>
    <row r="452" spans="1:19" x14ac:dyDescent="0.2">
      <c r="A452" s="4">
        <v>1</v>
      </c>
      <c r="B452" s="16" t="s">
        <v>18</v>
      </c>
      <c r="C452" s="29" t="str">
        <f>_xlfn.CONCAT("Connection ",RIGHT(B452,2))</f>
        <v>Connection 01</v>
      </c>
      <c r="D452" s="8">
        <f ca="1">RANDBETWEEN(Table1[[#This Row],[big low]],Table15[[#This Row],[big hi]])+RANDBETWEEN(Table15[[#This Row],[small lo]],Table15[[#This Row],[small hi]])</f>
        <v>2560620201</v>
      </c>
      <c r="E452" s="8">
        <v>2755885505</v>
      </c>
      <c r="F452" s="18">
        <f ca="1">INDEX(Table2[],MATCH(Table1[[#This Row],[Connection ID]],Table2[CID],0),2)*RANDBETWEEN(95000000000,105000000000)/100000000000</f>
        <v>4909140904.9499998</v>
      </c>
      <c r="G452" s="18">
        <v>4821506884.6999998</v>
      </c>
      <c r="H452" s="7"/>
      <c r="I452" s="8">
        <f>Table15[[#This Row],[Exposure Utilized]]/Table15[[#This Row],[Exposure Limit]]</f>
        <v>0.50604661905001758</v>
      </c>
      <c r="J452" s="4">
        <v>0</v>
      </c>
      <c r="K452" s="4">
        <v>0</v>
      </c>
      <c r="L452" s="4">
        <v>0</v>
      </c>
      <c r="M452" s="17">
        <v>43896</v>
      </c>
      <c r="N452" s="25">
        <f>INDEX(Table3[],MATCH(Table1[[#This Row],[Date]],Table3[Date],0),2)</f>
        <v>423681442</v>
      </c>
      <c r="O452" s="4" t="s">
        <v>16</v>
      </c>
      <c r="P452" s="13">
        <v>2000000000</v>
      </c>
      <c r="Q452" s="13">
        <v>2500000000</v>
      </c>
      <c r="R452" s="14">
        <f ca="1">-(P452+Q452)*RAND()*0.1</f>
        <v>-284940755.7868858</v>
      </c>
      <c r="S452" s="14">
        <f ca="1">(P452+Q452)*RAND()*0.1</f>
        <v>145462197.33662167</v>
      </c>
    </row>
    <row r="453" spans="1:19" x14ac:dyDescent="0.2">
      <c r="A453" s="4">
        <v>2</v>
      </c>
      <c r="B453" s="16" t="s">
        <v>19</v>
      </c>
      <c r="C453" s="29" t="str">
        <f>_xlfn.CONCAT("Connection ",RIGHT(B453,2))</f>
        <v>Connection 02</v>
      </c>
      <c r="D453" s="8">
        <f ca="1">RANDBETWEEN(Table1[[#This Row],[big low]],Table15[[#This Row],[big hi]])+RANDBETWEEN(Table15[[#This Row],[small lo]],Table15[[#This Row],[small hi]])</f>
        <v>2013421258</v>
      </c>
      <c r="E453" s="8">
        <v>1869641138</v>
      </c>
      <c r="F453" s="18">
        <f ca="1">INDEX(Table2[],MATCH(Table1[[#This Row],[Connection ID]],Table2[CID],0),2)*RANDBETWEEN(95000000000,105000000000)/100000000000</f>
        <v>2194884505.1700001</v>
      </c>
      <c r="G453" s="18">
        <v>2175717663.8190002</v>
      </c>
      <c r="H453" s="7"/>
      <c r="I453" s="8">
        <f>Table15[[#This Row],[Exposure Utilized]]/Table15[[#This Row],[Exposure Limit]]</f>
        <v>0.85793848859890498</v>
      </c>
      <c r="J453" s="4">
        <v>0</v>
      </c>
      <c r="K453" s="4">
        <v>0</v>
      </c>
      <c r="L453" s="4">
        <v>0</v>
      </c>
      <c r="M453" s="17">
        <v>43896</v>
      </c>
      <c r="N453" s="25">
        <f>INDEX(Table3[],MATCH(Table1[[#This Row],[Date]],Table3[Date],0),2)</f>
        <v>423681442</v>
      </c>
      <c r="O453" s="4" t="s">
        <v>16</v>
      </c>
      <c r="P453" s="13">
        <v>1800000000</v>
      </c>
      <c r="Q453" s="13">
        <v>2000000000</v>
      </c>
      <c r="R453" s="14">
        <f ca="1">-(P453+Q453)*RAND()*0.1</f>
        <v>-231241775.23646036</v>
      </c>
      <c r="S453" s="14">
        <f ca="1">(P453+Q453)*RAND()*0.1</f>
        <v>230267192.21014902</v>
      </c>
    </row>
    <row r="454" spans="1:19" x14ac:dyDescent="0.2">
      <c r="A454" s="4">
        <v>3</v>
      </c>
      <c r="B454" s="16" t="s">
        <v>20</v>
      </c>
      <c r="C454" s="29" t="str">
        <f>_xlfn.CONCAT("Connection ",RIGHT(B454,2))</f>
        <v>Connection 03</v>
      </c>
      <c r="D454" s="8">
        <f ca="1">RANDBETWEEN(Table1[[#This Row],[big low]],Table15[[#This Row],[big hi]])+RANDBETWEEN(Table15[[#This Row],[small lo]],Table15[[#This Row],[small hi]])</f>
        <v>1319573000</v>
      </c>
      <c r="E454" s="8">
        <v>1532563019</v>
      </c>
      <c r="F454" s="18">
        <f ca="1">INDEX(Table2[],MATCH(Table1[[#This Row],[Connection ID]],Table2[CID],0),2)*RANDBETWEEN(95000000000,105000000000)/100000000000</f>
        <v>1428504768.96</v>
      </c>
      <c r="G454" s="18">
        <v>1477319673.27</v>
      </c>
      <c r="H454" s="7"/>
      <c r="I454" s="8">
        <f>Table15[[#This Row],[Exposure Utilized]]/Table15[[#This Row],[Exposure Limit]]</f>
        <v>0.72505005961637625</v>
      </c>
      <c r="J454" s="4">
        <v>0</v>
      </c>
      <c r="K454" s="4">
        <v>0</v>
      </c>
      <c r="L454" s="4">
        <v>0</v>
      </c>
      <c r="M454" s="17">
        <v>43896</v>
      </c>
      <c r="N454" s="25">
        <f>INDEX(Table3[],MATCH(Table1[[#This Row],[Date]],Table3[Date],0),2)</f>
        <v>423681442</v>
      </c>
      <c r="O454" s="4" t="s">
        <v>16</v>
      </c>
      <c r="P454" s="13">
        <v>1300000000</v>
      </c>
      <c r="Q454" s="13">
        <v>1500000000</v>
      </c>
      <c r="R454" s="14">
        <f ca="1">-(P454+Q454)*RAND()*0.1</f>
        <v>-120833659.15734595</v>
      </c>
      <c r="S454" s="14">
        <f ca="1">(P454+Q454)*RAND()*0.1</f>
        <v>26535885.395282544</v>
      </c>
    </row>
    <row r="455" spans="1:19" x14ac:dyDescent="0.2">
      <c r="A455" s="4">
        <v>4</v>
      </c>
      <c r="B455" s="16" t="s">
        <v>22</v>
      </c>
      <c r="C455" s="29" t="str">
        <f>_xlfn.CONCAT("Connection ",RIGHT(B455,2))</f>
        <v>Connection 05</v>
      </c>
      <c r="D455" s="8">
        <f ca="1">RANDBETWEEN(Table1[[#This Row],[big low]],Table15[[#This Row],[big hi]])+RANDBETWEEN(Table15[[#This Row],[small lo]],Table15[[#This Row],[small hi]])</f>
        <v>1224015840</v>
      </c>
      <c r="E455" s="8">
        <v>1215659875</v>
      </c>
      <c r="F455" s="18">
        <f ca="1">INDEX(Table2[],MATCH(Table1[[#This Row],[Connection ID]],Table2[CID],0),2)*RANDBETWEEN(95000000000,105000000000)/100000000000</f>
        <v>1012428671.3199999</v>
      </c>
      <c r="G455" s="18">
        <v>996184960.75999999</v>
      </c>
      <c r="H455" s="7"/>
      <c r="I455" s="8">
        <f>Table15[[#This Row],[Exposure Utilized]]/Table15[[#This Row],[Exposure Limit]]</f>
        <v>0.71943215804519145</v>
      </c>
      <c r="J455" s="4">
        <v>0</v>
      </c>
      <c r="K455" s="4">
        <v>0</v>
      </c>
      <c r="L455" s="4">
        <v>0</v>
      </c>
      <c r="M455" s="17">
        <v>43896</v>
      </c>
      <c r="N455" s="25">
        <f>INDEX(Table3[],MATCH(Table1[[#This Row],[Date]],Table3[Date],0),2)</f>
        <v>423681442</v>
      </c>
      <c r="O455" s="4" t="s">
        <v>16</v>
      </c>
      <c r="P455" s="13">
        <v>900000000</v>
      </c>
      <c r="Q455" s="13">
        <v>1200000000</v>
      </c>
      <c r="R455" s="14">
        <f ca="1">-(P455+Q455)*RAND()*0.1</f>
        <v>-197320250.08578649</v>
      </c>
      <c r="S455" s="14">
        <f ca="1">(P455+Q455)*RAND()*0.1</f>
        <v>127231539.15723252</v>
      </c>
    </row>
    <row r="456" spans="1:19" x14ac:dyDescent="0.2">
      <c r="A456" s="4">
        <v>5</v>
      </c>
      <c r="B456" s="16" t="s">
        <v>21</v>
      </c>
      <c r="C456" s="29" t="str">
        <f>_xlfn.CONCAT("Connection ",RIGHT(B456,2))</f>
        <v>Connection 04</v>
      </c>
      <c r="D456" s="8">
        <f ca="1">RANDBETWEEN(Table1[[#This Row],[big low]],Table15[[#This Row],[big hi]])+RANDBETWEEN(Table15[[#This Row],[small lo]],Table15[[#This Row],[small hi]])</f>
        <v>1276821858</v>
      </c>
      <c r="E456" s="8">
        <v>1100680824</v>
      </c>
      <c r="F456" s="18">
        <f ca="1">INDEX(Table2[],MATCH(Table1[[#This Row],[Connection ID]],Table2[CID],0),2)*RANDBETWEEN(95000000000,105000000000)/100000000000</f>
        <v>1486831030.3050001</v>
      </c>
      <c r="G456" s="18">
        <v>1433282665.4100001</v>
      </c>
      <c r="H456" s="7"/>
      <c r="I456" s="8">
        <f>Table15[[#This Row],[Exposure Utilized]]/Table15[[#This Row],[Exposure Limit]]</f>
        <v>1.1565919101858548</v>
      </c>
      <c r="J456" s="4">
        <v>0</v>
      </c>
      <c r="K456" s="4">
        <v>0</v>
      </c>
      <c r="L456" s="4">
        <v>0</v>
      </c>
      <c r="M456" s="17">
        <v>43896</v>
      </c>
      <c r="N456" s="25">
        <f>INDEX(Table3[],MATCH(Table1[[#This Row],[Date]],Table3[Date],0),2)</f>
        <v>423681442</v>
      </c>
      <c r="O456" s="4" t="s">
        <v>16</v>
      </c>
      <c r="P456" s="13">
        <v>1100000000</v>
      </c>
      <c r="Q456" s="13">
        <v>1300000000</v>
      </c>
      <c r="R456" s="14">
        <f ca="1">-(P456+Q456)*RAND()*0.1</f>
        <v>-182132338.89820823</v>
      </c>
      <c r="S456" s="14">
        <f ca="1">(P456+Q456)*RAND()*0.1</f>
        <v>79981618.468297586</v>
      </c>
    </row>
    <row r="457" spans="1:19" x14ac:dyDescent="0.2">
      <c r="A457" s="4">
        <v>6</v>
      </c>
      <c r="B457" s="16" t="s">
        <v>24</v>
      </c>
      <c r="C457" s="29" t="str">
        <f>_xlfn.CONCAT("Connection ",RIGHT(B457,2))</f>
        <v>Connection 07</v>
      </c>
      <c r="D457" s="8">
        <f ca="1">RANDBETWEEN(Table1[[#This Row],[big low]],Table15[[#This Row],[big hi]])+RANDBETWEEN(Table15[[#This Row],[small lo]],Table15[[#This Row],[small hi]])</f>
        <v>953733334</v>
      </c>
      <c r="E457" s="8">
        <v>1051994689</v>
      </c>
      <c r="F457" s="18">
        <f ca="1">INDEX(Table2[],MATCH(Table1[[#This Row],[Connection ID]],Table2[CID],0),2)*RANDBETWEEN(95000000000,105000000000)/100000000000</f>
        <v>971850951.69999993</v>
      </c>
      <c r="G457" s="18">
        <v>1033878679.1400001</v>
      </c>
      <c r="H457" s="7"/>
      <c r="I457" s="8">
        <f>Table15[[#This Row],[Exposure Utilized]]/Table15[[#This Row],[Exposure Limit]]</f>
        <v>0.96954660187172637</v>
      </c>
      <c r="J457" s="4">
        <v>0</v>
      </c>
      <c r="K457" s="4">
        <v>0</v>
      </c>
      <c r="L457" s="4">
        <v>0</v>
      </c>
      <c r="M457" s="17">
        <v>43896</v>
      </c>
      <c r="N457" s="25">
        <f>INDEX(Table3[],MATCH(Table1[[#This Row],[Date]],Table3[Date],0),2)</f>
        <v>423681442</v>
      </c>
      <c r="O457" s="4" t="s">
        <v>16</v>
      </c>
      <c r="P457" s="13">
        <v>850000000</v>
      </c>
      <c r="Q457" s="13">
        <v>1000000000</v>
      </c>
      <c r="R457" s="14">
        <f ca="1">-(P457+Q457)*RAND()*0.1</f>
        <v>-53437294.303556114</v>
      </c>
      <c r="S457" s="14">
        <f ca="1">(P457+Q457)*RAND()*0.1</f>
        <v>135315321.21146026</v>
      </c>
    </row>
    <row r="458" spans="1:19" x14ac:dyDescent="0.2">
      <c r="A458" s="4">
        <v>7</v>
      </c>
      <c r="B458" s="16" t="s">
        <v>23</v>
      </c>
      <c r="C458" s="29" t="str">
        <f>_xlfn.CONCAT("Connection ",RIGHT(B458,2))</f>
        <v>Connection 06</v>
      </c>
      <c r="D458" s="8">
        <f ca="1">RANDBETWEEN(Table1[[#This Row],[big low]],Table15[[#This Row],[big hi]])+RANDBETWEEN(Table15[[#This Row],[small lo]],Table15[[#This Row],[small hi]])</f>
        <v>1103773452</v>
      </c>
      <c r="E458" s="8">
        <v>986089427</v>
      </c>
      <c r="F458" s="18">
        <f ca="1">INDEX(Table2[],MATCH(Table1[[#This Row],[Connection ID]],Table2[CID],0),2)*RANDBETWEEN(95000000000,105000000000)/100000000000</f>
        <v>1011635727.7900001</v>
      </c>
      <c r="G458" s="18">
        <v>968636709.55000007</v>
      </c>
      <c r="H458" s="7"/>
      <c r="I458" s="8">
        <f>Table15[[#This Row],[Exposure Utilized]]/Table15[[#This Row],[Exposure Limit]]</f>
        <v>0.84910431090445737</v>
      </c>
      <c r="J458" s="4">
        <v>0</v>
      </c>
      <c r="K458" s="4">
        <v>0</v>
      </c>
      <c r="L458" s="4">
        <v>0</v>
      </c>
      <c r="M458" s="17">
        <v>43896</v>
      </c>
      <c r="N458" s="25">
        <f>INDEX(Table3[],MATCH(Table1[[#This Row],[Date]],Table3[Date],0),2)</f>
        <v>423681442</v>
      </c>
      <c r="O458" s="4" t="s">
        <v>16</v>
      </c>
      <c r="P458" s="13">
        <v>850000000</v>
      </c>
      <c r="Q458" s="13">
        <v>1000000000</v>
      </c>
      <c r="R458" s="14">
        <f ca="1">-(P458+Q458)*RAND()*0.1</f>
        <v>-70877612.091238722</v>
      </c>
      <c r="S458" s="14">
        <f ca="1">(P458+Q458)*RAND()*0.1</f>
        <v>146849756.37814149</v>
      </c>
    </row>
    <row r="459" spans="1:19" x14ac:dyDescent="0.2">
      <c r="A459" s="4">
        <v>8</v>
      </c>
      <c r="B459" s="16" t="s">
        <v>26</v>
      </c>
      <c r="C459" s="29" t="str">
        <f>_xlfn.CONCAT("Connection ",RIGHT(B459,2))</f>
        <v>Connection 09</v>
      </c>
      <c r="D459" s="8">
        <f ca="1">RANDBETWEEN(Table1[[#This Row],[big low]],Table15[[#This Row],[big hi]])+RANDBETWEEN(Table15[[#This Row],[small lo]],Table15[[#This Row],[small hi]])</f>
        <v>538526892</v>
      </c>
      <c r="E459" s="8">
        <v>500309792</v>
      </c>
      <c r="F459" s="18">
        <f ca="1">INDEX(Table2[],MATCH(Table1[[#This Row],[Connection ID]],Table2[CID],0),2)*RANDBETWEEN(95000000000,105000000000)/100000000000</f>
        <v>526209470.875</v>
      </c>
      <c r="G459" s="18">
        <v>568590532.52100003</v>
      </c>
      <c r="H459" s="7"/>
      <c r="I459" s="8">
        <f>Table15[[#This Row],[Exposure Utilized]]/Table15[[#This Row],[Exposure Limit]]</f>
        <v>0.74130259867580228</v>
      </c>
      <c r="J459" s="4">
        <v>0</v>
      </c>
      <c r="K459" s="4">
        <v>0</v>
      </c>
      <c r="L459" s="4">
        <v>0</v>
      </c>
      <c r="M459" s="17">
        <v>43896</v>
      </c>
      <c r="N459" s="25">
        <f>INDEX(Table3[],MATCH(Table1[[#This Row],[Date]],Table3[Date],0),2)</f>
        <v>423681442</v>
      </c>
      <c r="O459" s="4" t="s">
        <v>16</v>
      </c>
      <c r="P459" s="13">
        <v>350000000</v>
      </c>
      <c r="Q459" s="13">
        <v>550000000</v>
      </c>
      <c r="R459" s="14">
        <f ca="1">-(P459+Q459)*RAND()*0.1</f>
        <v>-9804994.9367984291</v>
      </c>
      <c r="S459" s="14">
        <f ca="1">(P459+Q459)*RAND()*0.1</f>
        <v>32144282.02891859</v>
      </c>
    </row>
    <row r="460" spans="1:19" x14ac:dyDescent="0.2">
      <c r="A460" s="4">
        <v>9</v>
      </c>
      <c r="B460" s="16" t="s">
        <v>25</v>
      </c>
      <c r="C460" s="29" t="str">
        <f>_xlfn.CONCAT("Connection ",RIGHT(B460,2))</f>
        <v>Connection 08</v>
      </c>
      <c r="D460" s="8">
        <f ca="1">RANDBETWEEN(Table1[[#This Row],[big low]],Table15[[#This Row],[big hi]])+RANDBETWEEN(Table15[[#This Row],[small lo]],Table15[[#This Row],[small hi]])</f>
        <v>389688255</v>
      </c>
      <c r="E460" s="8">
        <v>443854798</v>
      </c>
      <c r="F460" s="18">
        <f ca="1">INDEX(Table2[],MATCH(Table1[[#This Row],[Connection ID]],Table2[CID],0),2)*RANDBETWEEN(95000000000,105000000000)/100000000000</f>
        <v>819522108.07200003</v>
      </c>
      <c r="G460" s="18">
        <v>760134473.77600002</v>
      </c>
      <c r="H460" s="7"/>
      <c r="I460" s="8">
        <f>Table15[[#This Row],[Exposure Utilized]]/Table15[[#This Row],[Exposure Limit]]</f>
        <v>1.0452544023448562</v>
      </c>
      <c r="J460" s="4">
        <v>0</v>
      </c>
      <c r="K460" s="4">
        <v>0</v>
      </c>
      <c r="L460" s="4">
        <v>0</v>
      </c>
      <c r="M460" s="17">
        <v>43896</v>
      </c>
      <c r="N460" s="25">
        <f>INDEX(Table3[],MATCH(Table1[[#This Row],[Date]],Table3[Date],0),2)</f>
        <v>423681442</v>
      </c>
      <c r="O460" s="4" t="s">
        <v>16</v>
      </c>
      <c r="P460" s="13">
        <v>400000000</v>
      </c>
      <c r="Q460" s="13">
        <v>700000000</v>
      </c>
      <c r="R460" s="14">
        <f ca="1">-(P460+Q460)*RAND()*0.1</f>
        <v>-71640639.093619332</v>
      </c>
      <c r="S460" s="14">
        <f ca="1">(P460+Q460)*RAND()*0.1</f>
        <v>55709021.993874602</v>
      </c>
    </row>
    <row r="461" spans="1:19" x14ac:dyDescent="0.2">
      <c r="A461" s="4">
        <v>10</v>
      </c>
      <c r="B461" s="16" t="s">
        <v>27</v>
      </c>
      <c r="C461" s="29" t="str">
        <f>_xlfn.CONCAT("Connection ",RIGHT(B461,2))</f>
        <v>Connection 10</v>
      </c>
      <c r="D461" s="8">
        <f ca="1">RANDBETWEEN(Table1[[#This Row],[big low]],Table15[[#This Row],[big hi]])+RANDBETWEEN(Table15[[#This Row],[small lo]],Table15[[#This Row],[small hi]])</f>
        <v>307737639</v>
      </c>
      <c r="E461" s="8">
        <v>423681442</v>
      </c>
      <c r="F461" s="18">
        <f ca="1">INDEX(Table2[],MATCH(Table1[[#This Row],[Connection ID]],Table2[CID],0),2)*RANDBETWEEN(95000000000,105000000000)/100000000000</f>
        <v>389570439.92800003</v>
      </c>
      <c r="G461" s="18">
        <v>399568935.47200006</v>
      </c>
      <c r="H461" s="7"/>
      <c r="I461" s="8">
        <f>Table15[[#This Row],[Exposure Utilized]]/Table15[[#This Row],[Exposure Limit]]</f>
        <v>0.74673405761538192</v>
      </c>
      <c r="J461" s="4">
        <v>0</v>
      </c>
      <c r="K461" s="4">
        <v>0</v>
      </c>
      <c r="L461" s="4">
        <v>0</v>
      </c>
      <c r="M461" s="17">
        <v>43896</v>
      </c>
      <c r="N461" s="25">
        <f>INDEX(Table3[],MATCH(Table1[[#This Row],[Date]],Table3[Date],0),2)</f>
        <v>423681442</v>
      </c>
      <c r="O461" s="4" t="s">
        <v>16</v>
      </c>
      <c r="P461" s="13">
        <v>300000000</v>
      </c>
      <c r="Q461" s="13">
        <v>450000000</v>
      </c>
      <c r="R461" s="14">
        <f ca="1">-(P461+Q461)*RAND()*0.1</f>
        <v>-47123754.174082898</v>
      </c>
      <c r="S461" s="14">
        <f ca="1">(P461+Q461)*RAND()*0.1</f>
        <v>37223982.349863194</v>
      </c>
    </row>
    <row r="462" spans="1:19" x14ac:dyDescent="0.2">
      <c r="A462" s="4">
        <v>11</v>
      </c>
      <c r="B462" s="16" t="s">
        <v>28</v>
      </c>
      <c r="C462" s="29" t="str">
        <f>_xlfn.CONCAT("Connection ",RIGHT(B462,2))</f>
        <v>Connection 11</v>
      </c>
      <c r="D462" s="8">
        <f ca="1">RANDBETWEEN(Table1[[#This Row],[big low]],Table15[[#This Row],[big hi]])+RANDBETWEEN(Table15[[#This Row],[small lo]],Table15[[#This Row],[small hi]])</f>
        <v>341578484</v>
      </c>
      <c r="E462" s="8">
        <v>381297891</v>
      </c>
      <c r="F462" s="18">
        <f ca="1">INDEX(Table2[],MATCH(Table1[[#This Row],[Connection ID]],Table2[CID],0),2)*RANDBETWEEN(95000000000,105000000000)/100000000000</f>
        <v>411081682.68400002</v>
      </c>
      <c r="G462" s="18">
        <v>389168659.15199995</v>
      </c>
      <c r="H462" s="7"/>
      <c r="I462" s="8">
        <f>Table15[[#This Row],[Exposure Utilized]]/Table15[[#This Row],[Exposure Limit]]</f>
        <v>0.92076816583817234</v>
      </c>
      <c r="J462" s="4">
        <v>0</v>
      </c>
      <c r="K462" s="4">
        <v>0</v>
      </c>
      <c r="L462" s="4">
        <v>0</v>
      </c>
      <c r="M462" s="17">
        <v>43896</v>
      </c>
      <c r="N462" s="25">
        <f>INDEX(Table3[],MATCH(Table1[[#This Row],[Date]],Table3[Date],0),2)</f>
        <v>423681442</v>
      </c>
      <c r="O462" s="4" t="s">
        <v>16</v>
      </c>
      <c r="P462" s="13">
        <v>250000000</v>
      </c>
      <c r="Q462" s="13">
        <v>450000000</v>
      </c>
      <c r="R462" s="14">
        <f ca="1">-(P462+Q462)*RAND()*0.1</f>
        <v>-59139341.733636737</v>
      </c>
      <c r="S462" s="14">
        <f ca="1">(P462+Q462)*RAND()*0.1</f>
        <v>3686612.9642657042</v>
      </c>
    </row>
    <row r="463" spans="1:19" x14ac:dyDescent="0.2">
      <c r="A463" s="4">
        <v>12</v>
      </c>
      <c r="B463" s="16" t="s">
        <v>29</v>
      </c>
      <c r="C463" s="29" t="str">
        <f>_xlfn.CONCAT("Connection ",RIGHT(B463,2))</f>
        <v>Connection 12</v>
      </c>
      <c r="D463" s="8">
        <f ca="1">RANDBETWEEN(Table1[[#This Row],[big low]],Table15[[#This Row],[big hi]])+RANDBETWEEN(Table15[[#This Row],[small lo]],Table15[[#This Row],[small hi]])</f>
        <v>237065848</v>
      </c>
      <c r="E463" s="8">
        <v>291176273</v>
      </c>
      <c r="F463" s="18">
        <f ca="1">INDEX(Table2[],MATCH(Table1[[#This Row],[Connection ID]],Table2[CID],0),2)*RANDBETWEEN(95000000000,105000000000)/100000000000</f>
        <v>398981905.48799998</v>
      </c>
      <c r="G463" s="18">
        <v>390045722.19600004</v>
      </c>
      <c r="H463" s="7"/>
      <c r="I463" s="8">
        <f>Table15[[#This Row],[Exposure Utilized]]/Table15[[#This Row],[Exposure Limit]]</f>
        <v>0.85879925846148741</v>
      </c>
      <c r="J463" s="4">
        <v>0</v>
      </c>
      <c r="K463" s="4">
        <v>0</v>
      </c>
      <c r="L463" s="4">
        <v>0</v>
      </c>
      <c r="M463" s="17">
        <v>43896</v>
      </c>
      <c r="N463" s="25">
        <f>INDEX(Table3[],MATCH(Table1[[#This Row],[Date]],Table3[Date],0),2)</f>
        <v>423681442</v>
      </c>
      <c r="O463" s="4" t="s">
        <v>16</v>
      </c>
      <c r="P463" s="13">
        <v>200000000</v>
      </c>
      <c r="Q463" s="13">
        <v>400000000</v>
      </c>
      <c r="R463" s="14">
        <f ca="1">-(P463+Q463)*RAND()*0.1</f>
        <v>-50300056.400740594</v>
      </c>
      <c r="S463" s="14">
        <f ca="1">(P463+Q463)*RAND()*0.1</f>
        <v>30814192.699259043</v>
      </c>
    </row>
    <row r="464" spans="1:19" x14ac:dyDescent="0.2">
      <c r="A464" s="4">
        <v>13</v>
      </c>
      <c r="B464" s="16" t="s">
        <v>30</v>
      </c>
      <c r="C464" s="29" t="str">
        <f>_xlfn.CONCAT("Connection ",RIGHT(B464,2))</f>
        <v>Connection 13</v>
      </c>
      <c r="D464" s="8">
        <f ca="1">RANDBETWEEN(Table1[[#This Row],[big low]],Table15[[#This Row],[big hi]])+RANDBETWEEN(Table15[[#This Row],[small lo]],Table15[[#This Row],[small hi]])</f>
        <v>267590738</v>
      </c>
      <c r="E464" s="8">
        <v>242969946</v>
      </c>
      <c r="F464" s="18">
        <f ca="1">INDEX(Table2[],MATCH(Table1[[#This Row],[Connection ID]],Table2[CID],0),2)*RANDBETWEEN(95000000000,105000000000)/100000000000</f>
        <v>255036518.96749997</v>
      </c>
      <c r="G464" s="18">
        <v>241398853.91250002</v>
      </c>
      <c r="H464" s="7"/>
      <c r="I464" s="8">
        <f>Table15[[#This Row],[Exposure Utilized]]/Table15[[#This Row],[Exposure Limit]]</f>
        <v>0.96031852539937268</v>
      </c>
      <c r="J464" s="4">
        <v>0</v>
      </c>
      <c r="K464" s="4">
        <v>0</v>
      </c>
      <c r="L464" s="4">
        <v>0</v>
      </c>
      <c r="M464" s="17">
        <v>43896</v>
      </c>
      <c r="N464" s="25">
        <f>INDEX(Table3[],MATCH(Table1[[#This Row],[Date]],Table3[Date],0),2)</f>
        <v>423681442</v>
      </c>
      <c r="O464" s="4" t="s">
        <v>16</v>
      </c>
      <c r="P464" s="13">
        <v>150000000</v>
      </c>
      <c r="Q464" s="13">
        <v>250000000</v>
      </c>
      <c r="R464" s="14">
        <f ca="1">-(P464+Q464)*RAND()*0.1</f>
        <v>-37359815.665633194</v>
      </c>
      <c r="S464" s="14">
        <f ca="1">(P464+Q464)*RAND()*0.1</f>
        <v>7825482.922407452</v>
      </c>
    </row>
    <row r="465" spans="1:19" x14ac:dyDescent="0.2">
      <c r="A465" s="4">
        <v>14</v>
      </c>
      <c r="B465" s="16" t="s">
        <v>31</v>
      </c>
      <c r="C465" s="29" t="str">
        <f>_xlfn.CONCAT("Connection ",RIGHT(B465,2))</f>
        <v>Connection 14</v>
      </c>
      <c r="D465" s="8">
        <f ca="1">RANDBETWEEN(Table1[[#This Row],[big low]],Table15[[#This Row],[big hi]])+RANDBETWEEN(Table15[[#This Row],[small lo]],Table15[[#This Row],[small hi]])</f>
        <v>213165752</v>
      </c>
      <c r="E465" s="8">
        <v>193610819</v>
      </c>
      <c r="F465" s="18">
        <f ca="1">INDEX(Table2[],MATCH(Table1[[#This Row],[Connection ID]],Table2[CID],0),2)*RANDBETWEEN(95000000000,105000000000)/100000000000</f>
        <v>242246378.49250001</v>
      </c>
      <c r="G465" s="18">
        <v>245086873.18000001</v>
      </c>
      <c r="H465" s="7"/>
      <c r="I465" s="8">
        <f>Table15[[#This Row],[Exposure Utilized]]/Table15[[#This Row],[Exposure Limit]]</f>
        <v>0.94478374189198977</v>
      </c>
      <c r="J465" s="4">
        <v>0</v>
      </c>
      <c r="K465" s="4">
        <v>0</v>
      </c>
      <c r="L465" s="4">
        <v>0</v>
      </c>
      <c r="M465" s="17">
        <v>43896</v>
      </c>
      <c r="N465" s="25">
        <f>INDEX(Table3[],MATCH(Table1[[#This Row],[Date]],Table3[Date],0),2)</f>
        <v>423681442</v>
      </c>
      <c r="O465" s="4" t="s">
        <v>16</v>
      </c>
      <c r="P465" s="13">
        <v>150000000</v>
      </c>
      <c r="Q465" s="13">
        <v>250000000</v>
      </c>
      <c r="R465" s="14">
        <f ca="1">-(P465+Q465)*RAND()*0.1</f>
        <v>-19603903.43344612</v>
      </c>
      <c r="S465" s="14">
        <f ca="1">(P465+Q465)*RAND()*0.1</f>
        <v>28509436.098290898</v>
      </c>
    </row>
    <row r="466" spans="1:19" x14ac:dyDescent="0.2">
      <c r="A466" s="4">
        <v>15</v>
      </c>
      <c r="B466" s="16" t="s">
        <v>32</v>
      </c>
      <c r="C466" s="29" t="str">
        <f>_xlfn.CONCAT("Connection ",RIGHT(B466,2))</f>
        <v>Connection 15</v>
      </c>
      <c r="D466" s="8">
        <f ca="1">RANDBETWEEN(Table1[[#This Row],[big low]],Table15[[#This Row],[big hi]])+RANDBETWEEN(Table15[[#This Row],[small lo]],Table15[[#This Row],[small hi]])</f>
        <v>218726146</v>
      </c>
      <c r="E466" s="8">
        <v>166593859</v>
      </c>
      <c r="F466" s="18">
        <f ca="1">INDEX(Table2[],MATCH(Table1[[#This Row],[Connection ID]],Table2[CID],0),2)*RANDBETWEEN(95000000000,105000000000)/100000000000</f>
        <v>261831289.215</v>
      </c>
      <c r="G466" s="18">
        <v>246419805.49000001</v>
      </c>
      <c r="H466" s="7"/>
      <c r="I466" s="8">
        <f>Table15[[#This Row],[Exposure Utilized]]/Table15[[#This Row],[Exposure Limit]]</f>
        <v>0.75202705865613406</v>
      </c>
      <c r="J466" s="4">
        <v>0</v>
      </c>
      <c r="K466" s="4">
        <v>0</v>
      </c>
      <c r="L466" s="4">
        <v>0</v>
      </c>
      <c r="M466" s="17">
        <v>43896</v>
      </c>
      <c r="N466" s="25">
        <f>INDEX(Table3[],MATCH(Table1[[#This Row],[Date]],Table3[Date],0),2)</f>
        <v>423681442</v>
      </c>
      <c r="O466" s="4" t="s">
        <v>16</v>
      </c>
      <c r="P466" s="13">
        <v>150000000</v>
      </c>
      <c r="Q466" s="13">
        <v>250000000</v>
      </c>
      <c r="R466" s="14">
        <f ca="1">-(P466+Q466)*RAND()*0.1</f>
        <v>-11379939.179448521</v>
      </c>
      <c r="S466" s="14">
        <f ca="1">(P466+Q466)*RAND()*0.1</f>
        <v>39937544.700300798</v>
      </c>
    </row>
    <row r="467" spans="1:19" x14ac:dyDescent="0.2">
      <c r="A467" s="4">
        <v>1</v>
      </c>
      <c r="B467" s="16" t="s">
        <v>19</v>
      </c>
      <c r="C467" s="29" t="str">
        <f>_xlfn.CONCAT("Connection ",RIGHT(B467,2))</f>
        <v>Connection 02</v>
      </c>
      <c r="D467" s="8">
        <f ca="1">RANDBETWEEN(Table1[[#This Row],[big low]],Table15[[#This Row],[big hi]])+RANDBETWEEN(Table15[[#This Row],[small lo]],Table15[[#This Row],[small hi]])</f>
        <v>2171986001</v>
      </c>
      <c r="E467" s="8">
        <v>2025881239</v>
      </c>
      <c r="F467" s="18">
        <f ca="1">INDEX(Table2[],MATCH(Table1[[#This Row],[Connection ID]],Table2[CID],0),2)*RANDBETWEEN(95000000000,105000000000)/100000000000</f>
        <v>2155406053.6679997</v>
      </c>
      <c r="G467" s="18">
        <v>1997984884.1819999</v>
      </c>
      <c r="H467" s="7"/>
      <c r="I467" s="8">
        <f>Table15[[#This Row],[Exposure Utilized]]/Table15[[#This Row],[Exposure Limit]]</f>
        <v>0.43316937479251266</v>
      </c>
      <c r="J467" s="4">
        <v>0</v>
      </c>
      <c r="K467" s="4">
        <v>0</v>
      </c>
      <c r="L467" s="4">
        <v>0</v>
      </c>
      <c r="M467" s="17">
        <v>43895</v>
      </c>
      <c r="N467" s="25">
        <f>INDEX(Table3[],MATCH(Table1[[#This Row],[Date]],Table3[Date],0),2)</f>
        <v>390761965</v>
      </c>
      <c r="O467" s="4" t="s">
        <v>16</v>
      </c>
      <c r="P467" s="13">
        <v>1800000000</v>
      </c>
      <c r="Q467" s="13">
        <v>2000000000</v>
      </c>
      <c r="R467" s="14">
        <f ca="1">-(P467+Q467)*RAND()*0.1</f>
        <v>-165517693.1074262</v>
      </c>
      <c r="S467" s="14">
        <f ca="1">(P467+Q467)*RAND()*0.1</f>
        <v>63457058.879288688</v>
      </c>
    </row>
    <row r="468" spans="1:19" x14ac:dyDescent="0.2">
      <c r="A468" s="4">
        <v>2</v>
      </c>
      <c r="B468" s="16" t="s">
        <v>18</v>
      </c>
      <c r="C468" s="29" t="str">
        <f>_xlfn.CONCAT("Connection ",RIGHT(B468,2))</f>
        <v>Connection 01</v>
      </c>
      <c r="D468" s="8">
        <f ca="1">RANDBETWEEN(Table1[[#This Row],[big low]],Table15[[#This Row],[big hi]])+RANDBETWEEN(Table15[[#This Row],[small lo]],Table15[[#This Row],[small hi]])</f>
        <v>1983276160</v>
      </c>
      <c r="E468" s="8">
        <v>1842865659</v>
      </c>
      <c r="F468" s="18">
        <f ca="1">INDEX(Table2[],MATCH(Table1[[#This Row],[Connection ID]],Table2[CID],0),2)*RANDBETWEEN(95000000000,105000000000)/100000000000</f>
        <v>5084079552.5</v>
      </c>
      <c r="G468" s="18">
        <v>5134970646.5500002</v>
      </c>
      <c r="H468" s="7"/>
      <c r="I468" s="8">
        <f>Table15[[#This Row],[Exposure Utilized]]/Table15[[#This Row],[Exposure Limit]]</f>
        <v>0.72576255517167598</v>
      </c>
      <c r="J468" s="4">
        <v>0</v>
      </c>
      <c r="K468" s="4">
        <v>0</v>
      </c>
      <c r="L468" s="4">
        <v>0</v>
      </c>
      <c r="M468" s="17">
        <v>43895</v>
      </c>
      <c r="N468" s="25">
        <f>INDEX(Table3[],MATCH(Table1[[#This Row],[Date]],Table3[Date],0),2)</f>
        <v>390761965</v>
      </c>
      <c r="O468" s="4" t="s">
        <v>16</v>
      </c>
      <c r="P468" s="13">
        <v>2000000000</v>
      </c>
      <c r="Q468" s="13">
        <v>2500000000</v>
      </c>
      <c r="R468" s="14">
        <f ca="1">-(P468+Q468)*RAND()*0.1</f>
        <v>-20800196.28047435</v>
      </c>
      <c r="S468" s="14">
        <f ca="1">(P468+Q468)*RAND()*0.1</f>
        <v>371758780.86309892</v>
      </c>
    </row>
    <row r="469" spans="1:19" x14ac:dyDescent="0.2">
      <c r="A469" s="4">
        <v>3</v>
      </c>
      <c r="B469" s="16" t="s">
        <v>20</v>
      </c>
      <c r="C469" s="29" t="str">
        <f>_xlfn.CONCAT("Connection ",RIGHT(B469,2))</f>
        <v>Connection 03</v>
      </c>
      <c r="D469" s="8">
        <f ca="1">RANDBETWEEN(Table1[[#This Row],[big low]],Table15[[#This Row],[big hi]])+RANDBETWEEN(Table15[[#This Row],[small lo]],Table15[[#This Row],[small hi]])</f>
        <v>1259274192</v>
      </c>
      <c r="E469" s="8">
        <v>1522817264</v>
      </c>
      <c r="F469" s="18">
        <f ca="1">INDEX(Table2[],MATCH(Table1[[#This Row],[Connection ID]],Table2[CID],0),2)*RANDBETWEEN(95000000000,105000000000)/100000000000</f>
        <v>1518618651.1200001</v>
      </c>
      <c r="G469" s="18">
        <v>1469213301.405</v>
      </c>
      <c r="H469" s="7"/>
      <c r="I469" s="8">
        <f>Table15[[#This Row],[Exposure Utilized]]/Table15[[#This Row],[Exposure Limit]]</f>
        <v>0.92325965027981804</v>
      </c>
      <c r="J469" s="4">
        <v>0</v>
      </c>
      <c r="K469" s="4">
        <v>0</v>
      </c>
      <c r="L469" s="4">
        <v>0</v>
      </c>
      <c r="M469" s="17">
        <v>43895</v>
      </c>
      <c r="N469" s="25">
        <f>INDEX(Table3[],MATCH(Table1[[#This Row],[Date]],Table3[Date],0),2)</f>
        <v>390761965</v>
      </c>
      <c r="O469" s="4" t="s">
        <v>16</v>
      </c>
      <c r="P469" s="13">
        <v>1300000000</v>
      </c>
      <c r="Q469" s="13">
        <v>1500000000</v>
      </c>
      <c r="R469" s="14">
        <f ca="1">-(P469+Q469)*RAND()*0.1</f>
        <v>-74341325.669528931</v>
      </c>
      <c r="S469" s="14">
        <f ca="1">(P469+Q469)*RAND()*0.1</f>
        <v>84010554.863703847</v>
      </c>
    </row>
    <row r="470" spans="1:19" x14ac:dyDescent="0.2">
      <c r="A470" s="4">
        <v>4</v>
      </c>
      <c r="B470" s="16" t="s">
        <v>21</v>
      </c>
      <c r="C470" s="29" t="str">
        <f>_xlfn.CONCAT("Connection ",RIGHT(B470,2))</f>
        <v>Connection 04</v>
      </c>
      <c r="D470" s="8">
        <f ca="1">RANDBETWEEN(Table1[[#This Row],[big low]],Table15[[#This Row],[big hi]])+RANDBETWEEN(Table15[[#This Row],[small lo]],Table15[[#This Row],[small hi]])</f>
        <v>1308949098</v>
      </c>
      <c r="E470" s="8">
        <v>1320898495</v>
      </c>
      <c r="F470" s="18">
        <f ca="1">INDEX(Table2[],MATCH(Table1[[#This Row],[Connection ID]],Table2[CID],0),2)*RANDBETWEEN(95000000000,105000000000)/100000000000</f>
        <v>1433771009.7149999</v>
      </c>
      <c r="G470" s="18">
        <v>1449719698.0050001</v>
      </c>
      <c r="H470" s="7"/>
      <c r="I470" s="8">
        <f>Table15[[#This Row],[Exposure Utilized]]/Table15[[#This Row],[Exposure Limit]]</f>
        <v>0.73272312506827075</v>
      </c>
      <c r="J470" s="4">
        <v>0</v>
      </c>
      <c r="K470" s="4">
        <v>0</v>
      </c>
      <c r="L470" s="4">
        <v>0</v>
      </c>
      <c r="M470" s="17">
        <v>43895</v>
      </c>
      <c r="N470" s="25">
        <f>INDEX(Table3[],MATCH(Table1[[#This Row],[Date]],Table3[Date],0),2)</f>
        <v>390761965</v>
      </c>
      <c r="O470" s="4" t="s">
        <v>16</v>
      </c>
      <c r="P470" s="13">
        <v>1100000000</v>
      </c>
      <c r="Q470" s="13">
        <v>1300000000</v>
      </c>
      <c r="R470" s="14">
        <f ca="1">-(P470+Q470)*RAND()*0.1</f>
        <v>-106222561.13121964</v>
      </c>
      <c r="S470" s="14">
        <f ca="1">(P470+Q470)*RAND()*0.1</f>
        <v>29746711.814646497</v>
      </c>
    </row>
    <row r="471" spans="1:19" x14ac:dyDescent="0.2">
      <c r="A471" s="4">
        <v>5</v>
      </c>
      <c r="B471" s="16" t="s">
        <v>23</v>
      </c>
      <c r="C471" s="29" t="str">
        <f>_xlfn.CONCAT("Connection ",RIGHT(B471,2))</f>
        <v>Connection 06</v>
      </c>
      <c r="D471" s="8">
        <f ca="1">RANDBETWEEN(Table1[[#This Row],[big low]],Table15[[#This Row],[big hi]])+RANDBETWEEN(Table15[[#This Row],[small lo]],Table15[[#This Row],[small hi]])</f>
        <v>951087418</v>
      </c>
      <c r="E471" s="8">
        <v>931786657</v>
      </c>
      <c r="F471" s="18">
        <f ca="1">INDEX(Table2[],MATCH(Table1[[#This Row],[Connection ID]],Table2[CID],0),2)*RANDBETWEEN(95000000000,105000000000)/100000000000</f>
        <v>1019473722.0200001</v>
      </c>
      <c r="G471" s="18">
        <v>999000779.94000006</v>
      </c>
      <c r="H471" s="7"/>
      <c r="I471" s="8">
        <f>Table15[[#This Row],[Exposure Utilized]]/Table15[[#This Row],[Exposure Limit]]</f>
        <v>0.90594896824566584</v>
      </c>
      <c r="J471" s="4">
        <v>0</v>
      </c>
      <c r="K471" s="4">
        <v>0</v>
      </c>
      <c r="L471" s="4">
        <v>0</v>
      </c>
      <c r="M471" s="17">
        <v>43895</v>
      </c>
      <c r="N471" s="25">
        <f>INDEX(Table3[],MATCH(Table1[[#This Row],[Date]],Table3[Date],0),2)</f>
        <v>390761965</v>
      </c>
      <c r="O471" s="4" t="s">
        <v>16</v>
      </c>
      <c r="P471" s="13">
        <v>850000000</v>
      </c>
      <c r="Q471" s="13">
        <v>1000000000</v>
      </c>
      <c r="R471" s="14">
        <f ca="1">-(P471+Q471)*RAND()*0.1</f>
        <v>-160240727.60499871</v>
      </c>
      <c r="S471" s="14">
        <f ca="1">(P471+Q471)*RAND()*0.1</f>
        <v>1510202.3320197761</v>
      </c>
    </row>
    <row r="472" spans="1:19" x14ac:dyDescent="0.2">
      <c r="A472" s="4">
        <v>6</v>
      </c>
      <c r="B472" s="16" t="s">
        <v>24</v>
      </c>
      <c r="C472" s="29" t="str">
        <f>_xlfn.CONCAT("Connection ",RIGHT(B472,2))</f>
        <v>Connection 07</v>
      </c>
      <c r="D472" s="8">
        <f ca="1">RANDBETWEEN(Table1[[#This Row],[big low]],Table15[[#This Row],[big hi]])+RANDBETWEEN(Table15[[#This Row],[small lo]],Table15[[#This Row],[small hi]])</f>
        <v>1090725828</v>
      </c>
      <c r="E472" s="8">
        <v>910041238</v>
      </c>
      <c r="F472" s="18">
        <f ca="1">INDEX(Table2[],MATCH(Table1[[#This Row],[Connection ID]],Table2[CID],0),2)*RANDBETWEEN(95000000000,105000000000)/100000000000</f>
        <v>955285794.55000007</v>
      </c>
      <c r="G472" s="18">
        <v>989034449.51000011</v>
      </c>
      <c r="H472" s="7"/>
      <c r="I472" s="8">
        <f>Table15[[#This Row],[Exposure Utilized]]/Table15[[#This Row],[Exposure Limit]]</f>
        <v>0.98995902462154772</v>
      </c>
      <c r="J472" s="4">
        <v>0</v>
      </c>
      <c r="K472" s="4">
        <v>0</v>
      </c>
      <c r="L472" s="4">
        <v>0</v>
      </c>
      <c r="M472" s="17">
        <v>43895</v>
      </c>
      <c r="N472" s="25">
        <f>INDEX(Table3[],MATCH(Table1[[#This Row],[Date]],Table3[Date],0),2)</f>
        <v>390761965</v>
      </c>
      <c r="O472" s="4" t="s">
        <v>16</v>
      </c>
      <c r="P472" s="13">
        <v>850000000</v>
      </c>
      <c r="Q472" s="13">
        <v>1000000000</v>
      </c>
      <c r="R472" s="14">
        <f ca="1">-(P472+Q472)*RAND()*0.1</f>
        <v>-137084308.28723571</v>
      </c>
      <c r="S472" s="14">
        <f ca="1">(P472+Q472)*RAND()*0.1</f>
        <v>44354350.210536696</v>
      </c>
    </row>
    <row r="473" spans="1:19" x14ac:dyDescent="0.2">
      <c r="A473" s="4">
        <v>7</v>
      </c>
      <c r="B473" s="16" t="s">
        <v>22</v>
      </c>
      <c r="C473" s="29" t="str">
        <f>_xlfn.CONCAT("Connection ",RIGHT(B473,2))</f>
        <v>Connection 05</v>
      </c>
      <c r="D473" s="8">
        <f ca="1">RANDBETWEEN(Table1[[#This Row],[big low]],Table15[[#This Row],[big hi]])+RANDBETWEEN(Table15[[#This Row],[small lo]],Table15[[#This Row],[small hi]])</f>
        <v>1078251387</v>
      </c>
      <c r="E473" s="8">
        <v>881914580</v>
      </c>
      <c r="F473" s="18">
        <f ca="1">INDEX(Table2[],MATCH(Table1[[#This Row],[Connection ID]],Table2[CID],0),2)*RANDBETWEEN(95000000000,105000000000)/100000000000</f>
        <v>1023950408.3299999</v>
      </c>
      <c r="G473" s="18">
        <v>963778447.87</v>
      </c>
      <c r="H473" s="7"/>
      <c r="I473" s="8">
        <f>Table15[[#This Row],[Exposure Utilized]]/Table15[[#This Row],[Exposure Limit]]</f>
        <v>0.74980843465334568</v>
      </c>
      <c r="J473" s="4">
        <v>0</v>
      </c>
      <c r="K473" s="4">
        <v>0</v>
      </c>
      <c r="L473" s="4">
        <v>0</v>
      </c>
      <c r="M473" s="17">
        <v>43895</v>
      </c>
      <c r="N473" s="25">
        <f>INDEX(Table3[],MATCH(Table1[[#This Row],[Date]],Table3[Date],0),2)</f>
        <v>390761965</v>
      </c>
      <c r="O473" s="4" t="s">
        <v>16</v>
      </c>
      <c r="P473" s="13">
        <v>900000000</v>
      </c>
      <c r="Q473" s="13">
        <v>1200000000</v>
      </c>
      <c r="R473" s="14">
        <f ca="1">-(P473+Q473)*RAND()*0.1</f>
        <v>-147209579.5918299</v>
      </c>
      <c r="S473" s="14">
        <f ca="1">(P473+Q473)*RAND()*0.1</f>
        <v>43971976.763865016</v>
      </c>
    </row>
    <row r="474" spans="1:19" x14ac:dyDescent="0.2">
      <c r="A474" s="4">
        <v>8</v>
      </c>
      <c r="B474" s="16" t="s">
        <v>25</v>
      </c>
      <c r="C474" s="29" t="str">
        <f>_xlfn.CONCAT("Connection ",RIGHT(B474,2))</f>
        <v>Connection 08</v>
      </c>
      <c r="D474" s="8">
        <f ca="1">RANDBETWEEN(Table1[[#This Row],[big low]],Table15[[#This Row],[big hi]])+RANDBETWEEN(Table15[[#This Row],[small lo]],Table15[[#This Row],[small hi]])</f>
        <v>457071618</v>
      </c>
      <c r="E474" s="8">
        <v>690151063</v>
      </c>
      <c r="F474" s="18">
        <f ca="1">INDEX(Table2[],MATCH(Table1[[#This Row],[Connection ID]],Table2[CID],0),2)*RANDBETWEEN(95000000000,105000000000)/100000000000</f>
        <v>764649275.27999997</v>
      </c>
      <c r="G474" s="18">
        <v>780228923.36000013</v>
      </c>
      <c r="H474" s="7"/>
      <c r="I474" s="8">
        <f>Table15[[#This Row],[Exposure Utilized]]/Table15[[#This Row],[Exposure Limit]]</f>
        <v>0.7674895816306142</v>
      </c>
      <c r="J474" s="4">
        <v>0</v>
      </c>
      <c r="K474" s="4">
        <v>0</v>
      </c>
      <c r="L474" s="4">
        <v>0</v>
      </c>
      <c r="M474" s="17">
        <v>43895</v>
      </c>
      <c r="N474" s="25">
        <f>INDEX(Table3[],MATCH(Table1[[#This Row],[Date]],Table3[Date],0),2)</f>
        <v>390761965</v>
      </c>
      <c r="O474" s="4" t="s">
        <v>16</v>
      </c>
      <c r="P474" s="13">
        <v>400000000</v>
      </c>
      <c r="Q474" s="13">
        <v>700000000</v>
      </c>
      <c r="R474" s="14">
        <f ca="1">-(P474+Q474)*RAND()*0.1</f>
        <v>-37719110.338979274</v>
      </c>
      <c r="S474" s="14">
        <f ca="1">(P474+Q474)*RAND()*0.1</f>
        <v>76843730.625971168</v>
      </c>
    </row>
    <row r="475" spans="1:19" x14ac:dyDescent="0.2">
      <c r="A475" s="4">
        <v>9</v>
      </c>
      <c r="B475" s="16" t="s">
        <v>26</v>
      </c>
      <c r="C475" s="29" t="str">
        <f>_xlfn.CONCAT("Connection ",RIGHT(B475,2))</f>
        <v>Connection 09</v>
      </c>
      <c r="D475" s="8">
        <f ca="1">RANDBETWEEN(Table1[[#This Row],[big low]],Table15[[#This Row],[big hi]])+RANDBETWEEN(Table15[[#This Row],[small lo]],Table15[[#This Row],[small hi]])</f>
        <v>437880102</v>
      </c>
      <c r="E475" s="8">
        <v>473376597</v>
      </c>
      <c r="F475" s="18">
        <f ca="1">INDEX(Table2[],MATCH(Table1[[#This Row],[Connection ID]],Table2[CID],0),2)*RANDBETWEEN(95000000000,105000000000)/100000000000</f>
        <v>561265931.59450006</v>
      </c>
      <c r="G475" s="18">
        <v>543412219.69649994</v>
      </c>
      <c r="H475" s="7"/>
      <c r="I475" s="8">
        <f>Table15[[#This Row],[Exposure Utilized]]/Table15[[#This Row],[Exposure Limit]]</f>
        <v>0.88549361688932882</v>
      </c>
      <c r="J475" s="4">
        <v>0</v>
      </c>
      <c r="K475" s="4">
        <v>0</v>
      </c>
      <c r="L475" s="4">
        <v>0</v>
      </c>
      <c r="M475" s="17">
        <v>43895</v>
      </c>
      <c r="N475" s="25">
        <f>INDEX(Table3[],MATCH(Table1[[#This Row],[Date]],Table3[Date],0),2)</f>
        <v>390761965</v>
      </c>
      <c r="O475" s="4" t="s">
        <v>16</v>
      </c>
      <c r="P475" s="13">
        <v>350000000</v>
      </c>
      <c r="Q475" s="13">
        <v>550000000</v>
      </c>
      <c r="R475" s="14">
        <f ca="1">-(P475+Q475)*RAND()*0.1</f>
        <v>-14683327.362413777</v>
      </c>
      <c r="S475" s="14">
        <f ca="1">(P475+Q475)*RAND()*0.1</f>
        <v>73849236.255530909</v>
      </c>
    </row>
    <row r="476" spans="1:19" x14ac:dyDescent="0.2">
      <c r="A476" s="4">
        <v>10</v>
      </c>
      <c r="B476" s="16" t="s">
        <v>29</v>
      </c>
      <c r="C476" s="29" t="str">
        <f>_xlfn.CONCAT("Connection ",RIGHT(B476,2))</f>
        <v>Connection 12</v>
      </c>
      <c r="D476" s="8">
        <f ca="1">RANDBETWEEN(Table1[[#This Row],[big low]],Table15[[#This Row],[big hi]])+RANDBETWEEN(Table15[[#This Row],[small lo]],Table15[[#This Row],[small hi]])</f>
        <v>459894579</v>
      </c>
      <c r="E476" s="8">
        <v>390761965</v>
      </c>
      <c r="F476" s="18">
        <f ca="1">INDEX(Table2[],MATCH(Table1[[#This Row],[Connection ID]],Table2[CID],0),2)*RANDBETWEEN(95000000000,105000000000)/100000000000</f>
        <v>386155923.296</v>
      </c>
      <c r="G476" s="18">
        <v>399255302.74000001</v>
      </c>
      <c r="H476" s="7"/>
      <c r="I476" s="8">
        <f>Table15[[#This Row],[Exposure Utilized]]/Table15[[#This Row],[Exposure Limit]]</f>
        <v>0.6267522192593209</v>
      </c>
      <c r="J476" s="4">
        <v>0</v>
      </c>
      <c r="K476" s="4">
        <v>0</v>
      </c>
      <c r="L476" s="4">
        <v>0</v>
      </c>
      <c r="M476" s="17">
        <v>43895</v>
      </c>
      <c r="N476" s="25">
        <f>INDEX(Table3[],MATCH(Table1[[#This Row],[Date]],Table3[Date],0),2)</f>
        <v>390761965</v>
      </c>
      <c r="O476" s="4" t="s">
        <v>16</v>
      </c>
      <c r="P476" s="13">
        <v>200000000</v>
      </c>
      <c r="Q476" s="13">
        <v>400000000</v>
      </c>
      <c r="R476" s="14">
        <f ca="1">-(P476+Q476)*RAND()*0.1</f>
        <v>-1470901.6857293467</v>
      </c>
      <c r="S476" s="14">
        <f ca="1">(P476+Q476)*RAND()*0.1</f>
        <v>41888607.584953487</v>
      </c>
    </row>
    <row r="477" spans="1:19" x14ac:dyDescent="0.2">
      <c r="A477" s="4">
        <v>11</v>
      </c>
      <c r="B477" s="16" t="s">
        <v>28</v>
      </c>
      <c r="C477" s="29" t="str">
        <f>_xlfn.CONCAT("Connection ",RIGHT(B477,2))</f>
        <v>Connection 11</v>
      </c>
      <c r="D477" s="8">
        <f ca="1">RANDBETWEEN(Table1[[#This Row],[big low]],Table15[[#This Row],[big hi]])+RANDBETWEEN(Table15[[#This Row],[small lo]],Table15[[#This Row],[small hi]])</f>
        <v>292305671</v>
      </c>
      <c r="E477" s="8">
        <v>384694409</v>
      </c>
      <c r="F477" s="18">
        <f ca="1">INDEX(Table2[],MATCH(Table1[[#This Row],[Connection ID]],Table2[CID],0),2)*RANDBETWEEN(95000000000,105000000000)/100000000000</f>
        <v>411778705.96800005</v>
      </c>
      <c r="G477" s="18">
        <v>387559463.36000001</v>
      </c>
      <c r="H477" s="7"/>
      <c r="I477" s="8">
        <f>Table15[[#This Row],[Exposure Utilized]]/Table15[[#This Row],[Exposure Limit]]</f>
        <v>0.78429146123786342</v>
      </c>
      <c r="J477" s="4">
        <v>0</v>
      </c>
      <c r="K477" s="4">
        <v>0</v>
      </c>
      <c r="L477" s="4">
        <v>0</v>
      </c>
      <c r="M477" s="17">
        <v>43895</v>
      </c>
      <c r="N477" s="25">
        <f>INDEX(Table3[],MATCH(Table1[[#This Row],[Date]],Table3[Date],0),2)</f>
        <v>390761965</v>
      </c>
      <c r="O477" s="4" t="s">
        <v>16</v>
      </c>
      <c r="P477" s="13">
        <v>250000000</v>
      </c>
      <c r="Q477" s="13">
        <v>450000000</v>
      </c>
      <c r="R477" s="14">
        <f ca="1">-(P477+Q477)*RAND()*0.1</f>
        <v>-34268612.684384122</v>
      </c>
      <c r="S477" s="14">
        <f ca="1">(P477+Q477)*RAND()*0.1</f>
        <v>66032471.942926794</v>
      </c>
    </row>
    <row r="478" spans="1:19" x14ac:dyDescent="0.2">
      <c r="A478" s="4">
        <v>12</v>
      </c>
      <c r="B478" s="16" t="s">
        <v>27</v>
      </c>
      <c r="C478" s="29" t="str">
        <f>_xlfn.CONCAT("Connection ",RIGHT(B478,2))</f>
        <v>Connection 10</v>
      </c>
      <c r="D478" s="8">
        <f ca="1">RANDBETWEEN(Table1[[#This Row],[big low]],Table15[[#This Row],[big hi]])+RANDBETWEEN(Table15[[#This Row],[small lo]],Table15[[#This Row],[small hi]])</f>
        <v>286690144</v>
      </c>
      <c r="E478" s="8">
        <v>320447839</v>
      </c>
      <c r="F478" s="18">
        <f ca="1">INDEX(Table2[],MATCH(Table1[[#This Row],[Connection ID]],Table2[CID],0),2)*RANDBETWEEN(95000000000,105000000000)/100000000000</f>
        <v>415503529.54399997</v>
      </c>
      <c r="G478" s="18">
        <v>416917006.21200001</v>
      </c>
      <c r="H478" s="7"/>
      <c r="I478" s="8">
        <f>Table15[[#This Row],[Exposure Utilized]]/Table15[[#This Row],[Exposure Limit]]</f>
        <v>0.66431082819727738</v>
      </c>
      <c r="J478" s="4">
        <v>0</v>
      </c>
      <c r="K478" s="4">
        <v>0</v>
      </c>
      <c r="L478" s="4">
        <v>0</v>
      </c>
      <c r="M478" s="17">
        <v>43895</v>
      </c>
      <c r="N478" s="25">
        <f>INDEX(Table3[],MATCH(Table1[[#This Row],[Date]],Table3[Date],0),2)</f>
        <v>390761965</v>
      </c>
      <c r="O478" s="4" t="s">
        <v>16</v>
      </c>
      <c r="P478" s="13">
        <v>300000000</v>
      </c>
      <c r="Q478" s="13">
        <v>450000000</v>
      </c>
      <c r="R478" s="14">
        <f ca="1">-(P478+Q478)*RAND()*0.1</f>
        <v>-47515848.457155898</v>
      </c>
      <c r="S478" s="14">
        <f ca="1">(P478+Q478)*RAND()*0.1</f>
        <v>63466421.658964276</v>
      </c>
    </row>
    <row r="479" spans="1:19" x14ac:dyDescent="0.2">
      <c r="A479" s="4">
        <v>13</v>
      </c>
      <c r="B479" s="16" t="s">
        <v>30</v>
      </c>
      <c r="C479" s="29" t="str">
        <f>_xlfn.CONCAT("Connection ",RIGHT(B479,2))</f>
        <v>Connection 13</v>
      </c>
      <c r="D479" s="8">
        <f ca="1">RANDBETWEEN(Table1[[#This Row],[big low]],Table15[[#This Row],[big hi]])+RANDBETWEEN(Table15[[#This Row],[small lo]],Table15[[#This Row],[small hi]])</f>
        <v>206180483</v>
      </c>
      <c r="E479" s="8">
        <v>206503471</v>
      </c>
      <c r="F479" s="18">
        <f ca="1">INDEX(Table2[],MATCH(Table1[[#This Row],[Connection ID]],Table2[CID],0),2)*RANDBETWEEN(95000000000,105000000000)/100000000000</f>
        <v>258578796.42500001</v>
      </c>
      <c r="G479" s="18">
        <v>248404194.61750001</v>
      </c>
      <c r="H479" s="7"/>
      <c r="I479" s="8">
        <f>Table15[[#This Row],[Exposure Utilized]]/Table15[[#This Row],[Exposure Limit]]</f>
        <v>0.72706256397536539</v>
      </c>
      <c r="J479" s="4">
        <v>0</v>
      </c>
      <c r="K479" s="4">
        <v>0</v>
      </c>
      <c r="L479" s="4">
        <v>0</v>
      </c>
      <c r="M479" s="17">
        <v>43895</v>
      </c>
      <c r="N479" s="25">
        <f>INDEX(Table3[],MATCH(Table1[[#This Row],[Date]],Table3[Date],0),2)</f>
        <v>390761965</v>
      </c>
      <c r="O479" s="4" t="s">
        <v>16</v>
      </c>
      <c r="P479" s="13">
        <v>150000000</v>
      </c>
      <c r="Q479" s="13">
        <v>250000000</v>
      </c>
      <c r="R479" s="14">
        <f ca="1">-(P479+Q479)*RAND()*0.1</f>
        <v>-29021522.104980763</v>
      </c>
      <c r="S479" s="14">
        <f ca="1">(P479+Q479)*RAND()*0.1</f>
        <v>27455119.778779741</v>
      </c>
    </row>
    <row r="480" spans="1:19" x14ac:dyDescent="0.2">
      <c r="A480" s="4">
        <v>14</v>
      </c>
      <c r="B480" s="16" t="s">
        <v>31</v>
      </c>
      <c r="C480" s="29" t="str">
        <f>_xlfn.CONCAT("Connection ",RIGHT(B480,2))</f>
        <v>Connection 14</v>
      </c>
      <c r="D480" s="8">
        <f ca="1">RANDBETWEEN(Table1[[#This Row],[big low]],Table15[[#This Row],[big hi]])+RANDBETWEEN(Table15[[#This Row],[small lo]],Table15[[#This Row],[small hi]])</f>
        <v>203048369</v>
      </c>
      <c r="E480" s="8">
        <v>196743053</v>
      </c>
      <c r="F480" s="18">
        <f ca="1">INDEX(Table2[],MATCH(Table1[[#This Row],[Connection ID]],Table2[CID],0),2)*RANDBETWEEN(95000000000,105000000000)/100000000000</f>
        <v>242761865.77000001</v>
      </c>
      <c r="G480" s="18">
        <v>262479839.42000002</v>
      </c>
      <c r="H480" s="7"/>
      <c r="I480" s="8">
        <f>Table15[[#This Row],[Exposure Utilized]]/Table15[[#This Row],[Exposure Limit]]</f>
        <v>0.57768337411561543</v>
      </c>
      <c r="J480" s="4">
        <v>0</v>
      </c>
      <c r="K480" s="4">
        <v>0</v>
      </c>
      <c r="L480" s="4">
        <v>0</v>
      </c>
      <c r="M480" s="17">
        <v>43895</v>
      </c>
      <c r="N480" s="25">
        <f>INDEX(Table3[],MATCH(Table1[[#This Row],[Date]],Table3[Date],0),2)</f>
        <v>390761965</v>
      </c>
      <c r="O480" s="4" t="s">
        <v>16</v>
      </c>
      <c r="P480" s="13">
        <v>150000000</v>
      </c>
      <c r="Q480" s="13">
        <v>250000000</v>
      </c>
      <c r="R480" s="14">
        <f ca="1">-(P480+Q480)*RAND()*0.1</f>
        <v>-15921966.511235476</v>
      </c>
      <c r="S480" s="14">
        <f ca="1">(P480+Q480)*RAND()*0.1</f>
        <v>12030454.611845724</v>
      </c>
    </row>
    <row r="481" spans="1:19" x14ac:dyDescent="0.2">
      <c r="A481" s="4">
        <v>15</v>
      </c>
      <c r="B481" s="16" t="s">
        <v>32</v>
      </c>
      <c r="C481" s="29" t="str">
        <f>_xlfn.CONCAT("Connection ",RIGHT(B481,2))</f>
        <v>Connection 15</v>
      </c>
      <c r="D481" s="8">
        <f ca="1">RANDBETWEEN(Table1[[#This Row],[big low]],Table15[[#This Row],[big hi]])+RANDBETWEEN(Table15[[#This Row],[small lo]],Table15[[#This Row],[small hi]])</f>
        <v>241400776</v>
      </c>
      <c r="E481" s="8">
        <v>162039832</v>
      </c>
      <c r="F481" s="18">
        <f ca="1">INDEX(Table2[],MATCH(Table1[[#This Row],[Connection ID]],Table2[CID],0),2)*RANDBETWEEN(95000000000,105000000000)/100000000000</f>
        <v>261802392.14000002</v>
      </c>
      <c r="G481" s="18">
        <v>258649010.80000001</v>
      </c>
      <c r="H481" s="7"/>
      <c r="I481" s="8">
        <f>Table15[[#This Row],[Exposure Utilized]]/Table15[[#This Row],[Exposure Limit]]</f>
        <v>0.57968896135229286</v>
      </c>
      <c r="J481" s="4">
        <v>0</v>
      </c>
      <c r="K481" s="4">
        <v>0</v>
      </c>
      <c r="L481" s="4">
        <v>0</v>
      </c>
      <c r="M481" s="17">
        <v>43895</v>
      </c>
      <c r="N481" s="25">
        <f>INDEX(Table3[],MATCH(Table1[[#This Row],[Date]],Table3[Date],0),2)</f>
        <v>390761965</v>
      </c>
      <c r="O481" s="4" t="s">
        <v>16</v>
      </c>
      <c r="P481" s="13">
        <v>150000000</v>
      </c>
      <c r="Q481" s="13">
        <v>250000000</v>
      </c>
      <c r="R481" s="14">
        <f ca="1">-(P481+Q481)*RAND()*0.1</f>
        <v>-26443915.099017061</v>
      </c>
      <c r="S481" s="14">
        <f ca="1">(P481+Q481)*RAND()*0.1</f>
        <v>18754475.469249796</v>
      </c>
    </row>
    <row r="482" spans="1:19" x14ac:dyDescent="0.2">
      <c r="A482" s="4">
        <v>1</v>
      </c>
      <c r="B482" s="16" t="s">
        <v>18</v>
      </c>
      <c r="C482" s="29" t="str">
        <f>_xlfn.CONCAT("Connection ",RIGHT(B482,2))</f>
        <v>Connection 01</v>
      </c>
      <c r="D482" s="8">
        <f ca="1">RANDBETWEEN(Table1[[#This Row],[big low]],Table15[[#This Row],[big hi]])+RANDBETWEEN(Table15[[#This Row],[small lo]],Table15[[#This Row],[small hi]])</f>
        <v>2447487265</v>
      </c>
      <c r="E482" s="8">
        <v>2356933314</v>
      </c>
      <c r="F482" s="18">
        <f ca="1">INDEX(Table2[],MATCH(Table1[[#This Row],[Connection ID]],Table2[CID],0),2)*RANDBETWEEN(95000000000,105000000000)/100000000000</f>
        <v>4871791199.8999996</v>
      </c>
      <c r="G482" s="18">
        <v>4858384030.8499994</v>
      </c>
      <c r="H482" s="7"/>
      <c r="I482" s="8">
        <f>Table15[[#This Row],[Exposure Utilized]]/Table15[[#This Row],[Exposure Limit]]</f>
        <v>0.47679663716174964</v>
      </c>
      <c r="J482" s="4">
        <v>0</v>
      </c>
      <c r="K482" s="4">
        <v>0</v>
      </c>
      <c r="L482" s="4">
        <v>0</v>
      </c>
      <c r="M482" s="17">
        <v>43894</v>
      </c>
      <c r="N482" s="25">
        <f>INDEX(Table3[],MATCH(Table1[[#This Row],[Date]],Table3[Date],0),2)</f>
        <v>400567882</v>
      </c>
      <c r="O482" s="4" t="s">
        <v>16</v>
      </c>
      <c r="P482" s="13">
        <v>2000000000</v>
      </c>
      <c r="Q482" s="13">
        <v>2500000000</v>
      </c>
      <c r="R482" s="14">
        <f ca="1">-(P482+Q482)*RAND()*0.1</f>
        <v>-94597266.453251287</v>
      </c>
      <c r="S482" s="14">
        <f ca="1">(P482+Q482)*RAND()*0.1</f>
        <v>208626249.24816012</v>
      </c>
    </row>
    <row r="483" spans="1:19" x14ac:dyDescent="0.2">
      <c r="A483" s="4">
        <v>2</v>
      </c>
      <c r="B483" s="16" t="s">
        <v>19</v>
      </c>
      <c r="C483" s="29" t="str">
        <f>_xlfn.CONCAT("Connection ",RIGHT(B483,2))</f>
        <v>Connection 02</v>
      </c>
      <c r="D483" s="8">
        <f ca="1">RANDBETWEEN(Table1[[#This Row],[big low]],Table15[[#This Row],[big hi]])+RANDBETWEEN(Table15[[#This Row],[small lo]],Table15[[#This Row],[small hi]])</f>
        <v>1921008511</v>
      </c>
      <c r="E483" s="8">
        <v>1902348323</v>
      </c>
      <c r="F483" s="18">
        <f ca="1">INDEX(Table2[],MATCH(Table1[[#This Row],[Connection ID]],Table2[CID],0),2)*RANDBETWEEN(95000000000,105000000000)/100000000000</f>
        <v>2022056201.55</v>
      </c>
      <c r="G483" s="18">
        <v>2201545067.7150002</v>
      </c>
      <c r="H483" s="7"/>
      <c r="I483" s="8">
        <f>Table15[[#This Row],[Exposure Utilized]]/Table15[[#This Row],[Exposure Limit]]</f>
        <v>0.91957444891299911</v>
      </c>
      <c r="J483" s="4">
        <v>0</v>
      </c>
      <c r="K483" s="4">
        <v>0</v>
      </c>
      <c r="L483" s="4">
        <v>0</v>
      </c>
      <c r="M483" s="17">
        <v>43894</v>
      </c>
      <c r="N483" s="25">
        <f>INDEX(Table3[],MATCH(Table1[[#This Row],[Date]],Table3[Date],0),2)</f>
        <v>400567882</v>
      </c>
      <c r="O483" s="4" t="s">
        <v>16</v>
      </c>
      <c r="P483" s="13">
        <v>1800000000</v>
      </c>
      <c r="Q483" s="13">
        <v>2000000000</v>
      </c>
      <c r="R483" s="14">
        <f ca="1">-(P483+Q483)*RAND()*0.1</f>
        <v>-299404384.69337511</v>
      </c>
      <c r="S483" s="14">
        <f ca="1">(P483+Q483)*RAND()*0.1</f>
        <v>45092572.035477966</v>
      </c>
    </row>
    <row r="484" spans="1:19" x14ac:dyDescent="0.2">
      <c r="A484" s="4">
        <v>3</v>
      </c>
      <c r="B484" s="16" t="s">
        <v>21</v>
      </c>
      <c r="C484" s="29" t="str">
        <f>_xlfn.CONCAT("Connection ",RIGHT(B484,2))</f>
        <v>Connection 04</v>
      </c>
      <c r="D484" s="8">
        <f ca="1">RANDBETWEEN(Table1[[#This Row],[big low]],Table15[[#This Row],[big hi]])+RANDBETWEEN(Table15[[#This Row],[small lo]],Table15[[#This Row],[small hi]])</f>
        <v>1359494448</v>
      </c>
      <c r="E484" s="8">
        <v>1309428299</v>
      </c>
      <c r="F484" s="18">
        <f ca="1">INDEX(Table2[],MATCH(Table1[[#This Row],[Connection ID]],Table2[CID],0),2)*RANDBETWEEN(95000000000,105000000000)/100000000000</f>
        <v>1445015857.2450001</v>
      </c>
      <c r="G484" s="18">
        <v>1474951192.5</v>
      </c>
      <c r="H484" s="7"/>
      <c r="I484" s="8">
        <f>Table15[[#This Row],[Exposure Utilized]]/Table15[[#This Row],[Exposure Limit]]</f>
        <v>0.85690710435402762</v>
      </c>
      <c r="J484" s="4">
        <v>0</v>
      </c>
      <c r="K484" s="4">
        <v>0</v>
      </c>
      <c r="L484" s="4">
        <v>0</v>
      </c>
      <c r="M484" s="17">
        <v>43894</v>
      </c>
      <c r="N484" s="25">
        <f>INDEX(Table3[],MATCH(Table1[[#This Row],[Date]],Table3[Date],0),2)</f>
        <v>400567882</v>
      </c>
      <c r="O484" s="4" t="s">
        <v>16</v>
      </c>
      <c r="P484" s="13">
        <v>1100000000</v>
      </c>
      <c r="Q484" s="13">
        <v>1300000000</v>
      </c>
      <c r="R484" s="14">
        <f ca="1">-(P484+Q484)*RAND()*0.1</f>
        <v>-193046380.0796504</v>
      </c>
      <c r="S484" s="14">
        <f ca="1">(P484+Q484)*RAND()*0.1</f>
        <v>80456342.883655593</v>
      </c>
    </row>
    <row r="485" spans="1:19" x14ac:dyDescent="0.2">
      <c r="A485" s="4">
        <v>4</v>
      </c>
      <c r="B485" s="16" t="s">
        <v>20</v>
      </c>
      <c r="C485" s="29" t="str">
        <f>_xlfn.CONCAT("Connection ",RIGHT(B485,2))</f>
        <v>Connection 03</v>
      </c>
      <c r="D485" s="8">
        <f ca="1">RANDBETWEEN(Table1[[#This Row],[big low]],Table15[[#This Row],[big hi]])+RANDBETWEEN(Table15[[#This Row],[small lo]],Table15[[#This Row],[small hi]])</f>
        <v>1325438298</v>
      </c>
      <c r="E485" s="8">
        <v>1146260089</v>
      </c>
      <c r="F485" s="18">
        <f ca="1">INDEX(Table2[],MATCH(Table1[[#This Row],[Connection ID]],Table2[CID],0),2)*RANDBETWEEN(95000000000,105000000000)/100000000000</f>
        <v>1440075796.7849998</v>
      </c>
      <c r="G485" s="18">
        <v>1477161723.54</v>
      </c>
      <c r="H485" s="7"/>
      <c r="I485" s="8">
        <f>Table15[[#This Row],[Exposure Utilized]]/Table15[[#This Row],[Exposure Limit]]</f>
        <v>0.75898951006610804</v>
      </c>
      <c r="J485" s="4">
        <v>0</v>
      </c>
      <c r="K485" s="4">
        <v>0</v>
      </c>
      <c r="L485" s="4">
        <v>0</v>
      </c>
      <c r="M485" s="17">
        <v>43894</v>
      </c>
      <c r="N485" s="25">
        <f>INDEX(Table3[],MATCH(Table1[[#This Row],[Date]],Table3[Date],0),2)</f>
        <v>400567882</v>
      </c>
      <c r="O485" s="4" t="s">
        <v>16</v>
      </c>
      <c r="P485" s="13">
        <v>1300000000</v>
      </c>
      <c r="Q485" s="13">
        <v>1500000000</v>
      </c>
      <c r="R485" s="14">
        <f ca="1">-(P485+Q485)*RAND()*0.1</f>
        <v>-92848455.307290211</v>
      </c>
      <c r="S485" s="14">
        <f ca="1">(P485+Q485)*RAND()*0.1</f>
        <v>7460072.3328244509</v>
      </c>
    </row>
    <row r="486" spans="1:19" x14ac:dyDescent="0.2">
      <c r="A486" s="4">
        <v>5</v>
      </c>
      <c r="B486" s="16" t="s">
        <v>24</v>
      </c>
      <c r="C486" s="29" t="str">
        <f>_xlfn.CONCAT("Connection ",RIGHT(B486,2))</f>
        <v>Connection 07</v>
      </c>
      <c r="D486" s="8">
        <f ca="1">RANDBETWEEN(Table1[[#This Row],[big low]],Table15[[#This Row],[big hi]])+RANDBETWEEN(Table15[[#This Row],[small lo]],Table15[[#This Row],[small hi]])</f>
        <v>995074412</v>
      </c>
      <c r="E486" s="8">
        <v>1069986131</v>
      </c>
      <c r="F486" s="18">
        <f ca="1">INDEX(Table2[],MATCH(Table1[[#This Row],[Connection ID]],Table2[CID],0),2)*RANDBETWEEN(95000000000,105000000000)/100000000000</f>
        <v>963542787.52999997</v>
      </c>
      <c r="G486" s="18">
        <v>999529139.98000002</v>
      </c>
      <c r="H486" s="7"/>
      <c r="I486" s="8">
        <f>Table15[[#This Row],[Exposure Utilized]]/Table15[[#This Row],[Exposure Limit]]</f>
        <v>1.0525995279466467</v>
      </c>
      <c r="J486" s="4">
        <v>0</v>
      </c>
      <c r="K486" s="4">
        <v>0</v>
      </c>
      <c r="L486" s="4">
        <v>0</v>
      </c>
      <c r="M486" s="17">
        <v>43894</v>
      </c>
      <c r="N486" s="25">
        <f>INDEX(Table3[],MATCH(Table1[[#This Row],[Date]],Table3[Date],0),2)</f>
        <v>400567882</v>
      </c>
      <c r="O486" s="4" t="s">
        <v>16</v>
      </c>
      <c r="P486" s="13">
        <v>850000000</v>
      </c>
      <c r="Q486" s="13">
        <v>1000000000</v>
      </c>
      <c r="R486" s="14">
        <f ca="1">-(P486+Q486)*RAND()*0.1</f>
        <v>-132407988.91071016</v>
      </c>
      <c r="S486" s="14">
        <f ca="1">(P486+Q486)*RAND()*0.1</f>
        <v>101556968.71228592</v>
      </c>
    </row>
    <row r="487" spans="1:19" x14ac:dyDescent="0.2">
      <c r="A487" s="4">
        <v>6</v>
      </c>
      <c r="B487" s="16" t="s">
        <v>22</v>
      </c>
      <c r="C487" s="29" t="str">
        <f>_xlfn.CONCAT("Connection ",RIGHT(B487,2))</f>
        <v>Connection 05</v>
      </c>
      <c r="D487" s="8">
        <f ca="1">RANDBETWEEN(Table1[[#This Row],[big low]],Table15[[#This Row],[big hi]])+RANDBETWEEN(Table15[[#This Row],[small lo]],Table15[[#This Row],[small hi]])</f>
        <v>894237883</v>
      </c>
      <c r="E487" s="8">
        <v>995921173</v>
      </c>
      <c r="F487" s="18">
        <f ca="1">INDEX(Table2[],MATCH(Table1[[#This Row],[Connection ID]],Table2[CID],0),2)*RANDBETWEEN(95000000000,105000000000)/100000000000</f>
        <v>1007577121.2</v>
      </c>
      <c r="G487" s="18">
        <v>991824791.80999994</v>
      </c>
      <c r="H487" s="7"/>
      <c r="I487" s="8">
        <f>Table15[[#This Row],[Exposure Utilized]]/Table15[[#This Row],[Exposure Limit]]</f>
        <v>0.97301975643215222</v>
      </c>
      <c r="J487" s="4">
        <v>0</v>
      </c>
      <c r="K487" s="4">
        <v>0</v>
      </c>
      <c r="L487" s="4">
        <v>0</v>
      </c>
      <c r="M487" s="17">
        <v>43894</v>
      </c>
      <c r="N487" s="25">
        <f>INDEX(Table3[],MATCH(Table1[[#This Row],[Date]],Table3[Date],0),2)</f>
        <v>400567882</v>
      </c>
      <c r="O487" s="4" t="s">
        <v>16</v>
      </c>
      <c r="P487" s="13">
        <v>900000000</v>
      </c>
      <c r="Q487" s="13">
        <v>1200000000</v>
      </c>
      <c r="R487" s="14">
        <f ca="1">-(P487+Q487)*RAND()*0.1</f>
        <v>-63780363.190334775</v>
      </c>
      <c r="S487" s="14">
        <f ca="1">(P487+Q487)*RAND()*0.1</f>
        <v>126601699.80466166</v>
      </c>
    </row>
    <row r="488" spans="1:19" x14ac:dyDescent="0.2">
      <c r="A488" s="4">
        <v>7</v>
      </c>
      <c r="B488" s="16" t="s">
        <v>23</v>
      </c>
      <c r="C488" s="29" t="str">
        <f>_xlfn.CONCAT("Connection ",RIGHT(B488,2))</f>
        <v>Connection 06</v>
      </c>
      <c r="D488" s="8">
        <f ca="1">RANDBETWEEN(Table1[[#This Row],[big low]],Table15[[#This Row],[big hi]])+RANDBETWEEN(Table15[[#This Row],[small lo]],Table15[[#This Row],[small hi]])</f>
        <v>1118833914</v>
      </c>
      <c r="E488" s="8">
        <v>758683590</v>
      </c>
      <c r="F488" s="18">
        <f ca="1">INDEX(Table2[],MATCH(Table1[[#This Row],[Connection ID]],Table2[CID],0),2)*RANDBETWEEN(95000000000,105000000000)/100000000000</f>
        <v>1027964866.1999999</v>
      </c>
      <c r="G488" s="18">
        <v>1017441299.9299999</v>
      </c>
      <c r="H488" s="7"/>
      <c r="I488" s="8">
        <f>Table15[[#This Row],[Exposure Utilized]]/Table15[[#This Row],[Exposure Limit]]</f>
        <v>0.98216719387395679</v>
      </c>
      <c r="J488" s="4">
        <v>0</v>
      </c>
      <c r="K488" s="4">
        <v>0</v>
      </c>
      <c r="L488" s="4">
        <v>0</v>
      </c>
      <c r="M488" s="17">
        <v>43894</v>
      </c>
      <c r="N488" s="25">
        <f>INDEX(Table3[],MATCH(Table1[[#This Row],[Date]],Table3[Date],0),2)</f>
        <v>400567882</v>
      </c>
      <c r="O488" s="4" t="s">
        <v>16</v>
      </c>
      <c r="P488" s="13">
        <v>850000000</v>
      </c>
      <c r="Q488" s="13">
        <v>1000000000</v>
      </c>
      <c r="R488" s="14">
        <f ca="1">-(P488+Q488)*RAND()*0.1</f>
        <v>-32617175.987352468</v>
      </c>
      <c r="S488" s="14">
        <f ca="1">(P488+Q488)*RAND()*0.1</f>
        <v>62263213.288238764</v>
      </c>
    </row>
    <row r="489" spans="1:19" x14ac:dyDescent="0.2">
      <c r="A489" s="4">
        <v>8</v>
      </c>
      <c r="B489" s="16" t="s">
        <v>25</v>
      </c>
      <c r="C489" s="29" t="str">
        <f>_xlfn.CONCAT("Connection ",RIGHT(B489,2))</f>
        <v>Connection 08</v>
      </c>
      <c r="D489" s="8">
        <f ca="1">RANDBETWEEN(Table1[[#This Row],[big low]],Table15[[#This Row],[big hi]])+RANDBETWEEN(Table15[[#This Row],[small lo]],Table15[[#This Row],[small hi]])</f>
        <v>503977835</v>
      </c>
      <c r="E489" s="8">
        <v>758492994</v>
      </c>
      <c r="F489" s="18">
        <f ca="1">INDEX(Table2[],MATCH(Table1[[#This Row],[Connection ID]],Table2[CID],0),2)*RANDBETWEEN(95000000000,105000000000)/100000000000</f>
        <v>776768022.21599996</v>
      </c>
      <c r="G489" s="18">
        <v>797366625.88</v>
      </c>
      <c r="H489" s="7"/>
      <c r="I489" s="8">
        <f>Table15[[#This Row],[Exposure Utilized]]/Table15[[#This Row],[Exposure Limit]]</f>
        <v>0.82209326637239521</v>
      </c>
      <c r="J489" s="4">
        <v>0</v>
      </c>
      <c r="K489" s="4">
        <v>0</v>
      </c>
      <c r="L489" s="4">
        <v>0</v>
      </c>
      <c r="M489" s="17">
        <v>43894</v>
      </c>
      <c r="N489" s="25">
        <f>INDEX(Table3[],MATCH(Table1[[#This Row],[Date]],Table3[Date],0),2)</f>
        <v>400567882</v>
      </c>
      <c r="O489" s="4" t="s">
        <v>16</v>
      </c>
      <c r="P489" s="13">
        <v>400000000</v>
      </c>
      <c r="Q489" s="13">
        <v>700000000</v>
      </c>
      <c r="R489" s="14">
        <f ca="1">-(P489+Q489)*RAND()*0.1</f>
        <v>-11133167.176083948</v>
      </c>
      <c r="S489" s="14">
        <f ca="1">(P489+Q489)*RAND()*0.1</f>
        <v>17916513.81845903</v>
      </c>
    </row>
    <row r="490" spans="1:19" x14ac:dyDescent="0.2">
      <c r="A490" s="4">
        <v>9</v>
      </c>
      <c r="B490" s="16" t="s">
        <v>27</v>
      </c>
      <c r="C490" s="29" t="str">
        <f>_xlfn.CONCAT("Connection ",RIGHT(B490,2))</f>
        <v>Connection 10</v>
      </c>
      <c r="D490" s="8">
        <f ca="1">RANDBETWEEN(Table1[[#This Row],[big low]],Table15[[#This Row],[big hi]])+RANDBETWEEN(Table15[[#This Row],[small lo]],Table15[[#This Row],[small hi]])</f>
        <v>394068759</v>
      </c>
      <c r="E490" s="8">
        <v>455800127</v>
      </c>
      <c r="F490" s="18">
        <f ca="1">INDEX(Table2[],MATCH(Table1[[#This Row],[Connection ID]],Table2[CID],0),2)*RANDBETWEEN(95000000000,105000000000)/100000000000</f>
        <v>383837278.12399995</v>
      </c>
      <c r="G490" s="18">
        <v>408499140.14400005</v>
      </c>
      <c r="H490" s="7"/>
      <c r="I490" s="8">
        <f>Table15[[#This Row],[Exposure Utilized]]/Table15[[#This Row],[Exposure Limit]]</f>
        <v>0.9010001158368619</v>
      </c>
      <c r="J490" s="4">
        <v>0</v>
      </c>
      <c r="K490" s="4">
        <v>0</v>
      </c>
      <c r="L490" s="4">
        <v>0</v>
      </c>
      <c r="M490" s="17">
        <v>43894</v>
      </c>
      <c r="N490" s="25">
        <f>INDEX(Table3[],MATCH(Table1[[#This Row],[Date]],Table3[Date],0),2)</f>
        <v>400567882</v>
      </c>
      <c r="O490" s="4" t="s">
        <v>16</v>
      </c>
      <c r="P490" s="13">
        <v>300000000</v>
      </c>
      <c r="Q490" s="13">
        <v>450000000</v>
      </c>
      <c r="R490" s="14">
        <f ca="1">-(P490+Q490)*RAND()*0.1</f>
        <v>-41523191.081371106</v>
      </c>
      <c r="S490" s="14">
        <f ca="1">(P490+Q490)*RAND()*0.1</f>
        <v>9934007.1851393078</v>
      </c>
    </row>
    <row r="491" spans="1:19" x14ac:dyDescent="0.2">
      <c r="A491" s="4">
        <v>10</v>
      </c>
      <c r="B491" s="16" t="s">
        <v>28</v>
      </c>
      <c r="C491" s="29" t="str">
        <f>_xlfn.CONCAT("Connection ",RIGHT(B491,2))</f>
        <v>Connection 11</v>
      </c>
      <c r="D491" s="8">
        <f ca="1">RANDBETWEEN(Table1[[#This Row],[big low]],Table15[[#This Row],[big hi]])+RANDBETWEEN(Table15[[#This Row],[small lo]],Table15[[#This Row],[small hi]])</f>
        <v>294796504</v>
      </c>
      <c r="E491" s="8">
        <v>400567882</v>
      </c>
      <c r="F491" s="18">
        <f ca="1">INDEX(Table2[],MATCH(Table1[[#This Row],[Connection ID]],Table2[CID],0),2)*RANDBETWEEN(95000000000,105000000000)/100000000000</f>
        <v>382546872.708</v>
      </c>
      <c r="G491" s="18">
        <v>394488404.93599999</v>
      </c>
      <c r="H491" s="7"/>
      <c r="I491" s="8">
        <f>Table15[[#This Row],[Exposure Utilized]]/Table15[[#This Row],[Exposure Limit]]</f>
        <v>1.0746124049682553</v>
      </c>
      <c r="J491" s="4">
        <v>0</v>
      </c>
      <c r="K491" s="4">
        <v>0</v>
      </c>
      <c r="L491" s="4">
        <v>0</v>
      </c>
      <c r="M491" s="17">
        <v>43894</v>
      </c>
      <c r="N491" s="25">
        <f>INDEX(Table3[],MATCH(Table1[[#This Row],[Date]],Table3[Date],0),2)</f>
        <v>400567882</v>
      </c>
      <c r="O491" s="4" t="s">
        <v>16</v>
      </c>
      <c r="P491" s="13">
        <v>250000000</v>
      </c>
      <c r="Q491" s="13">
        <v>450000000</v>
      </c>
      <c r="R491" s="14">
        <f ca="1">-(P491+Q491)*RAND()*0.1</f>
        <v>-33163508.210297972</v>
      </c>
      <c r="S491" s="14">
        <f ca="1">(P491+Q491)*RAND()*0.1</f>
        <v>69665383.90243116</v>
      </c>
    </row>
    <row r="492" spans="1:19" x14ac:dyDescent="0.2">
      <c r="A492" s="4">
        <v>11</v>
      </c>
      <c r="B492" s="16" t="s">
        <v>29</v>
      </c>
      <c r="C492" s="29" t="str">
        <f>_xlfn.CONCAT("Connection ",RIGHT(B492,2))</f>
        <v>Connection 12</v>
      </c>
      <c r="D492" s="8">
        <f ca="1">RANDBETWEEN(Table1[[#This Row],[big low]],Table15[[#This Row],[big hi]])+RANDBETWEEN(Table15[[#This Row],[small lo]],Table15[[#This Row],[small hi]])</f>
        <v>328736306</v>
      </c>
      <c r="E492" s="8">
        <v>378766692</v>
      </c>
      <c r="F492" s="18">
        <f ca="1">INDEX(Table2[],MATCH(Table1[[#This Row],[Connection ID]],Table2[CID],0),2)*RANDBETWEEN(95000000000,105000000000)/100000000000</f>
        <v>397846708.98000002</v>
      </c>
      <c r="G492" s="18">
        <v>411751325.51199996</v>
      </c>
      <c r="H492" s="7"/>
      <c r="I492" s="8">
        <f>Table15[[#This Row],[Exposure Utilized]]/Table15[[#This Row],[Exposure Limit]]</f>
        <v>0.93811986037008932</v>
      </c>
      <c r="J492" s="4">
        <v>0</v>
      </c>
      <c r="K492" s="4">
        <v>0</v>
      </c>
      <c r="L492" s="4">
        <v>0</v>
      </c>
      <c r="M492" s="17">
        <v>43894</v>
      </c>
      <c r="N492" s="25">
        <f>INDEX(Table3[],MATCH(Table1[[#This Row],[Date]],Table3[Date],0),2)</f>
        <v>400567882</v>
      </c>
      <c r="O492" s="4" t="s">
        <v>16</v>
      </c>
      <c r="P492" s="13">
        <v>200000000</v>
      </c>
      <c r="Q492" s="13">
        <v>400000000</v>
      </c>
      <c r="R492" s="14">
        <f ca="1">-(P492+Q492)*RAND()*0.1</f>
        <v>-37958951.776842371</v>
      </c>
      <c r="S492" s="14">
        <f ca="1">(P492+Q492)*RAND()*0.1</f>
        <v>30529754.561249569</v>
      </c>
    </row>
    <row r="493" spans="1:19" x14ac:dyDescent="0.2">
      <c r="A493" s="4">
        <v>12</v>
      </c>
      <c r="B493" s="16" t="s">
        <v>26</v>
      </c>
      <c r="C493" s="29" t="str">
        <f>_xlfn.CONCAT("Connection ",RIGHT(B493,2))</f>
        <v>Connection 09</v>
      </c>
      <c r="D493" s="8" t="e">
        <f ca="1">RANDBETWEEN(Table1[[#This Row],[big low]],Table15[[#This Row],[big hi]])+RANDBETWEEN(Table15[[#This Row],[small lo]],Table15[[#This Row],[small hi]])</f>
        <v>#NUM!</v>
      </c>
      <c r="E493" s="8">
        <v>345168302</v>
      </c>
      <c r="F493" s="18">
        <f ca="1">INDEX(Table2[],MATCH(Table1[[#This Row],[Connection ID]],Table2[CID],0),2)*RANDBETWEEN(95000000000,105000000000)/100000000000</f>
        <v>556461482.68149996</v>
      </c>
      <c r="G493" s="18">
        <v>558968291.12849998</v>
      </c>
      <c r="H493" s="7"/>
      <c r="I493" s="8">
        <f>Table15[[#This Row],[Exposure Utilized]]/Table15[[#This Row],[Exposure Limit]]</f>
        <v>0.97237768823714477</v>
      </c>
      <c r="J493" s="4">
        <v>0</v>
      </c>
      <c r="K493" s="4">
        <v>0</v>
      </c>
      <c r="L493" s="4">
        <v>0</v>
      </c>
      <c r="M493" s="17">
        <v>43894</v>
      </c>
      <c r="N493" s="25">
        <f>INDEX(Table3[],MATCH(Table1[[#This Row],[Date]],Table3[Date],0),2)</f>
        <v>400567882</v>
      </c>
      <c r="O493" s="4" t="s">
        <v>16</v>
      </c>
      <c r="P493" s="13">
        <v>350000000</v>
      </c>
      <c r="Q493" s="13">
        <v>550000000</v>
      </c>
      <c r="R493" s="14">
        <f ca="1">-(P493+Q493)*RAND()*0.1</f>
        <v>-60396781.918547727</v>
      </c>
      <c r="S493" s="14">
        <f ca="1">(P493+Q493)*RAND()*0.1</f>
        <v>89800008.488885865</v>
      </c>
    </row>
    <row r="494" spans="1:19" x14ac:dyDescent="0.2">
      <c r="A494" s="4">
        <v>13</v>
      </c>
      <c r="B494" s="16" t="s">
        <v>32</v>
      </c>
      <c r="C494" s="29" t="str">
        <f>_xlfn.CONCAT("Connection ",RIGHT(B494,2))</f>
        <v>Connection 15</v>
      </c>
      <c r="D494" s="8">
        <f ca="1">RANDBETWEEN(Table1[[#This Row],[big low]],Table15[[#This Row],[big hi]])+RANDBETWEEN(Table15[[#This Row],[small lo]],Table15[[#This Row],[small hi]])</f>
        <v>146499043</v>
      </c>
      <c r="E494" s="8">
        <v>231652640</v>
      </c>
      <c r="F494" s="18">
        <f ca="1">INDEX(Table2[],MATCH(Table1[[#This Row],[Connection ID]],Table2[CID],0),2)*RANDBETWEEN(95000000000,105000000000)/100000000000</f>
        <v>259132542.63500002</v>
      </c>
      <c r="G494" s="18">
        <v>254493544.09999999</v>
      </c>
      <c r="H494" s="7"/>
      <c r="I494" s="8">
        <f>Table15[[#This Row],[Exposure Utilized]]/Table15[[#This Row],[Exposure Limit]]</f>
        <v>0.83413734213262236</v>
      </c>
      <c r="J494" s="4">
        <v>0</v>
      </c>
      <c r="K494" s="4">
        <v>0</v>
      </c>
      <c r="L494" s="4">
        <v>0</v>
      </c>
      <c r="M494" s="17">
        <v>43894</v>
      </c>
      <c r="N494" s="25">
        <f>INDEX(Table3[],MATCH(Table1[[#This Row],[Date]],Table3[Date],0),2)</f>
        <v>400567882</v>
      </c>
      <c r="O494" s="4" t="s">
        <v>16</v>
      </c>
      <c r="P494" s="13">
        <v>150000000</v>
      </c>
      <c r="Q494" s="13">
        <v>250000000</v>
      </c>
      <c r="R494" s="14">
        <f ca="1">-(P494+Q494)*RAND()*0.1</f>
        <v>-11189108.169343021</v>
      </c>
      <c r="S494" s="14">
        <f ca="1">(P494+Q494)*RAND()*0.1</f>
        <v>5474439.9224581653</v>
      </c>
    </row>
    <row r="495" spans="1:19" x14ac:dyDescent="0.2">
      <c r="A495" s="4">
        <v>14</v>
      </c>
      <c r="B495" s="16" t="s">
        <v>31</v>
      </c>
      <c r="C495" s="29" t="str">
        <f>_xlfn.CONCAT("Connection ",RIGHT(B495,2))</f>
        <v>Connection 14</v>
      </c>
      <c r="D495" s="8">
        <f ca="1">RANDBETWEEN(Table1[[#This Row],[big low]],Table15[[#This Row],[big hi]])+RANDBETWEEN(Table15[[#This Row],[small lo]],Table15[[#This Row],[small hi]])</f>
        <v>268726984</v>
      </c>
      <c r="E495" s="8">
        <v>225211803</v>
      </c>
      <c r="F495" s="18">
        <f ca="1">INDEX(Table2[],MATCH(Table1[[#This Row],[Connection ID]],Table2[CID],0),2)*RANDBETWEEN(95000000000,105000000000)/100000000000</f>
        <v>257901162.36500001</v>
      </c>
      <c r="G495" s="18">
        <v>258974745.62249997</v>
      </c>
      <c r="H495" s="7"/>
      <c r="I495" s="8">
        <f>Table15[[#This Row],[Exposure Utilized]]/Table15[[#This Row],[Exposure Limit]]</f>
        <v>0.55254683000956328</v>
      </c>
      <c r="J495" s="4">
        <v>0</v>
      </c>
      <c r="K495" s="4">
        <v>0</v>
      </c>
      <c r="L495" s="4">
        <v>0</v>
      </c>
      <c r="M495" s="17">
        <v>43894</v>
      </c>
      <c r="N495" s="25">
        <f>INDEX(Table3[],MATCH(Table1[[#This Row],[Date]],Table3[Date],0),2)</f>
        <v>400567882</v>
      </c>
      <c r="O495" s="4" t="s">
        <v>16</v>
      </c>
      <c r="P495" s="13">
        <v>150000000</v>
      </c>
      <c r="Q495" s="13">
        <v>250000000</v>
      </c>
      <c r="R495" s="14">
        <f ca="1">-(P495+Q495)*RAND()*0.1</f>
        <v>-23030820.253673024</v>
      </c>
      <c r="S495" s="14">
        <f ca="1">(P495+Q495)*RAND()*0.1</f>
        <v>10655302.433344251</v>
      </c>
    </row>
    <row r="496" spans="1:19" x14ac:dyDescent="0.2">
      <c r="A496" s="4">
        <v>15</v>
      </c>
      <c r="B496" s="16" t="s">
        <v>30</v>
      </c>
      <c r="C496" s="29" t="str">
        <f>_xlfn.CONCAT("Connection ",RIGHT(B496,2))</f>
        <v>Connection 13</v>
      </c>
      <c r="D496" s="8">
        <f ca="1">RANDBETWEEN(Table1[[#This Row],[big low]],Table15[[#This Row],[big hi]])+RANDBETWEEN(Table15[[#This Row],[small lo]],Table15[[#This Row],[small hi]])</f>
        <v>281890958</v>
      </c>
      <c r="E496" s="8">
        <v>184305524</v>
      </c>
      <c r="F496" s="18">
        <f ca="1">INDEX(Table2[],MATCH(Table1[[#This Row],[Connection ID]],Table2[CID],0),2)*RANDBETWEEN(95000000000,105000000000)/100000000000</f>
        <v>246294078.81</v>
      </c>
      <c r="G496" s="18">
        <v>244303873.06500003</v>
      </c>
      <c r="H496" s="7"/>
      <c r="I496" s="8">
        <f>Table15[[#This Row],[Exposure Utilized]]/Table15[[#This Row],[Exposure Limit]]</f>
        <v>0.72378020742351046</v>
      </c>
      <c r="J496" s="4">
        <v>0</v>
      </c>
      <c r="K496" s="4">
        <v>0</v>
      </c>
      <c r="L496" s="4">
        <v>0</v>
      </c>
      <c r="M496" s="17">
        <v>43894</v>
      </c>
      <c r="N496" s="25">
        <f>INDEX(Table3[],MATCH(Table1[[#This Row],[Date]],Table3[Date],0),2)</f>
        <v>400567882</v>
      </c>
      <c r="O496" s="4" t="s">
        <v>16</v>
      </c>
      <c r="P496" s="13">
        <v>150000000</v>
      </c>
      <c r="Q496" s="13">
        <v>250000000</v>
      </c>
      <c r="R496" s="14">
        <f ca="1">-(P496+Q496)*RAND()*0.1</f>
        <v>-17321109.150860012</v>
      </c>
      <c r="S496" s="14">
        <f ca="1">(P496+Q496)*RAND()*0.1</f>
        <v>12598568.88706238</v>
      </c>
    </row>
    <row r="497" spans="1:19" x14ac:dyDescent="0.2">
      <c r="A497" s="4">
        <v>1</v>
      </c>
      <c r="B497" s="16" t="s">
        <v>18</v>
      </c>
      <c r="C497" s="29" t="str">
        <f>_xlfn.CONCAT("Connection ",RIGHT(B497,2))</f>
        <v>Connection 01</v>
      </c>
      <c r="D497" s="8">
        <f ca="1">RANDBETWEEN(Table1[[#This Row],[big low]],Table15[[#This Row],[big hi]])+RANDBETWEEN(Table15[[#This Row],[small lo]],Table15[[#This Row],[small hi]])</f>
        <v>1888932494</v>
      </c>
      <c r="E497" s="8">
        <v>2238694128</v>
      </c>
      <c r="F497" s="18">
        <f ca="1">INDEX(Table2[],MATCH(Table1[[#This Row],[Connection ID]],Table2[CID],0),2)*RANDBETWEEN(95000000000,105000000000)/100000000000</f>
        <v>5023638118.5</v>
      </c>
      <c r="G497" s="18">
        <v>4964414416.4499998</v>
      </c>
      <c r="H497" s="7"/>
      <c r="I497" s="8">
        <f>Table15[[#This Row],[Exposure Utilized]]/Table15[[#This Row],[Exposure Limit]]</f>
        <v>0.44186736816297195</v>
      </c>
      <c r="J497" s="4">
        <v>0</v>
      </c>
      <c r="K497" s="4">
        <v>0</v>
      </c>
      <c r="L497" s="4">
        <v>0</v>
      </c>
      <c r="M497" s="17">
        <v>43893</v>
      </c>
      <c r="N497" s="25">
        <f>INDEX(Table3[],MATCH(Table1[[#This Row],[Date]],Table3[Date],0),2)</f>
        <v>360284466</v>
      </c>
      <c r="O497" s="4" t="s">
        <v>16</v>
      </c>
      <c r="P497" s="13">
        <v>2000000000</v>
      </c>
      <c r="Q497" s="13">
        <v>2500000000</v>
      </c>
      <c r="R497" s="14">
        <f ca="1">-(P497+Q497)*RAND()*0.1</f>
        <v>-403409552.48874313</v>
      </c>
      <c r="S497" s="14">
        <f ca="1">(P497+Q497)*RAND()*0.1</f>
        <v>46255816.390822515</v>
      </c>
    </row>
    <row r="498" spans="1:19" x14ac:dyDescent="0.2">
      <c r="A498" s="4">
        <v>2</v>
      </c>
      <c r="B498" s="16" t="s">
        <v>19</v>
      </c>
      <c r="C498" s="29" t="str">
        <f>_xlfn.CONCAT("Connection ",RIGHT(B498,2))</f>
        <v>Connection 02</v>
      </c>
      <c r="D498" s="8">
        <f ca="1">RANDBETWEEN(Table1[[#This Row],[big low]],Table15[[#This Row],[big hi]])+RANDBETWEEN(Table15[[#This Row],[small lo]],Table15[[#This Row],[small hi]])</f>
        <v>1741695076</v>
      </c>
      <c r="E498" s="8">
        <v>1796451101</v>
      </c>
      <c r="F498" s="18">
        <f ca="1">INDEX(Table2[],MATCH(Table1[[#This Row],[Connection ID]],Table2[CID],0),2)*RANDBETWEEN(95000000000,105000000000)/100000000000</f>
        <v>2049801278.931</v>
      </c>
      <c r="G498" s="18">
        <v>2155817216.658</v>
      </c>
      <c r="H498" s="7"/>
      <c r="I498" s="8">
        <f>Table15[[#This Row],[Exposure Utilized]]/Table15[[#This Row],[Exposure Limit]]</f>
        <v>0.95877412836227127</v>
      </c>
      <c r="J498" s="4">
        <v>0</v>
      </c>
      <c r="K498" s="4">
        <v>0</v>
      </c>
      <c r="L498" s="4">
        <v>0</v>
      </c>
      <c r="M498" s="17">
        <v>43893</v>
      </c>
      <c r="N498" s="25">
        <f>INDEX(Table3[],MATCH(Table1[[#This Row],[Date]],Table3[Date],0),2)</f>
        <v>360284466</v>
      </c>
      <c r="O498" s="4" t="s">
        <v>16</v>
      </c>
      <c r="P498" s="13">
        <v>1800000000</v>
      </c>
      <c r="Q498" s="13">
        <v>2000000000</v>
      </c>
      <c r="R498" s="14">
        <f ca="1">-(P498+Q498)*RAND()*0.1</f>
        <v>-120531885.07983714</v>
      </c>
      <c r="S498" s="14">
        <f ca="1">(P498+Q498)*RAND()*0.1</f>
        <v>166359693.48661363</v>
      </c>
    </row>
    <row r="499" spans="1:19" x14ac:dyDescent="0.2">
      <c r="A499" s="4">
        <v>3</v>
      </c>
      <c r="B499" s="16" t="s">
        <v>21</v>
      </c>
      <c r="C499" s="29" t="str">
        <f>_xlfn.CONCAT("Connection ",RIGHT(B499,2))</f>
        <v>Connection 04</v>
      </c>
      <c r="D499" s="8">
        <f ca="1">RANDBETWEEN(Table1[[#This Row],[big low]],Table15[[#This Row],[big hi]])+RANDBETWEEN(Table15[[#This Row],[small lo]],Table15[[#This Row],[small hi]])</f>
        <v>1370724601</v>
      </c>
      <c r="E499" s="8">
        <v>1251618791</v>
      </c>
      <c r="F499" s="18">
        <f ca="1">INDEX(Table2[],MATCH(Table1[[#This Row],[Connection ID]],Table2[CID],0),2)*RANDBETWEEN(95000000000,105000000000)/100000000000</f>
        <v>1504779162.7349999</v>
      </c>
      <c r="G499" s="18">
        <v>1463596835.8199999</v>
      </c>
      <c r="H499" s="7"/>
      <c r="I499" s="8">
        <f>Table15[[#This Row],[Exposure Utilized]]/Table15[[#This Row],[Exposure Limit]]</f>
        <v>0.87623386262586289</v>
      </c>
      <c r="J499" s="4">
        <v>0</v>
      </c>
      <c r="K499" s="4">
        <v>0</v>
      </c>
      <c r="L499" s="4">
        <v>0</v>
      </c>
      <c r="M499" s="17">
        <v>43893</v>
      </c>
      <c r="N499" s="25">
        <f>INDEX(Table3[],MATCH(Table1[[#This Row],[Date]],Table3[Date],0),2)</f>
        <v>360284466</v>
      </c>
      <c r="O499" s="4" t="s">
        <v>16</v>
      </c>
      <c r="P499" s="13">
        <v>1100000000</v>
      </c>
      <c r="Q499" s="13">
        <v>1300000000</v>
      </c>
      <c r="R499" s="14">
        <f ca="1">-(P499+Q499)*RAND()*0.1</f>
        <v>-197064999.65410626</v>
      </c>
      <c r="S499" s="14">
        <f ca="1">(P499+Q499)*RAND()*0.1</f>
        <v>77802266.897691727</v>
      </c>
    </row>
    <row r="500" spans="1:19" x14ac:dyDescent="0.2">
      <c r="A500" s="4">
        <v>4</v>
      </c>
      <c r="B500" s="16" t="s">
        <v>20</v>
      </c>
      <c r="C500" s="29" t="str">
        <f>_xlfn.CONCAT("Connection ",RIGHT(B500,2))</f>
        <v>Connection 03</v>
      </c>
      <c r="D500" s="8" t="e">
        <f ca="1">RANDBETWEEN(Table1[[#This Row],[big low]],Table15[[#This Row],[big hi]])+RANDBETWEEN(Table15[[#This Row],[small lo]],Table15[[#This Row],[small hi]])</f>
        <v>#NUM!</v>
      </c>
      <c r="E500" s="8">
        <v>1195135351</v>
      </c>
      <c r="F500" s="18">
        <f ca="1">INDEX(Table2[],MATCH(Table1[[#This Row],[Connection ID]],Table2[CID],0),2)*RANDBETWEEN(95000000000,105000000000)/100000000000</f>
        <v>1552621048.9499998</v>
      </c>
      <c r="G500" s="18">
        <v>1527753615.8699999</v>
      </c>
      <c r="H500" s="7"/>
      <c r="I500" s="8">
        <f>Table15[[#This Row],[Exposure Utilized]]/Table15[[#This Row],[Exposure Limit]]</f>
        <v>1.2876181396852653</v>
      </c>
      <c r="J500" s="4">
        <v>0</v>
      </c>
      <c r="K500" s="4">
        <v>0</v>
      </c>
      <c r="L500" s="4">
        <v>0</v>
      </c>
      <c r="M500" s="17">
        <v>43893</v>
      </c>
      <c r="N500" s="25">
        <f>INDEX(Table3[],MATCH(Table1[[#This Row],[Date]],Table3[Date],0),2)</f>
        <v>360284466</v>
      </c>
      <c r="O500" s="4" t="s">
        <v>16</v>
      </c>
      <c r="P500" s="13">
        <v>1300000000</v>
      </c>
      <c r="Q500" s="13">
        <v>1500000000</v>
      </c>
      <c r="R500" s="14">
        <f ca="1">-(P500+Q500)*RAND()*0.1</f>
        <v>-65073857.298706621</v>
      </c>
      <c r="S500" s="14">
        <f ca="1">(P500+Q500)*RAND()*0.1</f>
        <v>66775407.98007217</v>
      </c>
    </row>
    <row r="501" spans="1:19" x14ac:dyDescent="0.2">
      <c r="A501" s="4">
        <v>5</v>
      </c>
      <c r="B501" s="16" t="s">
        <v>22</v>
      </c>
      <c r="C501" s="29" t="str">
        <f>_xlfn.CONCAT("Connection ",RIGHT(B501,2))</f>
        <v>Connection 05</v>
      </c>
      <c r="D501" s="8">
        <f ca="1">RANDBETWEEN(Table1[[#This Row],[big low]],Table15[[#This Row],[big hi]])+RANDBETWEEN(Table15[[#This Row],[small lo]],Table15[[#This Row],[small hi]])</f>
        <v>1065311478</v>
      </c>
      <c r="E501" s="8">
        <v>979933813</v>
      </c>
      <c r="F501" s="18">
        <f ca="1">INDEX(Table2[],MATCH(Table1[[#This Row],[Connection ID]],Table2[CID],0),2)*RANDBETWEEN(95000000000,105000000000)/100000000000</f>
        <v>975770824.45999992</v>
      </c>
      <c r="G501" s="18">
        <v>1023156535.62</v>
      </c>
      <c r="H501" s="7"/>
      <c r="I501" s="8">
        <f>Table15[[#This Row],[Exposure Utilized]]/Table15[[#This Row],[Exposure Limit]]</f>
        <v>0.75543237359915738</v>
      </c>
      <c r="J501" s="4">
        <v>0</v>
      </c>
      <c r="K501" s="4">
        <v>0</v>
      </c>
      <c r="L501" s="4">
        <v>0</v>
      </c>
      <c r="M501" s="17">
        <v>43893</v>
      </c>
      <c r="N501" s="25">
        <f>INDEX(Table3[],MATCH(Table1[[#This Row],[Date]],Table3[Date],0),2)</f>
        <v>360284466</v>
      </c>
      <c r="O501" s="4" t="s">
        <v>16</v>
      </c>
      <c r="P501" s="13">
        <v>900000000</v>
      </c>
      <c r="Q501" s="13">
        <v>1200000000</v>
      </c>
      <c r="R501" s="14">
        <f ca="1">-(P501+Q501)*RAND()*0.1</f>
        <v>-53591541.534646295</v>
      </c>
      <c r="S501" s="14">
        <f ca="1">(P501+Q501)*RAND()*0.1</f>
        <v>107918896.78750294</v>
      </c>
    </row>
    <row r="502" spans="1:19" x14ac:dyDescent="0.2">
      <c r="A502" s="4">
        <v>6</v>
      </c>
      <c r="B502" s="16" t="s">
        <v>23</v>
      </c>
      <c r="C502" s="29" t="str">
        <f>_xlfn.CONCAT("Connection ",RIGHT(B502,2))</f>
        <v>Connection 06</v>
      </c>
      <c r="D502" s="8">
        <f ca="1">RANDBETWEEN(Table1[[#This Row],[big low]],Table15[[#This Row],[big hi]])+RANDBETWEEN(Table15[[#This Row],[small lo]],Table15[[#This Row],[small hi]])</f>
        <v>970282750</v>
      </c>
      <c r="E502" s="8">
        <v>976500555</v>
      </c>
      <c r="F502" s="18">
        <f ca="1">INDEX(Table2[],MATCH(Table1[[#This Row],[Connection ID]],Table2[CID],0),2)*RANDBETWEEN(95000000000,105000000000)/100000000000</f>
        <v>985201399.78000009</v>
      </c>
      <c r="G502" s="18">
        <v>961443066.16999996</v>
      </c>
      <c r="H502" s="7"/>
      <c r="I502" s="8">
        <f>Table15[[#This Row],[Exposure Utilized]]/Table15[[#This Row],[Exposure Limit]]</f>
        <v>1.0620372639302802</v>
      </c>
      <c r="J502" s="4">
        <v>0</v>
      </c>
      <c r="K502" s="4">
        <v>0</v>
      </c>
      <c r="L502" s="4">
        <v>0</v>
      </c>
      <c r="M502" s="17">
        <v>43893</v>
      </c>
      <c r="N502" s="25">
        <f>INDEX(Table3[],MATCH(Table1[[#This Row],[Date]],Table3[Date],0),2)</f>
        <v>360284466</v>
      </c>
      <c r="O502" s="4" t="s">
        <v>16</v>
      </c>
      <c r="P502" s="13">
        <v>850000000</v>
      </c>
      <c r="Q502" s="13">
        <v>1000000000</v>
      </c>
      <c r="R502" s="14">
        <f ca="1">-(P502+Q502)*RAND()*0.1</f>
        <v>-9827964.9194805287</v>
      </c>
      <c r="S502" s="14">
        <f ca="1">(P502+Q502)*RAND()*0.1</f>
        <v>154670323.61237872</v>
      </c>
    </row>
    <row r="503" spans="1:19" x14ac:dyDescent="0.2">
      <c r="A503" s="4">
        <v>7</v>
      </c>
      <c r="B503" s="16" t="s">
        <v>24</v>
      </c>
      <c r="C503" s="29" t="str">
        <f>_xlfn.CONCAT("Connection ",RIGHT(B503,2))</f>
        <v>Connection 07</v>
      </c>
      <c r="D503" s="8">
        <f ca="1">RANDBETWEEN(Table1[[#This Row],[big low]],Table15[[#This Row],[big hi]])+RANDBETWEEN(Table15[[#This Row],[small lo]],Table15[[#This Row],[small hi]])</f>
        <v>849419224</v>
      </c>
      <c r="E503" s="8">
        <v>815914254</v>
      </c>
      <c r="F503" s="18">
        <f ca="1">INDEX(Table2[],MATCH(Table1[[#This Row],[Connection ID]],Table2[CID],0),2)*RANDBETWEEN(95000000000,105000000000)/100000000000</f>
        <v>1000024284.62</v>
      </c>
      <c r="G503" s="18">
        <v>1009601502.92</v>
      </c>
      <c r="H503" s="7"/>
      <c r="I503" s="8">
        <f>Table15[[#This Row],[Exposure Utilized]]/Table15[[#This Row],[Exposure Limit]]</f>
        <v>1.0718674384760225</v>
      </c>
      <c r="J503" s="4">
        <v>0</v>
      </c>
      <c r="K503" s="4">
        <v>0</v>
      </c>
      <c r="L503" s="4">
        <v>0</v>
      </c>
      <c r="M503" s="17">
        <v>43893</v>
      </c>
      <c r="N503" s="25">
        <f>INDEX(Table3[],MATCH(Table1[[#This Row],[Date]],Table3[Date],0),2)</f>
        <v>360284466</v>
      </c>
      <c r="O503" s="4" t="s">
        <v>16</v>
      </c>
      <c r="P503" s="13">
        <v>850000000</v>
      </c>
      <c r="Q503" s="13">
        <v>1000000000</v>
      </c>
      <c r="R503" s="14">
        <f ca="1">-(P503+Q503)*RAND()*0.1</f>
        <v>-97614104.986954883</v>
      </c>
      <c r="S503" s="14">
        <f ca="1">(P503+Q503)*RAND()*0.1</f>
        <v>122242485.1555846</v>
      </c>
    </row>
    <row r="504" spans="1:19" x14ac:dyDescent="0.2">
      <c r="A504" s="4">
        <v>8</v>
      </c>
      <c r="B504" s="16" t="s">
        <v>25</v>
      </c>
      <c r="C504" s="29" t="str">
        <f>_xlfn.CONCAT("Connection ",RIGHT(B504,2))</f>
        <v>Connection 08</v>
      </c>
      <c r="D504" s="8">
        <f ca="1">RANDBETWEEN(Table1[[#This Row],[big low]],Table15[[#This Row],[big hi]])+RANDBETWEEN(Table15[[#This Row],[small lo]],Table15[[#This Row],[small hi]])</f>
        <v>508552116</v>
      </c>
      <c r="E504" s="8">
        <v>444646642</v>
      </c>
      <c r="F504" s="18">
        <f ca="1">INDEX(Table2[],MATCH(Table1[[#This Row],[Connection ID]],Table2[CID],0),2)*RANDBETWEEN(95000000000,105000000000)/100000000000</f>
        <v>770384035.56800008</v>
      </c>
      <c r="G504" s="18">
        <v>806720633.44800007</v>
      </c>
      <c r="H504" s="7"/>
      <c r="I504" s="8">
        <f>Table15[[#This Row],[Exposure Utilized]]/Table15[[#This Row],[Exposure Limit]]</f>
        <v>0.87347152459317767</v>
      </c>
      <c r="J504" s="4">
        <v>0</v>
      </c>
      <c r="K504" s="4">
        <v>0</v>
      </c>
      <c r="L504" s="4">
        <v>0</v>
      </c>
      <c r="M504" s="17">
        <v>43893</v>
      </c>
      <c r="N504" s="25">
        <f>INDEX(Table3[],MATCH(Table1[[#This Row],[Date]],Table3[Date],0),2)</f>
        <v>360284466</v>
      </c>
      <c r="O504" s="4" t="s">
        <v>16</v>
      </c>
      <c r="P504" s="13">
        <v>400000000</v>
      </c>
      <c r="Q504" s="13">
        <v>700000000</v>
      </c>
      <c r="R504" s="14">
        <f ca="1">-(P504+Q504)*RAND()*0.1</f>
        <v>-27449461.507987946</v>
      </c>
      <c r="S504" s="14">
        <f ca="1">(P504+Q504)*RAND()*0.1</f>
        <v>53489400.676181078</v>
      </c>
    </row>
    <row r="505" spans="1:19" x14ac:dyDescent="0.2">
      <c r="A505" s="4">
        <v>9</v>
      </c>
      <c r="B505" s="16" t="s">
        <v>27</v>
      </c>
      <c r="C505" s="29" t="str">
        <f>_xlfn.CONCAT("Connection ",RIGHT(B505,2))</f>
        <v>Connection 10</v>
      </c>
      <c r="D505" s="8">
        <f ca="1">RANDBETWEEN(Table1[[#This Row],[big low]],Table15[[#This Row],[big hi]])+RANDBETWEEN(Table15[[#This Row],[small lo]],Table15[[#This Row],[small hi]])</f>
        <v>502429205</v>
      </c>
      <c r="E505" s="8">
        <v>393669837</v>
      </c>
      <c r="F505" s="18">
        <f ca="1">INDEX(Table2[],MATCH(Table1[[#This Row],[Connection ID]],Table2[CID],0),2)*RANDBETWEEN(95000000000,105000000000)/100000000000</f>
        <v>399848286.19200003</v>
      </c>
      <c r="G505" s="18">
        <v>400129986.69199997</v>
      </c>
      <c r="H505" s="7"/>
      <c r="I505" s="8">
        <f>Table15[[#This Row],[Exposure Utilized]]/Table15[[#This Row],[Exposure Limit]]</f>
        <v>0.45086410571955104</v>
      </c>
      <c r="J505" s="4">
        <v>0</v>
      </c>
      <c r="K505" s="4">
        <v>0</v>
      </c>
      <c r="L505" s="4">
        <v>0</v>
      </c>
      <c r="M505" s="17">
        <v>43893</v>
      </c>
      <c r="N505" s="25">
        <f>INDEX(Table3[],MATCH(Table1[[#This Row],[Date]],Table3[Date],0),2)</f>
        <v>360284466</v>
      </c>
      <c r="O505" s="4" t="s">
        <v>16</v>
      </c>
      <c r="P505" s="13">
        <v>300000000</v>
      </c>
      <c r="Q505" s="13">
        <v>450000000</v>
      </c>
      <c r="R505" s="14">
        <f ca="1">-(P505+Q505)*RAND()*0.1</f>
        <v>-56173884.765397541</v>
      </c>
      <c r="S505" s="14">
        <f ca="1">(P505+Q505)*RAND()*0.1</f>
        <v>62978338.873047724</v>
      </c>
    </row>
    <row r="506" spans="1:19" x14ac:dyDescent="0.2">
      <c r="A506" s="4">
        <v>10</v>
      </c>
      <c r="B506" s="16" t="s">
        <v>26</v>
      </c>
      <c r="C506" s="29" t="str">
        <f>_xlfn.CONCAT("Connection ",RIGHT(B506,2))</f>
        <v>Connection 09</v>
      </c>
      <c r="D506" s="8">
        <f ca="1">RANDBETWEEN(Table1[[#This Row],[big low]],Table15[[#This Row],[big hi]])+RANDBETWEEN(Table15[[#This Row],[small lo]],Table15[[#This Row],[small hi]])</f>
        <v>381023556</v>
      </c>
      <c r="E506" s="8">
        <v>360284466</v>
      </c>
      <c r="F506" s="18">
        <f ca="1">INDEX(Table2[],MATCH(Table1[[#This Row],[Connection ID]],Table2[CID],0),2)*RANDBETWEEN(95000000000,105000000000)/100000000000</f>
        <v>528305691.639</v>
      </c>
      <c r="G506" s="18">
        <v>567113214.602</v>
      </c>
      <c r="H506" s="7"/>
      <c r="I506" s="8">
        <f>Table15[[#This Row],[Exposure Utilized]]/Table15[[#This Row],[Exposure Limit]]</f>
        <v>0.86554865493211053</v>
      </c>
      <c r="J506" s="4">
        <v>0</v>
      </c>
      <c r="K506" s="4">
        <v>0</v>
      </c>
      <c r="L506" s="4">
        <v>0</v>
      </c>
      <c r="M506" s="17">
        <v>43893</v>
      </c>
      <c r="N506" s="25">
        <f>INDEX(Table3[],MATCH(Table1[[#This Row],[Date]],Table3[Date],0),2)</f>
        <v>360284466</v>
      </c>
      <c r="O506" s="4" t="s">
        <v>16</v>
      </c>
      <c r="P506" s="13">
        <v>350000000</v>
      </c>
      <c r="Q506" s="13">
        <v>550000000</v>
      </c>
      <c r="R506" s="14">
        <f ca="1">-(P506+Q506)*RAND()*0.1</f>
        <v>-5896082.1155997366</v>
      </c>
      <c r="S506" s="14">
        <f ca="1">(P506+Q506)*RAND()*0.1</f>
        <v>25061440.44593291</v>
      </c>
    </row>
    <row r="507" spans="1:19" x14ac:dyDescent="0.2">
      <c r="A507" s="4">
        <v>11</v>
      </c>
      <c r="B507" s="16" t="s">
        <v>28</v>
      </c>
      <c r="C507" s="29" t="str">
        <f>_xlfn.CONCAT("Connection ",RIGHT(B507,2))</f>
        <v>Connection 11</v>
      </c>
      <c r="D507" s="8">
        <f ca="1">RANDBETWEEN(Table1[[#This Row],[big low]],Table15[[#This Row],[big hi]])+RANDBETWEEN(Table15[[#This Row],[small lo]],Table15[[#This Row],[small hi]])</f>
        <v>405642359</v>
      </c>
      <c r="E507" s="8">
        <v>355787584</v>
      </c>
      <c r="F507" s="18">
        <f ca="1">INDEX(Table2[],MATCH(Table1[[#This Row],[Connection ID]],Table2[CID],0),2)*RANDBETWEEN(95000000000,105000000000)/100000000000</f>
        <v>407592934.01999998</v>
      </c>
      <c r="G507" s="18">
        <v>411366024.148</v>
      </c>
      <c r="H507" s="7"/>
      <c r="I507" s="8">
        <f>Table15[[#This Row],[Exposure Utilized]]/Table15[[#This Row],[Exposure Limit]]</f>
        <v>0.85808823812510726</v>
      </c>
      <c r="J507" s="4">
        <v>0</v>
      </c>
      <c r="K507" s="4">
        <v>0</v>
      </c>
      <c r="L507" s="4">
        <v>0</v>
      </c>
      <c r="M507" s="17">
        <v>43893</v>
      </c>
      <c r="N507" s="25">
        <f>INDEX(Table3[],MATCH(Table1[[#This Row],[Date]],Table3[Date],0),2)</f>
        <v>360284466</v>
      </c>
      <c r="O507" s="4" t="s">
        <v>16</v>
      </c>
      <c r="P507" s="13">
        <v>250000000</v>
      </c>
      <c r="Q507" s="13">
        <v>450000000</v>
      </c>
      <c r="R507" s="14">
        <f ca="1">-(P507+Q507)*RAND()*0.1</f>
        <v>-61669379.836501829</v>
      </c>
      <c r="S507" s="14">
        <f ca="1">(P507+Q507)*RAND()*0.1</f>
        <v>38253128.700235769</v>
      </c>
    </row>
    <row r="508" spans="1:19" x14ac:dyDescent="0.2">
      <c r="A508" s="4">
        <v>12</v>
      </c>
      <c r="B508" s="16" t="s">
        <v>29</v>
      </c>
      <c r="C508" s="29" t="str">
        <f>_xlfn.CONCAT("Connection ",RIGHT(B508,2))</f>
        <v>Connection 12</v>
      </c>
      <c r="D508" s="8">
        <f ca="1">RANDBETWEEN(Table1[[#This Row],[big low]],Table15[[#This Row],[big hi]])+RANDBETWEEN(Table15[[#This Row],[small lo]],Table15[[#This Row],[small hi]])</f>
        <v>243663559</v>
      </c>
      <c r="E508" s="8">
        <v>333423277</v>
      </c>
      <c r="F508" s="18">
        <f ca="1">INDEX(Table2[],MATCH(Table1[[#This Row],[Connection ID]],Table2[CID],0),2)*RANDBETWEEN(95000000000,105000000000)/100000000000</f>
        <v>403901984.94</v>
      </c>
      <c r="G508" s="18">
        <v>414723500.25200003</v>
      </c>
      <c r="H508" s="7"/>
      <c r="I508" s="8">
        <f>Table15[[#This Row],[Exposure Utilized]]/Table15[[#This Row],[Exposure Limit]]</f>
        <v>1.0616851830174652</v>
      </c>
      <c r="J508" s="4">
        <v>0</v>
      </c>
      <c r="K508" s="4">
        <v>0</v>
      </c>
      <c r="L508" s="4">
        <v>0</v>
      </c>
      <c r="M508" s="17">
        <v>43893</v>
      </c>
      <c r="N508" s="25">
        <f>INDEX(Table3[],MATCH(Table1[[#This Row],[Date]],Table3[Date],0),2)</f>
        <v>360284466</v>
      </c>
      <c r="O508" s="4" t="s">
        <v>16</v>
      </c>
      <c r="P508" s="13">
        <v>200000000</v>
      </c>
      <c r="Q508" s="13">
        <v>400000000</v>
      </c>
      <c r="R508" s="14">
        <f ca="1">-(P508+Q508)*RAND()*0.1</f>
        <v>-44978939.539217234</v>
      </c>
      <c r="S508" s="14">
        <f ca="1">(P508+Q508)*RAND()*0.1</f>
        <v>36142687.420687616</v>
      </c>
    </row>
    <row r="509" spans="1:19" x14ac:dyDescent="0.2">
      <c r="A509" s="4">
        <v>13</v>
      </c>
      <c r="B509" s="16" t="s">
        <v>31</v>
      </c>
      <c r="C509" s="29" t="str">
        <f>_xlfn.CONCAT("Connection ",RIGHT(B509,2))</f>
        <v>Connection 14</v>
      </c>
      <c r="D509" s="8">
        <f ca="1">RANDBETWEEN(Table1[[#This Row],[big low]],Table15[[#This Row],[big hi]])+RANDBETWEEN(Table15[[#This Row],[small lo]],Table15[[#This Row],[small hi]])</f>
        <v>453884154</v>
      </c>
      <c r="E509" s="8">
        <v>231966659</v>
      </c>
      <c r="F509" s="18">
        <f ca="1">INDEX(Table2[],MATCH(Table1[[#This Row],[Connection ID]],Table2[CID],0),2)*RANDBETWEEN(95000000000,105000000000)/100000000000</f>
        <v>247543154.25749999</v>
      </c>
      <c r="G509" s="18">
        <v>239198737.17750001</v>
      </c>
      <c r="H509" s="7"/>
      <c r="I509" s="8">
        <f>Table15[[#This Row],[Exposure Utilized]]/Table15[[#This Row],[Exposure Limit]]</f>
        <v>0.53959590574162786</v>
      </c>
      <c r="J509" s="4">
        <v>0</v>
      </c>
      <c r="K509" s="4">
        <v>0</v>
      </c>
      <c r="L509" s="4">
        <v>0</v>
      </c>
      <c r="M509" s="17">
        <v>43893</v>
      </c>
      <c r="N509" s="25">
        <f>INDEX(Table3[],MATCH(Table1[[#This Row],[Date]],Table3[Date],0),2)</f>
        <v>360284466</v>
      </c>
      <c r="O509" s="4" t="s">
        <v>16</v>
      </c>
      <c r="P509" s="13">
        <v>150000000</v>
      </c>
      <c r="Q509" s="13">
        <v>250000000</v>
      </c>
      <c r="R509" s="14">
        <f ca="1">-(P509+Q509)*RAND()*0.1</f>
        <v>-1409176.2175492307</v>
      </c>
      <c r="S509" s="14">
        <f ca="1">(P509+Q509)*RAND()*0.1</f>
        <v>18155214.200589575</v>
      </c>
    </row>
    <row r="510" spans="1:19" x14ac:dyDescent="0.2">
      <c r="A510" s="4">
        <v>14</v>
      </c>
      <c r="B510" s="16" t="s">
        <v>30</v>
      </c>
      <c r="C510" s="29" t="str">
        <f>_xlfn.CONCAT("Connection ",RIGHT(B510,2))</f>
        <v>Connection 13</v>
      </c>
      <c r="D510" s="8">
        <f ca="1">RANDBETWEEN(Table1[[#This Row],[big low]],Table15[[#This Row],[big hi]])+RANDBETWEEN(Table15[[#This Row],[small lo]],Table15[[#This Row],[small hi]])</f>
        <v>172503386</v>
      </c>
      <c r="E510" s="8">
        <v>185006559</v>
      </c>
      <c r="F510" s="18">
        <f ca="1">INDEX(Table2[],MATCH(Table1[[#This Row],[Connection ID]],Table2[CID],0),2)*RANDBETWEEN(95000000000,105000000000)/100000000000</f>
        <v>243461107.33750001</v>
      </c>
      <c r="G510" s="18">
        <v>254466750.815</v>
      </c>
      <c r="H510" s="7"/>
      <c r="I510" s="8">
        <f>Table15[[#This Row],[Exposure Utilized]]/Table15[[#This Row],[Exposure Limit]]</f>
        <v>0.78467534696375729</v>
      </c>
      <c r="J510" s="4">
        <v>0</v>
      </c>
      <c r="K510" s="4">
        <v>0</v>
      </c>
      <c r="L510" s="4">
        <v>0</v>
      </c>
      <c r="M510" s="17">
        <v>43893</v>
      </c>
      <c r="N510" s="25">
        <f>INDEX(Table3[],MATCH(Table1[[#This Row],[Date]],Table3[Date],0),2)</f>
        <v>360284466</v>
      </c>
      <c r="O510" s="4" t="s">
        <v>16</v>
      </c>
      <c r="P510" s="13">
        <v>150000000</v>
      </c>
      <c r="Q510" s="13">
        <v>250000000</v>
      </c>
      <c r="R510" s="14">
        <f ca="1">-(P510+Q510)*RAND()*0.1</f>
        <v>-15761061.344662482</v>
      </c>
      <c r="S510" s="14">
        <f ca="1">(P510+Q510)*RAND()*0.1</f>
        <v>15393143.943550218</v>
      </c>
    </row>
    <row r="511" spans="1:19" x14ac:dyDescent="0.2">
      <c r="A511" s="4">
        <v>15</v>
      </c>
      <c r="B511" s="16" t="s">
        <v>32</v>
      </c>
      <c r="C511" s="29" t="str">
        <f>_xlfn.CONCAT("Connection ",RIGHT(B511,2))</f>
        <v>Connection 15</v>
      </c>
      <c r="D511" s="8">
        <f ca="1">RANDBETWEEN(Table1[[#This Row],[big low]],Table15[[#This Row],[big hi]])+RANDBETWEEN(Table15[[#This Row],[small lo]],Table15[[#This Row],[small hi]])</f>
        <v>153682972</v>
      </c>
      <c r="E511" s="8">
        <v>180729365</v>
      </c>
      <c r="F511" s="18">
        <f ca="1">INDEX(Table2[],MATCH(Table1[[#This Row],[Connection ID]],Table2[CID],0),2)*RANDBETWEEN(95000000000,105000000000)/100000000000</f>
        <v>262440018.57999998</v>
      </c>
      <c r="G511" s="18">
        <v>240653227.41499999</v>
      </c>
      <c r="H511" s="7"/>
      <c r="I511" s="8">
        <f>Table15[[#This Row],[Exposure Utilized]]/Table15[[#This Row],[Exposure Limit]]</f>
        <v>0.76490039180608516</v>
      </c>
      <c r="J511" s="4">
        <v>0</v>
      </c>
      <c r="K511" s="4">
        <v>0</v>
      </c>
      <c r="L511" s="4">
        <v>0</v>
      </c>
      <c r="M511" s="17">
        <v>43893</v>
      </c>
      <c r="N511" s="25">
        <f>INDEX(Table3[],MATCH(Table1[[#This Row],[Date]],Table3[Date],0),2)</f>
        <v>360284466</v>
      </c>
      <c r="O511" s="4" t="s">
        <v>16</v>
      </c>
      <c r="P511" s="13">
        <v>150000000</v>
      </c>
      <c r="Q511" s="13">
        <v>250000000</v>
      </c>
      <c r="R511" s="14">
        <f ca="1">-(P511+Q511)*RAND()*0.1</f>
        <v>-29612619.37319823</v>
      </c>
      <c r="S511" s="14">
        <f ca="1">(P511+Q511)*RAND()*0.1</f>
        <v>27437127.259288684</v>
      </c>
    </row>
    <row r="512" spans="1:19" x14ac:dyDescent="0.2">
      <c r="A512" s="4">
        <v>1</v>
      </c>
      <c r="B512" s="16" t="s">
        <v>18</v>
      </c>
      <c r="C512" s="29" t="str">
        <f>_xlfn.CONCAT("Connection ",RIGHT(B512,2))</f>
        <v>Connection 01</v>
      </c>
      <c r="D512" s="8">
        <f ca="1">RANDBETWEEN(Table1[[#This Row],[big low]],Table15[[#This Row],[big hi]])+RANDBETWEEN(Table15[[#This Row],[small lo]],Table15[[#This Row],[small hi]])</f>
        <v>2168363616</v>
      </c>
      <c r="E512" s="8">
        <v>1967407795</v>
      </c>
      <c r="F512" s="18">
        <f ca="1">INDEX(Table2[],MATCH(Table1[[#This Row],[Connection ID]],Table2[CID],0),2)*RANDBETWEEN(95000000000,105000000000)/100000000000</f>
        <v>4999182479.3000002</v>
      </c>
      <c r="G512" s="18">
        <v>4896667390.1000004</v>
      </c>
      <c r="H512" s="7"/>
      <c r="I512" s="8">
        <f>Table15[[#This Row],[Exposure Utilized]]/Table15[[#This Row],[Exposure Limit]]</f>
        <v>0.43318524610109538</v>
      </c>
      <c r="J512" s="4">
        <v>0</v>
      </c>
      <c r="K512" s="4">
        <v>0</v>
      </c>
      <c r="L512" s="4">
        <v>0</v>
      </c>
      <c r="M512" s="17">
        <v>43892</v>
      </c>
      <c r="N512" s="25">
        <f>INDEX(Table3[],MATCH(Table1[[#This Row],[Date]],Table3[Date],0),2)</f>
        <v>394383787</v>
      </c>
      <c r="O512" s="4" t="s">
        <v>16</v>
      </c>
      <c r="P512" s="13">
        <v>2000000000</v>
      </c>
      <c r="Q512" s="13">
        <v>2500000000</v>
      </c>
      <c r="R512" s="14">
        <f ca="1">-(P512+Q512)*RAND()*0.1</f>
        <v>-128202194.4104383</v>
      </c>
      <c r="S512" s="14">
        <f ca="1">(P512+Q512)*RAND()*0.1</f>
        <v>300186223.28755623</v>
      </c>
    </row>
    <row r="513" spans="1:19" x14ac:dyDescent="0.2">
      <c r="A513" s="4">
        <v>2</v>
      </c>
      <c r="B513" s="16" t="s">
        <v>19</v>
      </c>
      <c r="C513" s="29" t="str">
        <f>_xlfn.CONCAT("Connection ",RIGHT(B513,2))</f>
        <v>Connection 02</v>
      </c>
      <c r="D513" s="8">
        <f ca="1">RANDBETWEEN(Table1[[#This Row],[big low]],Table15[[#This Row],[big hi]])+RANDBETWEEN(Table15[[#This Row],[small lo]],Table15[[#This Row],[small hi]])</f>
        <v>1899817117</v>
      </c>
      <c r="E513" s="8">
        <v>1609819313</v>
      </c>
      <c r="F513" s="18">
        <f ca="1">INDEX(Table2[],MATCH(Table1[[#This Row],[Connection ID]],Table2[CID],0),2)*RANDBETWEEN(95000000000,105000000000)/100000000000</f>
        <v>2011962714.0689998</v>
      </c>
      <c r="G513" s="18">
        <v>2118977523.306</v>
      </c>
      <c r="H513" s="7"/>
      <c r="I513" s="8">
        <f>Table15[[#This Row],[Exposure Utilized]]/Table15[[#This Row],[Exposure Limit]]</f>
        <v>0.92574444966463987</v>
      </c>
      <c r="J513" s="4">
        <v>0</v>
      </c>
      <c r="K513" s="4">
        <v>0</v>
      </c>
      <c r="L513" s="4">
        <v>0</v>
      </c>
      <c r="M513" s="17">
        <v>43892</v>
      </c>
      <c r="N513" s="25">
        <f>INDEX(Table3[],MATCH(Table1[[#This Row],[Date]],Table3[Date],0),2)</f>
        <v>394383787</v>
      </c>
      <c r="O513" s="4" t="s">
        <v>16</v>
      </c>
      <c r="P513" s="13">
        <v>1800000000</v>
      </c>
      <c r="Q513" s="13">
        <v>2000000000</v>
      </c>
      <c r="R513" s="14">
        <f ca="1">-(P513+Q513)*RAND()*0.1</f>
        <v>-367398954.61637831</v>
      </c>
      <c r="S513" s="14">
        <f ca="1">(P513+Q513)*RAND()*0.1</f>
        <v>39011981.162768595</v>
      </c>
    </row>
    <row r="514" spans="1:19" x14ac:dyDescent="0.2">
      <c r="A514" s="4">
        <v>3</v>
      </c>
      <c r="B514" s="16" t="s">
        <v>20</v>
      </c>
      <c r="C514" s="29" t="str">
        <f>_xlfn.CONCAT("Connection ",RIGHT(B514,2))</f>
        <v>Connection 03</v>
      </c>
      <c r="D514" s="8">
        <f ca="1">RANDBETWEEN(Table1[[#This Row],[big low]],Table15[[#This Row],[big hi]])+RANDBETWEEN(Table15[[#This Row],[small lo]],Table15[[#This Row],[small hi]])</f>
        <v>1672886672</v>
      </c>
      <c r="E514" s="8">
        <v>1469019709</v>
      </c>
      <c r="F514" s="18">
        <f ca="1">INDEX(Table2[],MATCH(Table1[[#This Row],[Connection ID]],Table2[CID],0),2)*RANDBETWEEN(95000000000,105000000000)/100000000000</f>
        <v>1501608514.5450001</v>
      </c>
      <c r="G514" s="18">
        <v>1533965448.2550001</v>
      </c>
      <c r="H514" s="7"/>
      <c r="I514" s="8">
        <f>Table15[[#This Row],[Exposure Utilized]]/Table15[[#This Row],[Exposure Limit]]</f>
        <v>0.83269797915417509</v>
      </c>
      <c r="J514" s="4">
        <v>0</v>
      </c>
      <c r="K514" s="4">
        <v>0</v>
      </c>
      <c r="L514" s="4">
        <v>0</v>
      </c>
      <c r="M514" s="17">
        <v>43892</v>
      </c>
      <c r="N514" s="25">
        <f>INDEX(Table3[],MATCH(Table1[[#This Row],[Date]],Table3[Date],0),2)</f>
        <v>394383787</v>
      </c>
      <c r="O514" s="4" t="s">
        <v>16</v>
      </c>
      <c r="P514" s="13">
        <v>1300000000</v>
      </c>
      <c r="Q514" s="13">
        <v>1500000000</v>
      </c>
      <c r="R514" s="14">
        <f ca="1">-(P514+Q514)*RAND()*0.1</f>
        <v>-187487370.70399168</v>
      </c>
      <c r="S514" s="14">
        <f ca="1">(P514+Q514)*RAND()*0.1</f>
        <v>275737231.7444666</v>
      </c>
    </row>
    <row r="515" spans="1:19" x14ac:dyDescent="0.2">
      <c r="A515" s="4">
        <v>4</v>
      </c>
      <c r="B515" s="16" t="s">
        <v>21</v>
      </c>
      <c r="C515" s="29" t="str">
        <f>_xlfn.CONCAT("Connection ",RIGHT(B515,2))</f>
        <v>Connection 04</v>
      </c>
      <c r="D515" s="8">
        <f ca="1">RANDBETWEEN(Table1[[#This Row],[big low]],Table15[[#This Row],[big hi]])+RANDBETWEEN(Table15[[#This Row],[small lo]],Table15[[#This Row],[small hi]])</f>
        <v>1227079861</v>
      </c>
      <c r="E515" s="8">
        <v>1361462554</v>
      </c>
      <c r="F515" s="18">
        <f ca="1">INDEX(Table2[],MATCH(Table1[[#This Row],[Connection ID]],Table2[CID],0),2)*RANDBETWEEN(95000000000,105000000000)/100000000000</f>
        <v>1494982655.145</v>
      </c>
      <c r="G515" s="18">
        <v>1486067884.7249999</v>
      </c>
      <c r="H515" s="7"/>
      <c r="I515" s="8">
        <f>Table15[[#This Row],[Exposure Utilized]]/Table15[[#This Row],[Exposure Limit]]</f>
        <v>0.72216447252407301</v>
      </c>
      <c r="J515" s="4">
        <v>0</v>
      </c>
      <c r="K515" s="4">
        <v>0</v>
      </c>
      <c r="L515" s="4">
        <v>0</v>
      </c>
      <c r="M515" s="17">
        <v>43892</v>
      </c>
      <c r="N515" s="25">
        <f>INDEX(Table3[],MATCH(Table1[[#This Row],[Date]],Table3[Date],0),2)</f>
        <v>394383787</v>
      </c>
      <c r="O515" s="4" t="s">
        <v>16</v>
      </c>
      <c r="P515" s="13">
        <v>1100000000</v>
      </c>
      <c r="Q515" s="13">
        <v>1300000000</v>
      </c>
      <c r="R515" s="14">
        <f ca="1">-(P515+Q515)*RAND()*0.1</f>
        <v>-75021342.698423564</v>
      </c>
      <c r="S515" s="14">
        <f ca="1">(P515+Q515)*RAND()*0.1</f>
        <v>145585725.38671359</v>
      </c>
    </row>
    <row r="516" spans="1:19" x14ac:dyDescent="0.2">
      <c r="A516" s="4">
        <v>5</v>
      </c>
      <c r="B516" s="16" t="s">
        <v>23</v>
      </c>
      <c r="C516" s="29" t="str">
        <f>_xlfn.CONCAT("Connection ",RIGHT(B516,2))</f>
        <v>Connection 06</v>
      </c>
      <c r="D516" s="8">
        <f ca="1">RANDBETWEEN(Table1[[#This Row],[big low]],Table15[[#This Row],[big hi]])+RANDBETWEEN(Table15[[#This Row],[small lo]],Table15[[#This Row],[small hi]])</f>
        <v>994803472</v>
      </c>
      <c r="E516" s="8">
        <v>1017411899</v>
      </c>
      <c r="F516" s="18">
        <f ca="1">INDEX(Table2[],MATCH(Table1[[#This Row],[Connection ID]],Table2[CID],0),2)*RANDBETWEEN(95000000000,105000000000)/100000000000</f>
        <v>993662817.86000001</v>
      </c>
      <c r="G516" s="18">
        <v>1029934866.64</v>
      </c>
      <c r="H516" s="7"/>
      <c r="I516" s="8">
        <f>Table15[[#This Row],[Exposure Utilized]]/Table15[[#This Row],[Exposure Limit]]</f>
        <v>1.1293334953531986</v>
      </c>
      <c r="J516" s="4">
        <v>0</v>
      </c>
      <c r="K516" s="4">
        <v>0</v>
      </c>
      <c r="L516" s="4">
        <v>0</v>
      </c>
      <c r="M516" s="17">
        <v>43892</v>
      </c>
      <c r="N516" s="25">
        <f>INDEX(Table3[],MATCH(Table1[[#This Row],[Date]],Table3[Date],0),2)</f>
        <v>394383787</v>
      </c>
      <c r="O516" s="4" t="s">
        <v>16</v>
      </c>
      <c r="P516" s="13">
        <v>850000000</v>
      </c>
      <c r="Q516" s="13">
        <v>1000000000</v>
      </c>
      <c r="R516" s="14">
        <f ca="1">-(P516+Q516)*RAND()*0.1</f>
        <v>-131712009.03690766</v>
      </c>
      <c r="S516" s="14">
        <f ca="1">(P516+Q516)*RAND()*0.1</f>
        <v>171555908.46266305</v>
      </c>
    </row>
    <row r="517" spans="1:19" x14ac:dyDescent="0.2">
      <c r="A517" s="4">
        <v>6</v>
      </c>
      <c r="B517" s="16" t="s">
        <v>24</v>
      </c>
      <c r="C517" s="29" t="str">
        <f>_xlfn.CONCAT("Connection ",RIGHT(B517,2))</f>
        <v>Connection 07</v>
      </c>
      <c r="D517" s="8">
        <f ca="1">RANDBETWEEN(Table1[[#This Row],[big low]],Table15[[#This Row],[big hi]])+RANDBETWEEN(Table15[[#This Row],[small lo]],Table15[[#This Row],[small hi]])</f>
        <v>897292092</v>
      </c>
      <c r="E517" s="8">
        <v>936555468</v>
      </c>
      <c r="F517" s="18">
        <f ca="1">INDEX(Table2[],MATCH(Table1[[#This Row],[Connection ID]],Table2[CID],0),2)*RANDBETWEEN(95000000000,105000000000)/100000000000</f>
        <v>1035729510.72</v>
      </c>
      <c r="G517" s="18">
        <v>963231647.68999994</v>
      </c>
      <c r="H517" s="7"/>
      <c r="I517" s="8">
        <f>Table15[[#This Row],[Exposure Utilized]]/Table15[[#This Row],[Exposure Limit]]</f>
        <v>0.9375353722305082</v>
      </c>
      <c r="J517" s="4">
        <v>0</v>
      </c>
      <c r="K517" s="4">
        <v>0</v>
      </c>
      <c r="L517" s="4">
        <v>0</v>
      </c>
      <c r="M517" s="17">
        <v>43892</v>
      </c>
      <c r="N517" s="25">
        <f>INDEX(Table3[],MATCH(Table1[[#This Row],[Date]],Table3[Date],0),2)</f>
        <v>394383787</v>
      </c>
      <c r="O517" s="4" t="s">
        <v>16</v>
      </c>
      <c r="P517" s="13">
        <v>850000000</v>
      </c>
      <c r="Q517" s="13">
        <v>1000000000</v>
      </c>
      <c r="R517" s="14">
        <f ca="1">-(P517+Q517)*RAND()*0.1</f>
        <v>-112922586.84451433</v>
      </c>
      <c r="S517" s="14">
        <f ca="1">(P517+Q517)*RAND()*0.1</f>
        <v>37252017.080456935</v>
      </c>
    </row>
    <row r="518" spans="1:19" x14ac:dyDescent="0.2">
      <c r="A518" s="4">
        <v>7</v>
      </c>
      <c r="B518" s="16" t="s">
        <v>22</v>
      </c>
      <c r="C518" s="29" t="str">
        <f>_xlfn.CONCAT("Connection ",RIGHT(B518,2))</f>
        <v>Connection 05</v>
      </c>
      <c r="D518" s="8">
        <f ca="1">RANDBETWEEN(Table1[[#This Row],[big low]],Table15[[#This Row],[big hi]])+RANDBETWEEN(Table15[[#This Row],[small lo]],Table15[[#This Row],[small hi]])</f>
        <v>957851963</v>
      </c>
      <c r="E518" s="8">
        <v>882834922</v>
      </c>
      <c r="F518" s="18">
        <f ca="1">INDEX(Table2[],MATCH(Table1[[#This Row],[Connection ID]],Table2[CID],0),2)*RANDBETWEEN(95000000000,105000000000)/100000000000</f>
        <v>1046499321.5200001</v>
      </c>
      <c r="G518" s="18">
        <v>1028981424.71</v>
      </c>
      <c r="H518" s="7"/>
      <c r="I518" s="8">
        <f>Table15[[#This Row],[Exposure Utilized]]/Table15[[#This Row],[Exposure Limit]]</f>
        <v>0.8621336512076383</v>
      </c>
      <c r="J518" s="4">
        <v>0</v>
      </c>
      <c r="K518" s="4">
        <v>0</v>
      </c>
      <c r="L518" s="4">
        <v>0</v>
      </c>
      <c r="M518" s="17">
        <v>43892</v>
      </c>
      <c r="N518" s="25">
        <f>INDEX(Table3[],MATCH(Table1[[#This Row],[Date]],Table3[Date],0),2)</f>
        <v>394383787</v>
      </c>
      <c r="O518" s="4" t="s">
        <v>16</v>
      </c>
      <c r="P518" s="13">
        <v>900000000</v>
      </c>
      <c r="Q518" s="13">
        <v>1200000000</v>
      </c>
      <c r="R518" s="14">
        <f ca="1">-(P518+Q518)*RAND()*0.1</f>
        <v>-903209.08848640532</v>
      </c>
      <c r="S518" s="14">
        <f ca="1">(P518+Q518)*RAND()*0.1</f>
        <v>20983814.690632131</v>
      </c>
    </row>
    <row r="519" spans="1:19" x14ac:dyDescent="0.2">
      <c r="A519" s="4">
        <v>8</v>
      </c>
      <c r="B519" s="16" t="s">
        <v>25</v>
      </c>
      <c r="C519" s="29" t="str">
        <f>_xlfn.CONCAT("Connection ",RIGHT(B519,2))</f>
        <v>Connection 08</v>
      </c>
      <c r="D519" s="8">
        <f ca="1">RANDBETWEEN(Table1[[#This Row],[big low]],Table15[[#This Row],[big hi]])+RANDBETWEEN(Table15[[#This Row],[small lo]],Table15[[#This Row],[small hi]])</f>
        <v>604302917</v>
      </c>
      <c r="E519" s="8">
        <v>619859872</v>
      </c>
      <c r="F519" s="18">
        <f ca="1">INDEX(Table2[],MATCH(Table1[[#This Row],[Connection ID]],Table2[CID],0),2)*RANDBETWEEN(95000000000,105000000000)/100000000000</f>
        <v>798430259.95200002</v>
      </c>
      <c r="G519" s="18">
        <v>834130665.99199998</v>
      </c>
      <c r="H519" s="7"/>
      <c r="I519" s="8">
        <f>Table15[[#This Row],[Exposure Utilized]]/Table15[[#This Row],[Exposure Limit]]</f>
        <v>0.90221242791036449</v>
      </c>
      <c r="J519" s="4">
        <v>0</v>
      </c>
      <c r="K519" s="4">
        <v>0</v>
      </c>
      <c r="L519" s="4">
        <v>0</v>
      </c>
      <c r="M519" s="17">
        <v>43892</v>
      </c>
      <c r="N519" s="25">
        <f>INDEX(Table3[],MATCH(Table1[[#This Row],[Date]],Table3[Date],0),2)</f>
        <v>394383787</v>
      </c>
      <c r="O519" s="4" t="s">
        <v>16</v>
      </c>
      <c r="P519" s="13">
        <v>400000000</v>
      </c>
      <c r="Q519" s="13">
        <v>700000000</v>
      </c>
      <c r="R519" s="14">
        <f ca="1">-(P519+Q519)*RAND()*0.1</f>
        <v>-81086913.931568041</v>
      </c>
      <c r="S519" s="14">
        <f ca="1">(P519+Q519)*RAND()*0.1</f>
        <v>90424342.595541999</v>
      </c>
    </row>
    <row r="520" spans="1:19" x14ac:dyDescent="0.2">
      <c r="A520" s="4">
        <v>9</v>
      </c>
      <c r="B520" s="16" t="s">
        <v>29</v>
      </c>
      <c r="C520" s="29" t="str">
        <f>_xlfn.CONCAT("Connection ",RIGHT(B520,2))</f>
        <v>Connection 12</v>
      </c>
      <c r="D520" s="8">
        <f ca="1">RANDBETWEEN(Table1[[#This Row],[big low]],Table15[[#This Row],[big hi]])+RANDBETWEEN(Table15[[#This Row],[small lo]],Table15[[#This Row],[small hi]])</f>
        <v>423312228</v>
      </c>
      <c r="E520" s="8">
        <v>410293219</v>
      </c>
      <c r="F520" s="18">
        <f ca="1">INDEX(Table2[],MATCH(Table1[[#This Row],[Connection ID]],Table2[CID],0),2)*RANDBETWEEN(95000000000,105000000000)/100000000000</f>
        <v>395134220.56800002</v>
      </c>
      <c r="G520" s="18">
        <v>404780220.60799998</v>
      </c>
      <c r="H520" s="7"/>
      <c r="I520" s="8">
        <f>Table15[[#This Row],[Exposure Utilized]]/Table15[[#This Row],[Exposure Limit]]</f>
        <v>1.1751464871706458</v>
      </c>
      <c r="J520" s="4">
        <v>0</v>
      </c>
      <c r="K520" s="4">
        <v>0</v>
      </c>
      <c r="L520" s="4">
        <v>0</v>
      </c>
      <c r="M520" s="17">
        <v>43892</v>
      </c>
      <c r="N520" s="25">
        <f>INDEX(Table3[],MATCH(Table1[[#This Row],[Date]],Table3[Date],0),2)</f>
        <v>394383787</v>
      </c>
      <c r="O520" s="4" t="s">
        <v>16</v>
      </c>
      <c r="P520" s="13">
        <v>200000000</v>
      </c>
      <c r="Q520" s="13">
        <v>400000000</v>
      </c>
      <c r="R520" s="14">
        <f ca="1">-(P520+Q520)*RAND()*0.1</f>
        <v>-7308452.2406786205</v>
      </c>
      <c r="S520" s="14">
        <f ca="1">(P520+Q520)*RAND()*0.1</f>
        <v>25531554.200646624</v>
      </c>
    </row>
    <row r="521" spans="1:19" x14ac:dyDescent="0.2">
      <c r="A521" s="4">
        <v>10</v>
      </c>
      <c r="B521" s="16" t="s">
        <v>28</v>
      </c>
      <c r="C521" s="29" t="str">
        <f>_xlfn.CONCAT("Connection ",RIGHT(B521,2))</f>
        <v>Connection 11</v>
      </c>
      <c r="D521" s="8">
        <f ca="1">RANDBETWEEN(Table1[[#This Row],[big low]],Table15[[#This Row],[big hi]])+RANDBETWEEN(Table15[[#This Row],[small lo]],Table15[[#This Row],[small hi]])</f>
        <v>374676019</v>
      </c>
      <c r="E521" s="8">
        <v>394383787</v>
      </c>
      <c r="F521" s="18">
        <f ca="1">INDEX(Table2[],MATCH(Table1[[#This Row],[Connection ID]],Table2[CID],0),2)*RANDBETWEEN(95000000000,105000000000)/100000000000</f>
        <v>399169344.66000003</v>
      </c>
      <c r="G521" s="18">
        <v>387152102.00000006</v>
      </c>
      <c r="H521" s="7"/>
      <c r="I521" s="8">
        <f>Table15[[#This Row],[Exposure Utilized]]/Table15[[#This Row],[Exposure Limit]]</f>
        <v>0.74201465249114262</v>
      </c>
      <c r="J521" s="4">
        <v>0</v>
      </c>
      <c r="K521" s="4">
        <v>0</v>
      </c>
      <c r="L521" s="4">
        <v>0</v>
      </c>
      <c r="M521" s="17">
        <v>43892</v>
      </c>
      <c r="N521" s="25">
        <f>INDEX(Table3[],MATCH(Table1[[#This Row],[Date]],Table3[Date],0),2)</f>
        <v>394383787</v>
      </c>
      <c r="O521" s="4" t="s">
        <v>16</v>
      </c>
      <c r="P521" s="13">
        <v>250000000</v>
      </c>
      <c r="Q521" s="13">
        <v>450000000</v>
      </c>
      <c r="R521" s="14">
        <f ca="1">-(P521+Q521)*RAND()*0.1</f>
        <v>-56402283.921032004</v>
      </c>
      <c r="S521" s="14">
        <f ca="1">(P521+Q521)*RAND()*0.1</f>
        <v>8202253.8520034254</v>
      </c>
    </row>
    <row r="522" spans="1:19" x14ac:dyDescent="0.2">
      <c r="A522" s="4">
        <v>11</v>
      </c>
      <c r="B522" s="16" t="s">
        <v>27</v>
      </c>
      <c r="C522" s="29" t="str">
        <f>_xlfn.CONCAT("Connection ",RIGHT(B522,2))</f>
        <v>Connection 10</v>
      </c>
      <c r="D522" s="8">
        <f ca="1">RANDBETWEEN(Table1[[#This Row],[big low]],Table15[[#This Row],[big hi]])+RANDBETWEEN(Table15[[#This Row],[small lo]],Table15[[#This Row],[small hi]])</f>
        <v>352209297</v>
      </c>
      <c r="E522" s="8">
        <v>368453613</v>
      </c>
      <c r="F522" s="18">
        <f ca="1">INDEX(Table2[],MATCH(Table1[[#This Row],[Connection ID]],Table2[CID],0),2)*RANDBETWEEN(95000000000,105000000000)/100000000000</f>
        <v>413935194.84399998</v>
      </c>
      <c r="G522" s="18">
        <v>400187074.33200002</v>
      </c>
      <c r="H522" s="7"/>
      <c r="I522" s="8">
        <f>Table15[[#This Row],[Exposure Utilized]]/Table15[[#This Row],[Exposure Limit]]</f>
        <v>1.0155971137792783</v>
      </c>
      <c r="J522" s="4">
        <v>0</v>
      </c>
      <c r="K522" s="4">
        <v>0</v>
      </c>
      <c r="L522" s="4">
        <v>0</v>
      </c>
      <c r="M522" s="17">
        <v>43892</v>
      </c>
      <c r="N522" s="25">
        <f>INDEX(Table3[],MATCH(Table1[[#This Row],[Date]],Table3[Date],0),2)</f>
        <v>394383787</v>
      </c>
      <c r="O522" s="4" t="s">
        <v>16</v>
      </c>
      <c r="P522" s="13">
        <v>300000000</v>
      </c>
      <c r="Q522" s="13">
        <v>450000000</v>
      </c>
      <c r="R522" s="14">
        <f ca="1">-(P522+Q522)*RAND()*0.1</f>
        <v>-34522195.185847275</v>
      </c>
      <c r="S522" s="14">
        <f ca="1">(P522+Q522)*RAND()*0.1</f>
        <v>6438342.8079289049</v>
      </c>
    </row>
    <row r="523" spans="1:19" x14ac:dyDescent="0.2">
      <c r="A523" s="4">
        <v>12</v>
      </c>
      <c r="B523" s="16" t="s">
        <v>26</v>
      </c>
      <c r="C523" s="29" t="str">
        <f>_xlfn.CONCAT("Connection ",RIGHT(B523,2))</f>
        <v>Connection 09</v>
      </c>
      <c r="D523" s="8">
        <f ca="1">RANDBETWEEN(Table1[[#This Row],[big low]],Table15[[#This Row],[big hi]])+RANDBETWEEN(Table15[[#This Row],[small lo]],Table15[[#This Row],[small hi]])</f>
        <v>431505850</v>
      </c>
      <c r="E523" s="8">
        <v>349915026</v>
      </c>
      <c r="F523" s="18">
        <f ca="1">INDEX(Table2[],MATCH(Table1[[#This Row],[Connection ID]],Table2[CID],0),2)*RANDBETWEEN(95000000000,105000000000)/100000000000</f>
        <v>559490695.05449998</v>
      </c>
      <c r="G523" s="18">
        <v>560513758.20550001</v>
      </c>
      <c r="H523" s="7"/>
      <c r="I523" s="8">
        <f>Table15[[#This Row],[Exposure Utilized]]/Table15[[#This Row],[Exposure Limit]]</f>
        <v>0.71054102036675759</v>
      </c>
      <c r="J523" s="4">
        <v>0</v>
      </c>
      <c r="K523" s="4">
        <v>0</v>
      </c>
      <c r="L523" s="4">
        <v>0</v>
      </c>
      <c r="M523" s="17">
        <v>43892</v>
      </c>
      <c r="N523" s="25">
        <f>INDEX(Table3[],MATCH(Table1[[#This Row],[Date]],Table3[Date],0),2)</f>
        <v>394383787</v>
      </c>
      <c r="O523" s="4" t="s">
        <v>16</v>
      </c>
      <c r="P523" s="13">
        <v>350000000</v>
      </c>
      <c r="Q523" s="13">
        <v>550000000</v>
      </c>
      <c r="R523" s="14">
        <f ca="1">-(P523+Q523)*RAND()*0.1</f>
        <v>-88236879.399693444</v>
      </c>
      <c r="S523" s="14">
        <f ca="1">(P523+Q523)*RAND()*0.1</f>
        <v>79917470.418875247</v>
      </c>
    </row>
    <row r="524" spans="1:19" x14ac:dyDescent="0.2">
      <c r="A524" s="4">
        <v>13</v>
      </c>
      <c r="B524" s="16" t="s">
        <v>30</v>
      </c>
      <c r="C524" s="29" t="str">
        <f>_xlfn.CONCAT("Connection ",RIGHT(B524,2))</f>
        <v>Connection 13</v>
      </c>
      <c r="D524" s="8">
        <f ca="1">RANDBETWEEN(Table1[[#This Row],[big low]],Table15[[#This Row],[big hi]])+RANDBETWEEN(Table15[[#This Row],[small lo]],Table15[[#This Row],[small hi]])</f>
        <v>241278113</v>
      </c>
      <c r="E524" s="8">
        <v>212621350</v>
      </c>
      <c r="F524" s="18">
        <f ca="1">INDEX(Table2[],MATCH(Table1[[#This Row],[Connection ID]],Table2[CID],0),2)*RANDBETWEEN(95000000000,105000000000)/100000000000</f>
        <v>260314054.64249998</v>
      </c>
      <c r="G524" s="18">
        <v>244711985.14500001</v>
      </c>
      <c r="H524" s="7"/>
      <c r="I524" s="8">
        <f>Table15[[#This Row],[Exposure Utilized]]/Table15[[#This Row],[Exposure Limit]]</f>
        <v>0.91363575157805532</v>
      </c>
      <c r="J524" s="4">
        <v>0</v>
      </c>
      <c r="K524" s="4">
        <v>0</v>
      </c>
      <c r="L524" s="4">
        <v>0</v>
      </c>
      <c r="M524" s="17">
        <v>43892</v>
      </c>
      <c r="N524" s="25">
        <f>INDEX(Table3[],MATCH(Table1[[#This Row],[Date]],Table3[Date],0),2)</f>
        <v>394383787</v>
      </c>
      <c r="O524" s="4" t="s">
        <v>16</v>
      </c>
      <c r="P524" s="13">
        <v>150000000</v>
      </c>
      <c r="Q524" s="13">
        <v>250000000</v>
      </c>
      <c r="R524" s="14">
        <f ca="1">-(P524+Q524)*RAND()*0.1</f>
        <v>-14286068.216980685</v>
      </c>
      <c r="S524" s="14">
        <f ca="1">(P524+Q524)*RAND()*0.1</f>
        <v>38762776.868251309</v>
      </c>
    </row>
    <row r="525" spans="1:19" x14ac:dyDescent="0.2">
      <c r="A525" s="4">
        <v>14</v>
      </c>
      <c r="B525" s="16" t="s">
        <v>31</v>
      </c>
      <c r="C525" s="29" t="str">
        <f>_xlfn.CONCAT("Connection ",RIGHT(B525,2))</f>
        <v>Connection 14</v>
      </c>
      <c r="D525" s="8">
        <f ca="1">RANDBETWEEN(Table1[[#This Row],[big low]],Table15[[#This Row],[big hi]])+RANDBETWEEN(Table15[[#This Row],[small lo]],Table15[[#This Row],[small hi]])</f>
        <v>220670018</v>
      </c>
      <c r="E525" s="8">
        <v>205899183</v>
      </c>
      <c r="F525" s="18">
        <f ca="1">INDEX(Table2[],MATCH(Table1[[#This Row],[Connection ID]],Table2[CID],0),2)*RANDBETWEEN(95000000000,105000000000)/100000000000</f>
        <v>244377074.1575</v>
      </c>
      <c r="G525" s="18">
        <v>245310450.21499997</v>
      </c>
      <c r="H525" s="7"/>
      <c r="I525" s="8">
        <f>Table15[[#This Row],[Exposure Utilized]]/Table15[[#This Row],[Exposure Limit]]</f>
        <v>0.85113498107838881</v>
      </c>
      <c r="J525" s="4">
        <v>0</v>
      </c>
      <c r="K525" s="4">
        <v>0</v>
      </c>
      <c r="L525" s="4">
        <v>0</v>
      </c>
      <c r="M525" s="17">
        <v>43892</v>
      </c>
      <c r="N525" s="25">
        <f>INDEX(Table3[],MATCH(Table1[[#This Row],[Date]],Table3[Date],0),2)</f>
        <v>394383787</v>
      </c>
      <c r="O525" s="4" t="s">
        <v>16</v>
      </c>
      <c r="P525" s="13">
        <v>150000000</v>
      </c>
      <c r="Q525" s="13">
        <v>250000000</v>
      </c>
      <c r="R525" s="14">
        <f ca="1">-(P525+Q525)*RAND()*0.1</f>
        <v>-31105050.077848494</v>
      </c>
      <c r="S525" s="14">
        <f ca="1">(P525+Q525)*RAND()*0.1</f>
        <v>35407254.846681915</v>
      </c>
    </row>
    <row r="526" spans="1:19" x14ac:dyDescent="0.2">
      <c r="A526" s="4">
        <v>15</v>
      </c>
      <c r="B526" s="16" t="s">
        <v>32</v>
      </c>
      <c r="C526" s="29" t="str">
        <f>_xlfn.CONCAT("Connection ",RIGHT(B526,2))</f>
        <v>Connection 15</v>
      </c>
      <c r="D526" s="8">
        <f ca="1">RANDBETWEEN(Table1[[#This Row],[big low]],Table15[[#This Row],[big hi]])+RANDBETWEEN(Table15[[#This Row],[small lo]],Table15[[#This Row],[small hi]])</f>
        <v>183680210</v>
      </c>
      <c r="E526" s="8">
        <v>195495971</v>
      </c>
      <c r="F526" s="18">
        <f ca="1">INDEX(Table2[],MATCH(Table1[[#This Row],[Connection ID]],Table2[CID],0),2)*RANDBETWEEN(95000000000,105000000000)/100000000000</f>
        <v>258027407.77000001</v>
      </c>
      <c r="G526" s="18">
        <v>246589198.01000002</v>
      </c>
      <c r="H526" s="7"/>
      <c r="I526" s="8">
        <f>Table15[[#This Row],[Exposure Utilized]]/Table15[[#This Row],[Exposure Limit]]</f>
        <v>0.86846076369009295</v>
      </c>
      <c r="J526" s="4">
        <v>0</v>
      </c>
      <c r="K526" s="4">
        <v>0</v>
      </c>
      <c r="L526" s="4">
        <v>0</v>
      </c>
      <c r="M526" s="17">
        <v>43892</v>
      </c>
      <c r="N526" s="25">
        <f>INDEX(Table3[],MATCH(Table1[[#This Row],[Date]],Table3[Date],0),2)</f>
        <v>394383787</v>
      </c>
      <c r="O526" s="4" t="s">
        <v>16</v>
      </c>
      <c r="P526" s="13">
        <v>150000000</v>
      </c>
      <c r="Q526" s="13">
        <v>250000000</v>
      </c>
      <c r="R526" s="14">
        <f ca="1">-(P526+Q526)*RAND()*0.1</f>
        <v>-38446839.535734236</v>
      </c>
      <c r="S526" s="14">
        <f ca="1">(P526+Q526)*RAND()*0.1</f>
        <v>24649211.945422042</v>
      </c>
    </row>
    <row r="527" spans="1:19" x14ac:dyDescent="0.2">
      <c r="A527" s="4">
        <v>1</v>
      </c>
      <c r="B527" s="16" t="s">
        <v>18</v>
      </c>
      <c r="C527" s="29" t="str">
        <f>_xlfn.CONCAT("Connection ",RIGHT(B527,2))</f>
        <v>Connection 01</v>
      </c>
      <c r="D527" s="8">
        <f ca="1">RANDBETWEEN(Table1[[#This Row],[big low]],Table15[[#This Row],[big hi]])+RANDBETWEEN(Table15[[#This Row],[small lo]],Table15[[#This Row],[small hi]])</f>
        <v>2064584064</v>
      </c>
      <c r="E527" s="8">
        <v>2102342241</v>
      </c>
      <c r="F527" s="18">
        <f ca="1">INDEX(Table2[],MATCH(Table1[[#This Row],[Connection ID]],Table2[CID],0),2)*RANDBETWEEN(95000000000,105000000000)/100000000000</f>
        <v>5221810864.0499992</v>
      </c>
      <c r="G527" s="18">
        <v>5217477527.4499998</v>
      </c>
      <c r="H527" s="7"/>
      <c r="I527" s="8">
        <f>Table15[[#This Row],[Exposure Utilized]]/Table15[[#This Row],[Exposure Limit]]</f>
        <v>0.99634538929043592</v>
      </c>
      <c r="J527" s="4">
        <v>0</v>
      </c>
      <c r="K527" s="4">
        <v>0</v>
      </c>
      <c r="L527" s="4">
        <v>0</v>
      </c>
      <c r="M527" s="17">
        <v>43889</v>
      </c>
      <c r="N527" s="25">
        <f>INDEX(Table3[],MATCH(Table1[[#This Row],[Date]],Table3[Date],0),2)</f>
        <v>351702976</v>
      </c>
      <c r="O527" s="4" t="s">
        <v>16</v>
      </c>
      <c r="P527" s="13">
        <v>2000000000</v>
      </c>
      <c r="Q527" s="13">
        <v>2500000000</v>
      </c>
      <c r="R527" s="14">
        <f ca="1">-(P527+Q527)*RAND()*0.1</f>
        <v>-438855792.33153337</v>
      </c>
      <c r="S527" s="14">
        <f ca="1">(P527+Q527)*RAND()*0.1</f>
        <v>141506120.80861148</v>
      </c>
    </row>
    <row r="528" spans="1:19" x14ac:dyDescent="0.2">
      <c r="A528" s="4">
        <v>2</v>
      </c>
      <c r="B528" s="16" t="s">
        <v>19</v>
      </c>
      <c r="C528" s="29" t="str">
        <f>_xlfn.CONCAT("Connection ",RIGHT(B528,2))</f>
        <v>Connection 02</v>
      </c>
      <c r="D528" s="8">
        <f ca="1">RANDBETWEEN(Table1[[#This Row],[big low]],Table15[[#This Row],[big hi]])+RANDBETWEEN(Table15[[#This Row],[small lo]],Table15[[#This Row],[small hi]])</f>
        <v>2036394336</v>
      </c>
      <c r="E528" s="8">
        <v>1917039842</v>
      </c>
      <c r="F528" s="18">
        <f ca="1">INDEX(Table2[],MATCH(Table1[[#This Row],[Connection ID]],Table2[CID],0),2)*RANDBETWEEN(95000000000,105000000000)/100000000000</f>
        <v>2030239987.8179998</v>
      </c>
      <c r="G528" s="18">
        <v>2135137388.223</v>
      </c>
      <c r="H528" s="7"/>
      <c r="I528" s="8">
        <f>Table15[[#This Row],[Exposure Utilized]]/Table15[[#This Row],[Exposure Limit]]</f>
        <v>0.39461610844460715</v>
      </c>
      <c r="J528" s="4">
        <v>0</v>
      </c>
      <c r="K528" s="4">
        <v>0</v>
      </c>
      <c r="L528" s="4">
        <v>0</v>
      </c>
      <c r="M528" s="17">
        <v>43889</v>
      </c>
      <c r="N528" s="25">
        <f>INDEX(Table3[],MATCH(Table1[[#This Row],[Date]],Table3[Date],0),2)</f>
        <v>351702976</v>
      </c>
      <c r="O528" s="4" t="s">
        <v>16</v>
      </c>
      <c r="P528" s="13">
        <v>1800000000</v>
      </c>
      <c r="Q528" s="13">
        <v>2000000000</v>
      </c>
      <c r="R528" s="14">
        <f ca="1">-(P528+Q528)*RAND()*0.1</f>
        <v>-218483903.26919237</v>
      </c>
      <c r="S528" s="14">
        <f ca="1">(P528+Q528)*RAND()*0.1</f>
        <v>143144945.3258414</v>
      </c>
    </row>
    <row r="529" spans="1:19" x14ac:dyDescent="0.2">
      <c r="A529" s="4">
        <v>3</v>
      </c>
      <c r="B529" s="16" t="s">
        <v>20</v>
      </c>
      <c r="C529" s="29" t="str">
        <f>_xlfn.CONCAT("Connection ",RIGHT(B529,2))</f>
        <v>Connection 03</v>
      </c>
      <c r="D529" s="8">
        <f ca="1">RANDBETWEEN(Table1[[#This Row],[big low]],Table15[[#This Row],[big hi]])+RANDBETWEEN(Table15[[#This Row],[small lo]],Table15[[#This Row],[small hi]])</f>
        <v>1460714262</v>
      </c>
      <c r="E529" s="8">
        <v>1484820963</v>
      </c>
      <c r="F529" s="18">
        <f ca="1">INDEX(Table2[],MATCH(Table1[[#This Row],[Connection ID]],Table2[CID],0),2)*RANDBETWEEN(95000000000,105000000000)/100000000000</f>
        <v>1471510499.145</v>
      </c>
      <c r="G529" s="18">
        <v>1467572465.0250001</v>
      </c>
      <c r="H529" s="7"/>
      <c r="I529" s="8">
        <f>Table15[[#This Row],[Exposure Utilized]]/Table15[[#This Row],[Exposure Limit]]</f>
        <v>0.90049182110760806</v>
      </c>
      <c r="J529" s="4">
        <v>0</v>
      </c>
      <c r="K529" s="4">
        <v>0</v>
      </c>
      <c r="L529" s="4">
        <v>0</v>
      </c>
      <c r="M529" s="17">
        <v>43889</v>
      </c>
      <c r="N529" s="25">
        <f>INDEX(Table3[],MATCH(Table1[[#This Row],[Date]],Table3[Date],0),2)</f>
        <v>351702976</v>
      </c>
      <c r="O529" s="4" t="s">
        <v>16</v>
      </c>
      <c r="P529" s="13">
        <v>1300000000</v>
      </c>
      <c r="Q529" s="13">
        <v>1500000000</v>
      </c>
      <c r="R529" s="14">
        <f ca="1">-(P529+Q529)*RAND()*0.1</f>
        <v>-25729213.667993732</v>
      </c>
      <c r="S529" s="14">
        <f ca="1">(P529+Q529)*RAND()*0.1</f>
        <v>23084293.811464123</v>
      </c>
    </row>
    <row r="530" spans="1:19" x14ac:dyDescent="0.2">
      <c r="A530" s="4">
        <v>4</v>
      </c>
      <c r="B530" s="16" t="s">
        <v>21</v>
      </c>
      <c r="C530" s="29" t="str">
        <f>_xlfn.CONCAT("Connection ",RIGHT(B530,2))</f>
        <v>Connection 04</v>
      </c>
      <c r="D530" s="8">
        <f ca="1">RANDBETWEEN(Table1[[#This Row],[big low]],Table15[[#This Row],[big hi]])+RANDBETWEEN(Table15[[#This Row],[small lo]],Table15[[#This Row],[small hi]])</f>
        <v>1394359246</v>
      </c>
      <c r="E530" s="8">
        <v>1378812171</v>
      </c>
      <c r="F530" s="18">
        <f ca="1">INDEX(Table2[],MATCH(Table1[[#This Row],[Connection ID]],Table2[CID],0),2)*RANDBETWEEN(95000000000,105000000000)/100000000000</f>
        <v>1436413816.635</v>
      </c>
      <c r="G530" s="18">
        <v>1474926603.675</v>
      </c>
      <c r="H530" s="7"/>
      <c r="I530" s="8">
        <f>Table15[[#This Row],[Exposure Utilized]]/Table15[[#This Row],[Exposure Limit]]</f>
        <v>0.77574855496262896</v>
      </c>
      <c r="J530" s="4">
        <v>0</v>
      </c>
      <c r="K530" s="4">
        <v>0</v>
      </c>
      <c r="L530" s="4">
        <v>0</v>
      </c>
      <c r="M530" s="17">
        <v>43889</v>
      </c>
      <c r="N530" s="25">
        <f>INDEX(Table3[],MATCH(Table1[[#This Row],[Date]],Table3[Date],0),2)</f>
        <v>351702976</v>
      </c>
      <c r="O530" s="4" t="s">
        <v>16</v>
      </c>
      <c r="P530" s="13">
        <v>1100000000</v>
      </c>
      <c r="Q530" s="13">
        <v>1300000000</v>
      </c>
      <c r="R530" s="14">
        <f ca="1">-(P530+Q530)*RAND()*0.1</f>
        <v>-110266685.66433366</v>
      </c>
      <c r="S530" s="14">
        <f ca="1">(P530+Q530)*RAND()*0.1</f>
        <v>79326328.102089688</v>
      </c>
    </row>
    <row r="531" spans="1:19" x14ac:dyDescent="0.2">
      <c r="A531" s="4">
        <v>5</v>
      </c>
      <c r="B531" s="16" t="s">
        <v>23</v>
      </c>
      <c r="C531" s="29" t="str">
        <f>_xlfn.CONCAT("Connection ",RIGHT(B531,2))</f>
        <v>Connection 06</v>
      </c>
      <c r="D531" s="8">
        <f ca="1">RANDBETWEEN(Table1[[#This Row],[big low]],Table15[[#This Row],[big hi]])+RANDBETWEEN(Table15[[#This Row],[small lo]],Table15[[#This Row],[small hi]])</f>
        <v>993259054</v>
      </c>
      <c r="E531" s="8">
        <v>994440240</v>
      </c>
      <c r="F531" s="18">
        <f ca="1">INDEX(Table2[],MATCH(Table1[[#This Row],[Connection ID]],Table2[CID],0),2)*RANDBETWEEN(95000000000,105000000000)/100000000000</f>
        <v>986643441.84000003</v>
      </c>
      <c r="G531" s="18">
        <v>1017103160.0500001</v>
      </c>
      <c r="H531" s="7"/>
      <c r="I531" s="8">
        <f>Table15[[#This Row],[Exposure Utilized]]/Table15[[#This Row],[Exposure Limit]]</f>
        <v>0.99174607724720121</v>
      </c>
      <c r="J531" s="4">
        <v>0</v>
      </c>
      <c r="K531" s="4">
        <v>0</v>
      </c>
      <c r="L531" s="4">
        <v>0</v>
      </c>
      <c r="M531" s="17">
        <v>43889</v>
      </c>
      <c r="N531" s="25">
        <f>INDEX(Table3[],MATCH(Table1[[#This Row],[Date]],Table3[Date],0),2)</f>
        <v>351702976</v>
      </c>
      <c r="O531" s="4" t="s">
        <v>16</v>
      </c>
      <c r="P531" s="13">
        <v>850000000</v>
      </c>
      <c r="Q531" s="13">
        <v>1000000000</v>
      </c>
      <c r="R531" s="14">
        <f ca="1">-(P531+Q531)*RAND()*0.1</f>
        <v>-90327364.286418349</v>
      </c>
      <c r="S531" s="14">
        <f ca="1">(P531+Q531)*RAND()*0.1</f>
        <v>100136219.73275268</v>
      </c>
    </row>
    <row r="532" spans="1:19" x14ac:dyDescent="0.2">
      <c r="A532" s="4">
        <v>6</v>
      </c>
      <c r="B532" s="16" t="s">
        <v>22</v>
      </c>
      <c r="C532" s="29" t="str">
        <f>_xlfn.CONCAT("Connection ",RIGHT(B532,2))</f>
        <v>Connection 05</v>
      </c>
      <c r="D532" s="8">
        <f ca="1">RANDBETWEEN(Table1[[#This Row],[big low]],Table15[[#This Row],[big hi]])+RANDBETWEEN(Table15[[#This Row],[small lo]],Table15[[#This Row],[small hi]])</f>
        <v>990468664</v>
      </c>
      <c r="E532" s="8">
        <v>962147542</v>
      </c>
      <c r="F532" s="18">
        <f ca="1">INDEX(Table2[],MATCH(Table1[[#This Row],[Connection ID]],Table2[CID],0),2)*RANDBETWEEN(95000000000,105000000000)/100000000000</f>
        <v>1033303586.0300001</v>
      </c>
      <c r="G532" s="18">
        <v>1010863916.58</v>
      </c>
      <c r="H532" s="7"/>
      <c r="I532" s="8">
        <f>Table15[[#This Row],[Exposure Utilized]]/Table15[[#This Row],[Exposure Limit]]</f>
        <v>0.85512668258165625</v>
      </c>
      <c r="J532" s="4">
        <v>0</v>
      </c>
      <c r="K532" s="4">
        <v>0</v>
      </c>
      <c r="L532" s="4">
        <v>0</v>
      </c>
      <c r="M532" s="17">
        <v>43889</v>
      </c>
      <c r="N532" s="25">
        <f>INDEX(Table3[],MATCH(Table1[[#This Row],[Date]],Table3[Date],0),2)</f>
        <v>351702976</v>
      </c>
      <c r="O532" s="4" t="s">
        <v>16</v>
      </c>
      <c r="P532" s="13">
        <v>900000000</v>
      </c>
      <c r="Q532" s="13">
        <v>1200000000</v>
      </c>
      <c r="R532" s="14">
        <f ca="1">-(P532+Q532)*RAND()*0.1</f>
        <v>-63241091.993586794</v>
      </c>
      <c r="S532" s="14">
        <f ca="1">(P532+Q532)*RAND()*0.1</f>
        <v>108254534.83266976</v>
      </c>
    </row>
    <row r="533" spans="1:19" x14ac:dyDescent="0.2">
      <c r="A533" s="4">
        <v>7</v>
      </c>
      <c r="B533" s="16" t="s">
        <v>24</v>
      </c>
      <c r="C533" s="29" t="str">
        <f>_xlfn.CONCAT("Connection ",RIGHT(B533,2))</f>
        <v>Connection 07</v>
      </c>
      <c r="D533" s="8">
        <f ca="1">RANDBETWEEN(Table1[[#This Row],[big low]],Table15[[#This Row],[big hi]])+RANDBETWEEN(Table15[[#This Row],[small lo]],Table15[[#This Row],[small hi]])</f>
        <v>904024661</v>
      </c>
      <c r="E533" s="8">
        <v>884737241</v>
      </c>
      <c r="F533" s="18">
        <f ca="1">INDEX(Table2[],MATCH(Table1[[#This Row],[Connection ID]],Table2[CID],0),2)*RANDBETWEEN(95000000000,105000000000)/100000000000</f>
        <v>986177827.73999989</v>
      </c>
      <c r="G533" s="18">
        <v>1037363477.9300001</v>
      </c>
      <c r="H533" s="7"/>
      <c r="I533" s="8">
        <f>Table15[[#This Row],[Exposure Utilized]]/Table15[[#This Row],[Exposure Limit]]</f>
        <v>0.88525845087488642</v>
      </c>
      <c r="J533" s="4">
        <v>0</v>
      </c>
      <c r="K533" s="4">
        <v>0</v>
      </c>
      <c r="L533" s="4">
        <v>0</v>
      </c>
      <c r="M533" s="17">
        <v>43889</v>
      </c>
      <c r="N533" s="25">
        <f>INDEX(Table3[],MATCH(Table1[[#This Row],[Date]],Table3[Date],0),2)</f>
        <v>351702976</v>
      </c>
      <c r="O533" s="4" t="s">
        <v>16</v>
      </c>
      <c r="P533" s="13">
        <v>850000000</v>
      </c>
      <c r="Q533" s="13">
        <v>1000000000</v>
      </c>
      <c r="R533" s="14">
        <f ca="1">-(P533+Q533)*RAND()*0.1</f>
        <v>-59859476.772004262</v>
      </c>
      <c r="S533" s="14">
        <f ca="1">(P533+Q533)*RAND()*0.1</f>
        <v>63924224.709473401</v>
      </c>
    </row>
    <row r="534" spans="1:19" x14ac:dyDescent="0.2">
      <c r="A534" s="4">
        <v>8</v>
      </c>
      <c r="B534" s="16" t="s">
        <v>25</v>
      </c>
      <c r="C534" s="29" t="str">
        <f>_xlfn.CONCAT("Connection ",RIGHT(B534,2))</f>
        <v>Connection 08</v>
      </c>
      <c r="D534" s="8">
        <f ca="1">RANDBETWEEN(Table1[[#This Row],[big low]],Table15[[#This Row],[big hi]])+RANDBETWEEN(Table15[[#This Row],[small lo]],Table15[[#This Row],[small hi]])</f>
        <v>722596023</v>
      </c>
      <c r="E534" s="8">
        <v>713535173</v>
      </c>
      <c r="F534" s="18">
        <f ca="1">INDEX(Table2[],MATCH(Table1[[#This Row],[Connection ID]],Table2[CID],0),2)*RANDBETWEEN(95000000000,105000000000)/100000000000</f>
        <v>835697214.96000004</v>
      </c>
      <c r="G534" s="18">
        <v>767915965.13599992</v>
      </c>
      <c r="H534" s="7"/>
      <c r="I534" s="8">
        <f>Table15[[#This Row],[Exposure Utilized]]/Table15[[#This Row],[Exposure Limit]]</f>
        <v>0.53183737576740164</v>
      </c>
      <c r="J534" s="4">
        <v>0</v>
      </c>
      <c r="K534" s="4">
        <v>0</v>
      </c>
      <c r="L534" s="4">
        <v>0</v>
      </c>
      <c r="M534" s="17">
        <v>43889</v>
      </c>
      <c r="N534" s="25">
        <f>INDEX(Table3[],MATCH(Table1[[#This Row],[Date]],Table3[Date],0),2)</f>
        <v>351702976</v>
      </c>
      <c r="O534" s="4" t="s">
        <v>16</v>
      </c>
      <c r="P534" s="13">
        <v>400000000</v>
      </c>
      <c r="Q534" s="13">
        <v>700000000</v>
      </c>
      <c r="R534" s="14">
        <f ca="1">-(P534+Q534)*RAND()*0.1</f>
        <v>-48332030.085633665</v>
      </c>
      <c r="S534" s="14">
        <f ca="1">(P534+Q534)*RAND()*0.1</f>
        <v>61038551.286251187</v>
      </c>
    </row>
    <row r="535" spans="1:19" x14ac:dyDescent="0.2">
      <c r="A535" s="4">
        <v>9</v>
      </c>
      <c r="B535" s="16" t="s">
        <v>26</v>
      </c>
      <c r="C535" s="29" t="str">
        <f>_xlfn.CONCAT("Connection ",RIGHT(B535,2))</f>
        <v>Connection 09</v>
      </c>
      <c r="D535" s="8">
        <f ca="1">RANDBETWEEN(Table1[[#This Row],[big low]],Table15[[#This Row],[big hi]])+RANDBETWEEN(Table15[[#This Row],[small lo]],Table15[[#This Row],[small hi]])</f>
        <v>437595659</v>
      </c>
      <c r="E535" s="8">
        <v>436139460</v>
      </c>
      <c r="F535" s="18">
        <f ca="1">INDEX(Table2[],MATCH(Table1[[#This Row],[Connection ID]],Table2[CID],0),2)*RANDBETWEEN(95000000000,105000000000)/100000000000</f>
        <v>558947182.28250003</v>
      </c>
      <c r="G535" s="18">
        <v>522829065.35750002</v>
      </c>
      <c r="H535" s="7"/>
      <c r="I535" s="8">
        <f>Table15[[#This Row],[Exposure Utilized]]/Table15[[#This Row],[Exposure Limit]]</f>
        <v>0.82030774954942243</v>
      </c>
      <c r="J535" s="4">
        <v>0</v>
      </c>
      <c r="K535" s="4">
        <v>0</v>
      </c>
      <c r="L535" s="4">
        <v>0</v>
      </c>
      <c r="M535" s="17">
        <v>43889</v>
      </c>
      <c r="N535" s="25">
        <f>INDEX(Table3[],MATCH(Table1[[#This Row],[Date]],Table3[Date],0),2)</f>
        <v>351702976</v>
      </c>
      <c r="O535" s="4" t="s">
        <v>16</v>
      </c>
      <c r="P535" s="13">
        <v>350000000</v>
      </c>
      <c r="Q535" s="13">
        <v>550000000</v>
      </c>
      <c r="R535" s="14">
        <f ca="1">-(P535+Q535)*RAND()*0.1</f>
        <v>-56484414.615794912</v>
      </c>
      <c r="S535" s="14">
        <f ca="1">(P535+Q535)*RAND()*0.1</f>
        <v>30094203.055756435</v>
      </c>
    </row>
    <row r="536" spans="1:19" x14ac:dyDescent="0.2">
      <c r="A536" s="4">
        <v>10</v>
      </c>
      <c r="B536" s="16" t="s">
        <v>27</v>
      </c>
      <c r="C536" s="29" t="str">
        <f>_xlfn.CONCAT("Connection ",RIGHT(B536,2))</f>
        <v>Connection 10</v>
      </c>
      <c r="D536" s="8">
        <f ca="1">RANDBETWEEN(Table1[[#This Row],[big low]],Table15[[#This Row],[big hi]])+RANDBETWEEN(Table15[[#This Row],[small lo]],Table15[[#This Row],[small hi]])</f>
        <v>442479372</v>
      </c>
      <c r="E536" s="8">
        <v>351702976</v>
      </c>
      <c r="F536" s="18">
        <f ca="1">INDEX(Table2[],MATCH(Table1[[#This Row],[Connection ID]],Table2[CID],0),2)*RANDBETWEEN(95000000000,105000000000)/100000000000</f>
        <v>418233157.12400001</v>
      </c>
      <c r="G536" s="18">
        <v>401354301.912</v>
      </c>
      <c r="H536" s="7"/>
      <c r="I536" s="8">
        <f>Table15[[#This Row],[Exposure Utilized]]/Table15[[#This Row],[Exposure Limit]]</f>
        <v>1.0751745692039969</v>
      </c>
      <c r="J536" s="4">
        <v>0</v>
      </c>
      <c r="K536" s="4">
        <v>0</v>
      </c>
      <c r="L536" s="4">
        <v>0</v>
      </c>
      <c r="M536" s="17">
        <v>43889</v>
      </c>
      <c r="N536" s="25">
        <f>INDEX(Table3[],MATCH(Table1[[#This Row],[Date]],Table3[Date],0),2)</f>
        <v>351702976</v>
      </c>
      <c r="O536" s="4" t="s">
        <v>16</v>
      </c>
      <c r="P536" s="13">
        <v>300000000</v>
      </c>
      <c r="Q536" s="13">
        <v>450000000</v>
      </c>
      <c r="R536" s="14">
        <f ca="1">-(P536+Q536)*RAND()*0.1</f>
        <v>-16818253.070229605</v>
      </c>
      <c r="S536" s="14">
        <f ca="1">(P536+Q536)*RAND()*0.1</f>
        <v>67726978.252513796</v>
      </c>
    </row>
    <row r="537" spans="1:19" x14ac:dyDescent="0.2">
      <c r="A537" s="4">
        <v>11</v>
      </c>
      <c r="B537" s="16" t="s">
        <v>29</v>
      </c>
      <c r="C537" s="29" t="str">
        <f>_xlfn.CONCAT("Connection ",RIGHT(B537,2))</f>
        <v>Connection 12</v>
      </c>
      <c r="D537" s="8">
        <f ca="1">RANDBETWEEN(Table1[[#This Row],[big low]],Table15[[#This Row],[big hi]])+RANDBETWEEN(Table15[[#This Row],[small lo]],Table15[[#This Row],[small hi]])</f>
        <v>439829393</v>
      </c>
      <c r="E537" s="8">
        <v>333145976</v>
      </c>
      <c r="F537" s="18">
        <f ca="1">INDEX(Table2[],MATCH(Table1[[#This Row],[Connection ID]],Table2[CID],0),2)*RANDBETWEEN(95000000000,105000000000)/100000000000</f>
        <v>415768940.42000002</v>
      </c>
      <c r="G537" s="18">
        <v>381902190.06800002</v>
      </c>
      <c r="H537" s="7"/>
      <c r="I537" s="8">
        <f>Table15[[#This Row],[Exposure Utilized]]/Table15[[#This Row],[Exposure Limit]]</f>
        <v>0.69236072601009802</v>
      </c>
      <c r="J537" s="4">
        <v>0</v>
      </c>
      <c r="K537" s="4">
        <v>0</v>
      </c>
      <c r="L537" s="4">
        <v>0</v>
      </c>
      <c r="M537" s="17">
        <v>43889</v>
      </c>
      <c r="N537" s="25">
        <f>INDEX(Table3[],MATCH(Table1[[#This Row],[Date]],Table3[Date],0),2)</f>
        <v>351702976</v>
      </c>
      <c r="O537" s="4" t="s">
        <v>16</v>
      </c>
      <c r="P537" s="13">
        <v>200000000</v>
      </c>
      <c r="Q537" s="13">
        <v>400000000</v>
      </c>
      <c r="R537" s="14">
        <f ca="1">-(P537+Q537)*RAND()*0.1</f>
        <v>-46156560.058573261</v>
      </c>
      <c r="S537" s="14">
        <f ca="1">(P537+Q537)*RAND()*0.1</f>
        <v>4203102.4616886033</v>
      </c>
    </row>
    <row r="538" spans="1:19" x14ac:dyDescent="0.2">
      <c r="A538" s="4">
        <v>12</v>
      </c>
      <c r="B538" s="16" t="s">
        <v>28</v>
      </c>
      <c r="C538" s="29" t="str">
        <f>_xlfn.CONCAT("Connection ",RIGHT(B538,2))</f>
        <v>Connection 11</v>
      </c>
      <c r="D538" s="8">
        <f ca="1">RANDBETWEEN(Table1[[#This Row],[big low]],Table15[[#This Row],[big hi]])+RANDBETWEEN(Table15[[#This Row],[small lo]],Table15[[#This Row],[small hi]])</f>
        <v>370782891</v>
      </c>
      <c r="E538" s="8">
        <v>311396301</v>
      </c>
      <c r="F538" s="18">
        <f ca="1">INDEX(Table2[],MATCH(Table1[[#This Row],[Connection ID]],Table2[CID],0),2)*RANDBETWEEN(95000000000,105000000000)/100000000000</f>
        <v>406993659.15199995</v>
      </c>
      <c r="G538" s="18">
        <v>412439261.04800004</v>
      </c>
      <c r="H538" s="7"/>
      <c r="I538" s="8">
        <f>Table15[[#This Row],[Exposure Utilized]]/Table15[[#This Row],[Exposure Limit]]</f>
        <v>0.61887549881546522</v>
      </c>
      <c r="J538" s="4">
        <v>0</v>
      </c>
      <c r="K538" s="4">
        <v>0</v>
      </c>
      <c r="L538" s="4">
        <v>0</v>
      </c>
      <c r="M538" s="17">
        <v>43889</v>
      </c>
      <c r="N538" s="25">
        <f>INDEX(Table3[],MATCH(Table1[[#This Row],[Date]],Table3[Date],0),2)</f>
        <v>351702976</v>
      </c>
      <c r="O538" s="4" t="s">
        <v>16</v>
      </c>
      <c r="P538" s="13">
        <v>250000000</v>
      </c>
      <c r="Q538" s="13">
        <v>450000000</v>
      </c>
      <c r="R538" s="14">
        <f ca="1">-(P538+Q538)*RAND()*0.1</f>
        <v>-19149165.522632163</v>
      </c>
      <c r="S538" s="14">
        <f ca="1">(P538+Q538)*RAND()*0.1</f>
        <v>47025857.031943701</v>
      </c>
    </row>
    <row r="539" spans="1:19" x14ac:dyDescent="0.2">
      <c r="A539" s="4">
        <v>13</v>
      </c>
      <c r="B539" s="16" t="s">
        <v>32</v>
      </c>
      <c r="C539" s="29" t="str">
        <f>_xlfn.CONCAT("Connection ",RIGHT(B539,2))</f>
        <v>Connection 15</v>
      </c>
      <c r="D539" s="8">
        <f ca="1">RANDBETWEEN(Table1[[#This Row],[big low]],Table15[[#This Row],[big hi]])+RANDBETWEEN(Table15[[#This Row],[small lo]],Table15[[#This Row],[small hi]])</f>
        <v>145270928</v>
      </c>
      <c r="E539" s="8">
        <v>200489461</v>
      </c>
      <c r="F539" s="18">
        <f ca="1">INDEX(Table2[],MATCH(Table1[[#This Row],[Connection ID]],Table2[CID],0),2)*RANDBETWEEN(95000000000,105000000000)/100000000000</f>
        <v>241178276.05249998</v>
      </c>
      <c r="G539" s="18">
        <v>258783965.65750003</v>
      </c>
      <c r="H539" s="7"/>
      <c r="I539" s="8">
        <f>Table15[[#This Row],[Exposure Utilized]]/Table15[[#This Row],[Exposure Limit]]</f>
        <v>0.92173470694090354</v>
      </c>
      <c r="J539" s="4">
        <v>0</v>
      </c>
      <c r="K539" s="4">
        <v>0</v>
      </c>
      <c r="L539" s="4">
        <v>0</v>
      </c>
      <c r="M539" s="17">
        <v>43889</v>
      </c>
      <c r="N539" s="25">
        <f>INDEX(Table3[],MATCH(Table1[[#This Row],[Date]],Table3[Date],0),2)</f>
        <v>351702976</v>
      </c>
      <c r="O539" s="4" t="s">
        <v>16</v>
      </c>
      <c r="P539" s="13">
        <v>150000000</v>
      </c>
      <c r="Q539" s="13">
        <v>250000000</v>
      </c>
      <c r="R539" s="14">
        <f ca="1">-(P539+Q539)*RAND()*0.1</f>
        <v>-32596779.949716479</v>
      </c>
      <c r="S539" s="14">
        <f ca="1">(P539+Q539)*RAND()*0.1</f>
        <v>21842578.015646059</v>
      </c>
    </row>
    <row r="540" spans="1:19" x14ac:dyDescent="0.2">
      <c r="A540" s="4">
        <v>14</v>
      </c>
      <c r="B540" s="16" t="s">
        <v>30</v>
      </c>
      <c r="C540" s="29" t="str">
        <f>_xlfn.CONCAT("Connection ",RIGHT(B540,2))</f>
        <v>Connection 13</v>
      </c>
      <c r="D540" s="8">
        <f ca="1">RANDBETWEEN(Table1[[#This Row],[big low]],Table15[[#This Row],[big hi]])+RANDBETWEEN(Table15[[#This Row],[small lo]],Table15[[#This Row],[small hi]])</f>
        <v>192254491</v>
      </c>
      <c r="E540" s="8">
        <v>197823227</v>
      </c>
      <c r="F540" s="18">
        <f ca="1">INDEX(Table2[],MATCH(Table1[[#This Row],[Connection ID]],Table2[CID],0),2)*RANDBETWEEN(95000000000,105000000000)/100000000000</f>
        <v>237830735.3425</v>
      </c>
      <c r="G540" s="18">
        <v>261565360.26500002</v>
      </c>
      <c r="H540" s="7"/>
      <c r="I540" s="8">
        <f>Table15[[#This Row],[Exposure Utilized]]/Table15[[#This Row],[Exposure Limit]]</f>
        <v>0.6385187704780998</v>
      </c>
      <c r="J540" s="4">
        <v>0</v>
      </c>
      <c r="K540" s="4">
        <v>0</v>
      </c>
      <c r="L540" s="4">
        <v>0</v>
      </c>
      <c r="M540" s="17">
        <v>43889</v>
      </c>
      <c r="N540" s="25">
        <f>INDEX(Table3[],MATCH(Table1[[#This Row],[Date]],Table3[Date],0),2)</f>
        <v>351702976</v>
      </c>
      <c r="O540" s="4" t="s">
        <v>16</v>
      </c>
      <c r="P540" s="13">
        <v>150000000</v>
      </c>
      <c r="Q540" s="13">
        <v>250000000</v>
      </c>
      <c r="R540" s="14">
        <f ca="1">-(P540+Q540)*RAND()*0.1</f>
        <v>-11410870.805512445</v>
      </c>
      <c r="S540" s="14">
        <f ca="1">(P540+Q540)*RAND()*0.1</f>
        <v>35165435.97255075</v>
      </c>
    </row>
    <row r="541" spans="1:19" x14ac:dyDescent="0.2">
      <c r="A541" s="4">
        <v>15</v>
      </c>
      <c r="B541" s="16" t="s">
        <v>31</v>
      </c>
      <c r="C541" s="29" t="str">
        <f>_xlfn.CONCAT("Connection ",RIGHT(B541,2))</f>
        <v>Connection 14</v>
      </c>
      <c r="D541" s="8">
        <f ca="1">RANDBETWEEN(Table1[[#This Row],[big low]],Table15[[#This Row],[big hi]])+RANDBETWEEN(Table15[[#This Row],[small lo]],Table15[[#This Row],[small hi]])</f>
        <v>182019689</v>
      </c>
      <c r="E541" s="8">
        <v>194855494</v>
      </c>
      <c r="F541" s="18">
        <f ca="1">INDEX(Table2[],MATCH(Table1[[#This Row],[Connection ID]],Table2[CID],0),2)*RANDBETWEEN(95000000000,105000000000)/100000000000</f>
        <v>253382860.095</v>
      </c>
      <c r="G541" s="18">
        <v>242079982.04250002</v>
      </c>
      <c r="H541" s="7"/>
      <c r="I541" s="8">
        <f>Table15[[#This Row],[Exposure Utilized]]/Table15[[#This Row],[Exposure Limit]]</f>
        <v>0.54978255399640752</v>
      </c>
      <c r="J541" s="4">
        <v>0</v>
      </c>
      <c r="K541" s="4">
        <v>0</v>
      </c>
      <c r="L541" s="4">
        <v>0</v>
      </c>
      <c r="M541" s="17">
        <v>43889</v>
      </c>
      <c r="N541" s="25">
        <f>INDEX(Table3[],MATCH(Table1[[#This Row],[Date]],Table3[Date],0),2)</f>
        <v>351702976</v>
      </c>
      <c r="O541" s="4" t="s">
        <v>16</v>
      </c>
      <c r="P541" s="13">
        <v>150000000</v>
      </c>
      <c r="Q541" s="13">
        <v>250000000</v>
      </c>
      <c r="R541" s="14">
        <f ca="1">-(P541+Q541)*RAND()*0.1</f>
        <v>-36184020.843410201</v>
      </c>
      <c r="S541" s="14">
        <f ca="1">(P541+Q541)*RAND()*0.1</f>
        <v>13533481.672581393</v>
      </c>
    </row>
    <row r="542" spans="1:19" x14ac:dyDescent="0.2">
      <c r="A542" s="4">
        <v>1</v>
      </c>
      <c r="B542" s="16" t="s">
        <v>18</v>
      </c>
      <c r="C542" s="29" t="str">
        <f>_xlfn.CONCAT("Connection ",RIGHT(B542,2))</f>
        <v>Connection 01</v>
      </c>
      <c r="D542" s="8">
        <f ca="1">RANDBETWEEN(Table1[[#This Row],[big low]],Table15[[#This Row],[big hi]])+RANDBETWEEN(Table15[[#This Row],[small lo]],Table15[[#This Row],[small hi]])</f>
        <v>2138203305</v>
      </c>
      <c r="E542" s="8">
        <v>2023822109</v>
      </c>
      <c r="F542" s="18">
        <f ca="1">INDEX(Table2[],MATCH(Table1[[#This Row],[Connection ID]],Table2[CID],0),2)*RANDBETWEEN(95000000000,105000000000)/100000000000</f>
        <v>4902224944.3500004</v>
      </c>
      <c r="G542" s="18">
        <v>5104505838.5</v>
      </c>
      <c r="H542" s="7"/>
      <c r="I542" s="8">
        <f>Table15[[#This Row],[Exposure Utilized]]/Table15[[#This Row],[Exposure Limit]]</f>
        <v>0.497668953057606</v>
      </c>
      <c r="J542" s="4">
        <v>0</v>
      </c>
      <c r="K542" s="4">
        <v>0</v>
      </c>
      <c r="L542" s="4">
        <v>0</v>
      </c>
      <c r="M542" s="17">
        <v>43888</v>
      </c>
      <c r="N542" s="25">
        <f>INDEX(Table3[],MATCH(Table1[[#This Row],[Date]],Table3[Date],0),2)</f>
        <v>379259706</v>
      </c>
      <c r="O542" s="4" t="s">
        <v>16</v>
      </c>
      <c r="P542" s="13">
        <v>2000000000</v>
      </c>
      <c r="Q542" s="13">
        <v>2500000000</v>
      </c>
      <c r="R542" s="14">
        <f ca="1">-(P542+Q542)*RAND()*0.1</f>
        <v>-232711369.01988378</v>
      </c>
      <c r="S542" s="14">
        <f ca="1">(P542+Q542)*RAND()*0.1</f>
        <v>354715309.76500988</v>
      </c>
    </row>
    <row r="543" spans="1:19" x14ac:dyDescent="0.2">
      <c r="A543" s="4">
        <v>2</v>
      </c>
      <c r="B543" s="16" t="s">
        <v>19</v>
      </c>
      <c r="C543" s="29" t="str">
        <f>_xlfn.CONCAT("Connection ",RIGHT(B543,2))</f>
        <v>Connection 02</v>
      </c>
      <c r="D543" s="8">
        <f ca="1">RANDBETWEEN(Table1[[#This Row],[big low]],Table15[[#This Row],[big hi]])+RANDBETWEEN(Table15[[#This Row],[small lo]],Table15[[#This Row],[small hi]])</f>
        <v>1893566996</v>
      </c>
      <c r="E543" s="8">
        <v>1702047907</v>
      </c>
      <c r="F543" s="18">
        <f ca="1">INDEX(Table2[],MATCH(Table1[[#This Row],[Connection ID]],Table2[CID],0),2)*RANDBETWEEN(95000000000,105000000000)/100000000000</f>
        <v>2196535985.0700002</v>
      </c>
      <c r="G543" s="18">
        <v>2135822486.868</v>
      </c>
      <c r="H543" s="7"/>
      <c r="I543" s="8">
        <f>Table15[[#This Row],[Exposure Utilized]]/Table15[[#This Row],[Exposure Limit]]</f>
        <v>0.97992540863243949</v>
      </c>
      <c r="J543" s="4">
        <v>0</v>
      </c>
      <c r="K543" s="4">
        <v>0</v>
      </c>
      <c r="L543" s="4">
        <v>0</v>
      </c>
      <c r="M543" s="17">
        <v>43888</v>
      </c>
      <c r="N543" s="25">
        <f>INDEX(Table3[],MATCH(Table1[[#This Row],[Date]],Table3[Date],0),2)</f>
        <v>379259706</v>
      </c>
      <c r="O543" s="4" t="s">
        <v>16</v>
      </c>
      <c r="P543" s="13">
        <v>1800000000</v>
      </c>
      <c r="Q543" s="13">
        <v>2000000000</v>
      </c>
      <c r="R543" s="14">
        <f ca="1">-(P543+Q543)*RAND()*0.1</f>
        <v>-276126773.37530708</v>
      </c>
      <c r="S543" s="14">
        <f ca="1">(P543+Q543)*RAND()*0.1</f>
        <v>303184105.35698873</v>
      </c>
    </row>
    <row r="544" spans="1:19" x14ac:dyDescent="0.2">
      <c r="A544" s="4">
        <v>3</v>
      </c>
      <c r="B544" s="16" t="s">
        <v>20</v>
      </c>
      <c r="C544" s="29" t="str">
        <f>_xlfn.CONCAT("Connection ",RIGHT(B544,2))</f>
        <v>Connection 03</v>
      </c>
      <c r="D544" s="8">
        <f ca="1">RANDBETWEEN(Table1[[#This Row],[big low]],Table15[[#This Row],[big hi]])+RANDBETWEEN(Table15[[#This Row],[small lo]],Table15[[#This Row],[small hi]])</f>
        <v>1597239043</v>
      </c>
      <c r="E544" s="8">
        <v>1465577965</v>
      </c>
      <c r="F544" s="18">
        <f ca="1">INDEX(Table2[],MATCH(Table1[[#This Row],[Connection ID]],Table2[CID],0),2)*RANDBETWEEN(95000000000,105000000000)/100000000000</f>
        <v>1431167780.9549999</v>
      </c>
      <c r="G544" s="18">
        <v>1559044058.3700001</v>
      </c>
      <c r="H544" s="7"/>
      <c r="I544" s="8">
        <f>Table15[[#This Row],[Exposure Utilized]]/Table15[[#This Row],[Exposure Limit]]</f>
        <v>0.88250255872745897</v>
      </c>
      <c r="J544" s="4">
        <v>0</v>
      </c>
      <c r="K544" s="4">
        <v>0</v>
      </c>
      <c r="L544" s="4">
        <v>0</v>
      </c>
      <c r="M544" s="17">
        <v>43888</v>
      </c>
      <c r="N544" s="25">
        <f>INDEX(Table3[],MATCH(Table1[[#This Row],[Date]],Table3[Date],0),2)</f>
        <v>379259706</v>
      </c>
      <c r="O544" s="4" t="s">
        <v>16</v>
      </c>
      <c r="P544" s="13">
        <v>1300000000</v>
      </c>
      <c r="Q544" s="13">
        <v>1500000000</v>
      </c>
      <c r="R544" s="14">
        <f ca="1">-(P544+Q544)*RAND()*0.1</f>
        <v>-249390379.25621501</v>
      </c>
      <c r="S544" s="14">
        <f ca="1">(P544+Q544)*RAND()*0.1</f>
        <v>264914038.16608763</v>
      </c>
    </row>
    <row r="545" spans="1:19" x14ac:dyDescent="0.2">
      <c r="A545" s="4">
        <v>4</v>
      </c>
      <c r="B545" s="16" t="s">
        <v>21</v>
      </c>
      <c r="C545" s="29" t="str">
        <f>_xlfn.CONCAT("Connection ",RIGHT(B545,2))</f>
        <v>Connection 04</v>
      </c>
      <c r="D545" s="8">
        <f ca="1">RANDBETWEEN(Table1[[#This Row],[big low]],Table15[[#This Row],[big hi]])+RANDBETWEEN(Table15[[#This Row],[small lo]],Table15[[#This Row],[small hi]])</f>
        <v>1189780484</v>
      </c>
      <c r="E545" s="8">
        <v>1090126018</v>
      </c>
      <c r="F545" s="18">
        <f ca="1">INDEX(Table2[],MATCH(Table1[[#This Row],[Connection ID]],Table2[CID],0),2)*RANDBETWEEN(95000000000,105000000000)/100000000000</f>
        <v>1522003002.7950001</v>
      </c>
      <c r="G545" s="18">
        <v>1441977539.355</v>
      </c>
      <c r="H545" s="7"/>
      <c r="I545" s="8">
        <f>Table15[[#This Row],[Exposure Utilized]]/Table15[[#This Row],[Exposure Limit]]</f>
        <v>0.79684269931580232</v>
      </c>
      <c r="J545" s="4">
        <v>0</v>
      </c>
      <c r="K545" s="4">
        <v>0</v>
      </c>
      <c r="L545" s="4">
        <v>0</v>
      </c>
      <c r="M545" s="17">
        <v>43888</v>
      </c>
      <c r="N545" s="25">
        <f>INDEX(Table3[],MATCH(Table1[[#This Row],[Date]],Table3[Date],0),2)</f>
        <v>379259706</v>
      </c>
      <c r="O545" s="4" t="s">
        <v>16</v>
      </c>
      <c r="P545" s="13">
        <v>1100000000</v>
      </c>
      <c r="Q545" s="13">
        <v>1300000000</v>
      </c>
      <c r="R545" s="14">
        <f ca="1">-(P545+Q545)*RAND()*0.1</f>
        <v>-193678034.46516448</v>
      </c>
      <c r="S545" s="14">
        <f ca="1">(P545+Q545)*RAND()*0.1</f>
        <v>53668196.366963334</v>
      </c>
    </row>
    <row r="546" spans="1:19" x14ac:dyDescent="0.2">
      <c r="A546" s="4">
        <v>5</v>
      </c>
      <c r="B546" s="16" t="s">
        <v>22</v>
      </c>
      <c r="C546" s="29" t="str">
        <f>_xlfn.CONCAT("Connection ",RIGHT(B546,2))</f>
        <v>Connection 05</v>
      </c>
      <c r="D546" s="8">
        <f ca="1">RANDBETWEEN(Table1[[#This Row],[big low]],Table15[[#This Row],[big hi]])+RANDBETWEEN(Table15[[#This Row],[small lo]],Table15[[#This Row],[small hi]])</f>
        <v>1044466790</v>
      </c>
      <c r="E546" s="8">
        <v>1017428271</v>
      </c>
      <c r="F546" s="18">
        <f ca="1">INDEX(Table2[],MATCH(Table1[[#This Row],[Connection ID]],Table2[CID],0),2)*RANDBETWEEN(95000000000,105000000000)/100000000000</f>
        <v>1013294465.35</v>
      </c>
      <c r="G546" s="18">
        <v>1028207369.4299999</v>
      </c>
      <c r="H546" s="7"/>
      <c r="I546" s="8">
        <f>Table15[[#This Row],[Exposure Utilized]]/Table15[[#This Row],[Exposure Limit]]</f>
        <v>1.060875767146866</v>
      </c>
      <c r="J546" s="4">
        <v>0</v>
      </c>
      <c r="K546" s="4">
        <v>0</v>
      </c>
      <c r="L546" s="4">
        <v>0</v>
      </c>
      <c r="M546" s="17">
        <v>43888</v>
      </c>
      <c r="N546" s="25">
        <f>INDEX(Table3[],MATCH(Table1[[#This Row],[Date]],Table3[Date],0),2)</f>
        <v>379259706</v>
      </c>
      <c r="O546" s="4" t="s">
        <v>16</v>
      </c>
      <c r="P546" s="13">
        <v>900000000</v>
      </c>
      <c r="Q546" s="13">
        <v>1200000000</v>
      </c>
      <c r="R546" s="14">
        <f ca="1">-(P546+Q546)*RAND()*0.1</f>
        <v>-24190757.989565324</v>
      </c>
      <c r="S546" s="14">
        <f ca="1">(P546+Q546)*RAND()*0.1</f>
        <v>161924389.53678957</v>
      </c>
    </row>
    <row r="547" spans="1:19" x14ac:dyDescent="0.2">
      <c r="A547" s="4">
        <v>6</v>
      </c>
      <c r="B547" s="16" t="s">
        <v>23</v>
      </c>
      <c r="C547" s="29" t="str">
        <f>_xlfn.CONCAT("Connection ",RIGHT(B547,2))</f>
        <v>Connection 06</v>
      </c>
      <c r="D547" s="8">
        <f ca="1">RANDBETWEEN(Table1[[#This Row],[big low]],Table15[[#This Row],[big hi]])+RANDBETWEEN(Table15[[#This Row],[small lo]],Table15[[#This Row],[small hi]])</f>
        <v>941290191</v>
      </c>
      <c r="E547" s="8">
        <v>981386471</v>
      </c>
      <c r="F547" s="18">
        <f ca="1">INDEX(Table2[],MATCH(Table1[[#This Row],[Connection ID]],Table2[CID],0),2)*RANDBETWEEN(95000000000,105000000000)/100000000000</f>
        <v>962520882.94999993</v>
      </c>
      <c r="G547" s="18">
        <v>993689985.75</v>
      </c>
      <c r="H547" s="7"/>
      <c r="I547" s="8">
        <f>Table15[[#This Row],[Exposure Utilized]]/Table15[[#This Row],[Exposure Limit]]</f>
        <v>0.98305368178368258</v>
      </c>
      <c r="J547" s="4">
        <v>0</v>
      </c>
      <c r="K547" s="4">
        <v>0</v>
      </c>
      <c r="L547" s="4">
        <v>0</v>
      </c>
      <c r="M547" s="17">
        <v>43888</v>
      </c>
      <c r="N547" s="25">
        <f>INDEX(Table3[],MATCH(Table1[[#This Row],[Date]],Table3[Date],0),2)</f>
        <v>379259706</v>
      </c>
      <c r="O547" s="4" t="s">
        <v>16</v>
      </c>
      <c r="P547" s="13">
        <v>850000000</v>
      </c>
      <c r="Q547" s="13">
        <v>1000000000</v>
      </c>
      <c r="R547" s="14">
        <f ca="1">-(P547+Q547)*RAND()*0.1</f>
        <v>-85149729.119470388</v>
      </c>
      <c r="S547" s="14">
        <f ca="1">(P547+Q547)*RAND()*0.1</f>
        <v>125718616.93017685</v>
      </c>
    </row>
    <row r="548" spans="1:19" x14ac:dyDescent="0.2">
      <c r="A548" s="4">
        <v>7</v>
      </c>
      <c r="B548" s="16" t="s">
        <v>24</v>
      </c>
      <c r="C548" s="29" t="str">
        <f>_xlfn.CONCAT("Connection ",RIGHT(B548,2))</f>
        <v>Connection 07</v>
      </c>
      <c r="D548" s="8">
        <f ca="1">RANDBETWEEN(Table1[[#This Row],[big low]],Table15[[#This Row],[big hi]])+RANDBETWEEN(Table15[[#This Row],[small lo]],Table15[[#This Row],[small hi]])</f>
        <v>1043192597</v>
      </c>
      <c r="E548" s="8">
        <v>874727432</v>
      </c>
      <c r="F548" s="18">
        <f ca="1">INDEX(Table2[],MATCH(Table1[[#This Row],[Connection ID]],Table2[CID],0),2)*RANDBETWEEN(95000000000,105000000000)/100000000000</f>
        <v>993689349.36000001</v>
      </c>
      <c r="G548" s="18">
        <v>967740150.29999995</v>
      </c>
      <c r="H548" s="7"/>
      <c r="I548" s="8">
        <f>Table15[[#This Row],[Exposure Utilized]]/Table15[[#This Row],[Exposure Limit]]</f>
        <v>0.92253227010532834</v>
      </c>
      <c r="J548" s="4">
        <v>0</v>
      </c>
      <c r="K548" s="4">
        <v>0</v>
      </c>
      <c r="L548" s="4">
        <v>0</v>
      </c>
      <c r="M548" s="17">
        <v>43888</v>
      </c>
      <c r="N548" s="25">
        <f>INDEX(Table3[],MATCH(Table1[[#This Row],[Date]],Table3[Date],0),2)</f>
        <v>379259706</v>
      </c>
      <c r="O548" s="4" t="s">
        <v>16</v>
      </c>
      <c r="P548" s="13">
        <v>850000000</v>
      </c>
      <c r="Q548" s="13">
        <v>1000000000</v>
      </c>
      <c r="R548" s="14">
        <f ca="1">-(P548+Q548)*RAND()*0.1</f>
        <v>-92461179.05337666</v>
      </c>
      <c r="S548" s="14">
        <f ca="1">(P548+Q548)*RAND()*0.1</f>
        <v>111087924.51733711</v>
      </c>
    </row>
    <row r="549" spans="1:19" x14ac:dyDescent="0.2">
      <c r="A549" s="4">
        <v>8</v>
      </c>
      <c r="B549" s="16" t="s">
        <v>25</v>
      </c>
      <c r="C549" s="29" t="str">
        <f>_xlfn.CONCAT("Connection ",RIGHT(B549,2))</f>
        <v>Connection 08</v>
      </c>
      <c r="D549" s="8">
        <f ca="1">RANDBETWEEN(Table1[[#This Row],[big low]],Table15[[#This Row],[big hi]])+RANDBETWEEN(Table15[[#This Row],[small lo]],Table15[[#This Row],[small hi]])</f>
        <v>461915912</v>
      </c>
      <c r="E549" s="8">
        <v>519538981</v>
      </c>
      <c r="F549" s="18">
        <f ca="1">INDEX(Table2[],MATCH(Table1[[#This Row],[Connection ID]],Table2[CID],0),2)*RANDBETWEEN(95000000000,105000000000)/100000000000</f>
        <v>810037587.76800001</v>
      </c>
      <c r="G549" s="18">
        <v>814179886.38400006</v>
      </c>
      <c r="H549" s="7"/>
      <c r="I549" s="8">
        <f>Table15[[#This Row],[Exposure Utilized]]/Table15[[#This Row],[Exposure Limit]]</f>
        <v>0.94475214065051194</v>
      </c>
      <c r="J549" s="4">
        <v>0</v>
      </c>
      <c r="K549" s="4">
        <v>0</v>
      </c>
      <c r="L549" s="4">
        <v>0</v>
      </c>
      <c r="M549" s="17">
        <v>43888</v>
      </c>
      <c r="N549" s="25">
        <f>INDEX(Table3[],MATCH(Table1[[#This Row],[Date]],Table3[Date],0),2)</f>
        <v>379259706</v>
      </c>
      <c r="O549" s="4" t="s">
        <v>16</v>
      </c>
      <c r="P549" s="13">
        <v>400000000</v>
      </c>
      <c r="Q549" s="13">
        <v>700000000</v>
      </c>
      <c r="R549" s="14">
        <f ca="1">-(P549+Q549)*RAND()*0.1</f>
        <v>-15092395.822855005</v>
      </c>
      <c r="S549" s="14">
        <f ca="1">(P549+Q549)*RAND()*0.1</f>
        <v>99291191.310974717</v>
      </c>
    </row>
    <row r="550" spans="1:19" x14ac:dyDescent="0.2">
      <c r="A550" s="4">
        <v>9</v>
      </c>
      <c r="B550" s="16" t="s">
        <v>27</v>
      </c>
      <c r="C550" s="29" t="str">
        <f>_xlfn.CONCAT("Connection ",RIGHT(B550,2))</f>
        <v>Connection 10</v>
      </c>
      <c r="D550" s="8">
        <f ca="1">RANDBETWEEN(Table1[[#This Row],[big low]],Table15[[#This Row],[big hi]])+RANDBETWEEN(Table15[[#This Row],[small lo]],Table15[[#This Row],[small hi]])</f>
        <v>547429376</v>
      </c>
      <c r="E550" s="8">
        <v>391245221</v>
      </c>
      <c r="F550" s="18">
        <f ca="1">INDEX(Table2[],MATCH(Table1[[#This Row],[Connection ID]],Table2[CID],0),2)*RANDBETWEEN(95000000000,105000000000)/100000000000</f>
        <v>401455745.95999998</v>
      </c>
      <c r="G550" s="18">
        <v>409762169.31199998</v>
      </c>
      <c r="H550" s="7"/>
      <c r="I550" s="8">
        <f>Table15[[#This Row],[Exposure Utilized]]/Table15[[#This Row],[Exposure Limit]]</f>
        <v>0.5973927269901198</v>
      </c>
      <c r="J550" s="4">
        <v>0</v>
      </c>
      <c r="K550" s="4">
        <v>0</v>
      </c>
      <c r="L550" s="4">
        <v>0</v>
      </c>
      <c r="M550" s="17">
        <v>43888</v>
      </c>
      <c r="N550" s="25">
        <f>INDEX(Table3[],MATCH(Table1[[#This Row],[Date]],Table3[Date],0),2)</f>
        <v>379259706</v>
      </c>
      <c r="O550" s="4" t="s">
        <v>16</v>
      </c>
      <c r="P550" s="13">
        <v>300000000</v>
      </c>
      <c r="Q550" s="13">
        <v>450000000</v>
      </c>
      <c r="R550" s="14">
        <f ca="1">-(P550+Q550)*RAND()*0.1</f>
        <v>-30607944.182289392</v>
      </c>
      <c r="S550" s="14">
        <f ca="1">(P550+Q550)*RAND()*0.1</f>
        <v>11446600.341573492</v>
      </c>
    </row>
    <row r="551" spans="1:19" x14ac:dyDescent="0.2">
      <c r="A551" s="4">
        <v>10</v>
      </c>
      <c r="B551" s="16" t="s">
        <v>29</v>
      </c>
      <c r="C551" s="29" t="str">
        <f>_xlfn.CONCAT("Connection ",RIGHT(B551,2))</f>
        <v>Connection 12</v>
      </c>
      <c r="D551" s="8">
        <f ca="1">RANDBETWEEN(Table1[[#This Row],[big low]],Table15[[#This Row],[big hi]])+RANDBETWEEN(Table15[[#This Row],[small lo]],Table15[[#This Row],[small hi]])</f>
        <v>311046058</v>
      </c>
      <c r="E551" s="8">
        <v>379259706</v>
      </c>
      <c r="F551" s="18">
        <f ca="1">INDEX(Table2[],MATCH(Table1[[#This Row],[Connection ID]],Table2[CID],0),2)*RANDBETWEEN(95000000000,105000000000)/100000000000</f>
        <v>382768318.77200001</v>
      </c>
      <c r="G551" s="18">
        <v>394595532.028</v>
      </c>
      <c r="H551" s="7"/>
      <c r="I551" s="8">
        <f>Table15[[#This Row],[Exposure Utilized]]/Table15[[#This Row],[Exposure Limit]]</f>
        <v>0.74923309237968105</v>
      </c>
      <c r="J551" s="4">
        <v>0</v>
      </c>
      <c r="K551" s="4">
        <v>0</v>
      </c>
      <c r="L551" s="4">
        <v>0</v>
      </c>
      <c r="M551" s="17">
        <v>43888</v>
      </c>
      <c r="N551" s="25">
        <f>INDEX(Table3[],MATCH(Table1[[#This Row],[Date]],Table3[Date],0),2)</f>
        <v>379259706</v>
      </c>
      <c r="O551" s="4" t="s">
        <v>16</v>
      </c>
      <c r="P551" s="13">
        <v>200000000</v>
      </c>
      <c r="Q551" s="13">
        <v>400000000</v>
      </c>
      <c r="R551" s="14">
        <f ca="1">-(P551+Q551)*RAND()*0.1</f>
        <v>-22938310.23758091</v>
      </c>
      <c r="S551" s="14">
        <f ca="1">(P551+Q551)*RAND()*0.1</f>
        <v>13770917.097585537</v>
      </c>
    </row>
    <row r="552" spans="1:19" x14ac:dyDescent="0.2">
      <c r="A552" s="4">
        <v>11</v>
      </c>
      <c r="B552" s="16" t="s">
        <v>26</v>
      </c>
      <c r="C552" s="29" t="str">
        <f>_xlfn.CONCAT("Connection ",RIGHT(B552,2))</f>
        <v>Connection 09</v>
      </c>
      <c r="D552" s="8">
        <f ca="1">RANDBETWEEN(Table1[[#This Row],[big low]],Table15[[#This Row],[big hi]])+RANDBETWEEN(Table15[[#This Row],[small lo]],Table15[[#This Row],[small hi]])</f>
        <v>427737300</v>
      </c>
      <c r="E552" s="8">
        <v>357893207</v>
      </c>
      <c r="F552" s="18">
        <f ca="1">INDEX(Table2[],MATCH(Table1[[#This Row],[Connection ID]],Table2[CID],0),2)*RANDBETWEEN(95000000000,105000000000)/100000000000</f>
        <v>542441410.46149993</v>
      </c>
      <c r="G552" s="18">
        <v>530965479.3355</v>
      </c>
      <c r="H552" s="7"/>
      <c r="I552" s="8">
        <f>Table15[[#This Row],[Exposure Utilized]]/Table15[[#This Row],[Exposure Limit]]</f>
        <v>0.76335464961953969</v>
      </c>
      <c r="J552" s="4">
        <v>0</v>
      </c>
      <c r="K552" s="4">
        <v>0</v>
      </c>
      <c r="L552" s="4">
        <v>0</v>
      </c>
      <c r="M552" s="17">
        <v>43888</v>
      </c>
      <c r="N552" s="25">
        <f>INDEX(Table3[],MATCH(Table1[[#This Row],[Date]],Table3[Date],0),2)</f>
        <v>379259706</v>
      </c>
      <c r="O552" s="4" t="s">
        <v>16</v>
      </c>
      <c r="P552" s="13">
        <v>350000000</v>
      </c>
      <c r="Q552" s="13">
        <v>550000000</v>
      </c>
      <c r="R552" s="14">
        <f ca="1">-(P552+Q552)*RAND()*0.1</f>
        <v>-82509606.55963178</v>
      </c>
      <c r="S552" s="14">
        <f ca="1">(P552+Q552)*RAND()*0.1</f>
        <v>76422650.372299001</v>
      </c>
    </row>
    <row r="553" spans="1:19" x14ac:dyDescent="0.2">
      <c r="A553" s="4">
        <v>12</v>
      </c>
      <c r="B553" s="16" t="s">
        <v>28</v>
      </c>
      <c r="C553" s="29" t="str">
        <f>_xlfn.CONCAT("Connection ",RIGHT(B553,2))</f>
        <v>Connection 11</v>
      </c>
      <c r="D553" s="8">
        <f ca="1">RANDBETWEEN(Table1[[#This Row],[big low]],Table15[[#This Row],[big hi]])+RANDBETWEEN(Table15[[#This Row],[small lo]],Table15[[#This Row],[small hi]])</f>
        <v>435765778</v>
      </c>
      <c r="E553" s="8">
        <v>311942682</v>
      </c>
      <c r="F553" s="18">
        <f ca="1">INDEX(Table2[],MATCH(Table1[[#This Row],[Connection ID]],Table2[CID],0),2)*RANDBETWEEN(95000000000,105000000000)/100000000000</f>
        <v>407199364.87199998</v>
      </c>
      <c r="G553" s="18">
        <v>407440351.09600002</v>
      </c>
      <c r="H553" s="7"/>
      <c r="I553" s="8">
        <f>Table15[[#This Row],[Exposure Utilized]]/Table15[[#This Row],[Exposure Limit]]</f>
        <v>0.68221760555924282</v>
      </c>
      <c r="J553" s="4">
        <v>0</v>
      </c>
      <c r="K553" s="4">
        <v>0</v>
      </c>
      <c r="L553" s="4">
        <v>0</v>
      </c>
      <c r="M553" s="17">
        <v>43888</v>
      </c>
      <c r="N553" s="25">
        <f>INDEX(Table3[],MATCH(Table1[[#This Row],[Date]],Table3[Date],0),2)</f>
        <v>379259706</v>
      </c>
      <c r="O553" s="4" t="s">
        <v>16</v>
      </c>
      <c r="P553" s="13">
        <v>250000000</v>
      </c>
      <c r="Q553" s="13">
        <v>450000000</v>
      </c>
      <c r="R553" s="14">
        <f ca="1">-(P553+Q553)*RAND()*0.1</f>
        <v>-59920072.42102623</v>
      </c>
      <c r="S553" s="14">
        <f ca="1">(P553+Q553)*RAND()*0.1</f>
        <v>54963336.862460017</v>
      </c>
    </row>
    <row r="554" spans="1:19" x14ac:dyDescent="0.2">
      <c r="A554" s="4">
        <v>13</v>
      </c>
      <c r="B554" s="16" t="s">
        <v>30</v>
      </c>
      <c r="C554" s="29" t="str">
        <f>_xlfn.CONCAT("Connection ",RIGHT(B554,2))</f>
        <v>Connection 13</v>
      </c>
      <c r="D554" s="8">
        <f ca="1">RANDBETWEEN(Table1[[#This Row],[big low]],Table15[[#This Row],[big hi]])+RANDBETWEEN(Table15[[#This Row],[small lo]],Table15[[#This Row],[small hi]])</f>
        <v>256049727</v>
      </c>
      <c r="E554" s="8">
        <v>227700543</v>
      </c>
      <c r="F554" s="18">
        <f ca="1">INDEX(Table2[],MATCH(Table1[[#This Row],[Connection ID]],Table2[CID],0),2)*RANDBETWEEN(95000000000,105000000000)/100000000000</f>
        <v>258461537.70500001</v>
      </c>
      <c r="G554" s="18">
        <v>242082705.14500001</v>
      </c>
      <c r="H554" s="7"/>
      <c r="I554" s="8">
        <f>Table15[[#This Row],[Exposure Utilized]]/Table15[[#This Row],[Exposure Limit]]</f>
        <v>0.89111883925358115</v>
      </c>
      <c r="J554" s="4">
        <v>0</v>
      </c>
      <c r="K554" s="4">
        <v>0</v>
      </c>
      <c r="L554" s="4">
        <v>0</v>
      </c>
      <c r="M554" s="17">
        <v>43888</v>
      </c>
      <c r="N554" s="25">
        <f>INDEX(Table3[],MATCH(Table1[[#This Row],[Date]],Table3[Date],0),2)</f>
        <v>379259706</v>
      </c>
      <c r="O554" s="4" t="s">
        <v>16</v>
      </c>
      <c r="P554" s="13">
        <v>150000000</v>
      </c>
      <c r="Q554" s="13">
        <v>250000000</v>
      </c>
      <c r="R554" s="14">
        <f ca="1">-(P554+Q554)*RAND()*0.1</f>
        <v>-13873656.247086732</v>
      </c>
      <c r="S554" s="14">
        <f ca="1">(P554+Q554)*RAND()*0.1</f>
        <v>14317959.146421157</v>
      </c>
    </row>
    <row r="555" spans="1:19" x14ac:dyDescent="0.2">
      <c r="A555" s="4">
        <v>14</v>
      </c>
      <c r="B555" s="16" t="s">
        <v>32</v>
      </c>
      <c r="C555" s="29" t="str">
        <f>_xlfn.CONCAT("Connection ",RIGHT(B555,2))</f>
        <v>Connection 15</v>
      </c>
      <c r="D555" s="8">
        <f ca="1">RANDBETWEEN(Table1[[#This Row],[big low]],Table15[[#This Row],[big hi]])+RANDBETWEEN(Table15[[#This Row],[small lo]],Table15[[#This Row],[small hi]])</f>
        <v>219437401</v>
      </c>
      <c r="E555" s="8">
        <v>179057418</v>
      </c>
      <c r="F555" s="18">
        <f ca="1">INDEX(Table2[],MATCH(Table1[[#This Row],[Connection ID]],Table2[CID],0),2)*RANDBETWEEN(95000000000,105000000000)/100000000000</f>
        <v>259169276.98249999</v>
      </c>
      <c r="G555" s="18">
        <v>248875987.19750002</v>
      </c>
      <c r="H555" s="7"/>
      <c r="I555" s="8">
        <f>Table15[[#This Row],[Exposure Utilized]]/Table15[[#This Row],[Exposure Limit]]</f>
        <v>0.94778013351742785</v>
      </c>
      <c r="J555" s="4">
        <v>0</v>
      </c>
      <c r="K555" s="4">
        <v>0</v>
      </c>
      <c r="L555" s="4">
        <v>0</v>
      </c>
      <c r="M555" s="17">
        <v>43888</v>
      </c>
      <c r="N555" s="25">
        <f>INDEX(Table3[],MATCH(Table1[[#This Row],[Date]],Table3[Date],0),2)</f>
        <v>379259706</v>
      </c>
      <c r="O555" s="4" t="s">
        <v>16</v>
      </c>
      <c r="P555" s="13">
        <v>150000000</v>
      </c>
      <c r="Q555" s="13">
        <v>250000000</v>
      </c>
      <c r="R555" s="14">
        <f ca="1">-(P555+Q555)*RAND()*0.1</f>
        <v>-26175734.995273922</v>
      </c>
      <c r="S555" s="14">
        <f ca="1">(P555+Q555)*RAND()*0.1</f>
        <v>6514260.0778436633</v>
      </c>
    </row>
    <row r="556" spans="1:19" x14ac:dyDescent="0.2">
      <c r="A556" s="4">
        <v>15</v>
      </c>
      <c r="B556" s="16" t="s">
        <v>31</v>
      </c>
      <c r="C556" s="29" t="str">
        <f>_xlfn.CONCAT("Connection ",RIGHT(B556,2))</f>
        <v>Connection 14</v>
      </c>
      <c r="D556" s="8">
        <f ca="1">RANDBETWEEN(Table1[[#This Row],[big low]],Table15[[#This Row],[big hi]])+RANDBETWEEN(Table15[[#This Row],[small lo]],Table15[[#This Row],[small hi]])</f>
        <v>166733944</v>
      </c>
      <c r="E556" s="8">
        <v>144418439</v>
      </c>
      <c r="F556" s="18">
        <f ca="1">INDEX(Table2[],MATCH(Table1[[#This Row],[Connection ID]],Table2[CID],0),2)*RANDBETWEEN(95000000000,105000000000)/100000000000</f>
        <v>246476063.255</v>
      </c>
      <c r="G556" s="18">
        <v>240643249.61250001</v>
      </c>
      <c r="H556" s="7"/>
      <c r="I556" s="8">
        <f>Table15[[#This Row],[Exposure Utilized]]/Table15[[#This Row],[Exposure Limit]]</f>
        <v>0.76813159006967346</v>
      </c>
      <c r="J556" s="4">
        <v>0</v>
      </c>
      <c r="K556" s="4">
        <v>0</v>
      </c>
      <c r="L556" s="4">
        <v>0</v>
      </c>
      <c r="M556" s="17">
        <v>43888</v>
      </c>
      <c r="N556" s="25">
        <f>INDEX(Table3[],MATCH(Table1[[#This Row],[Date]],Table3[Date],0),2)</f>
        <v>379259706</v>
      </c>
      <c r="O556" s="4" t="s">
        <v>16</v>
      </c>
      <c r="P556" s="13">
        <v>150000000</v>
      </c>
      <c r="Q556" s="13">
        <v>250000000</v>
      </c>
      <c r="R556" s="14">
        <f ca="1">-(P556+Q556)*RAND()*0.1</f>
        <v>-18225379.859808993</v>
      </c>
      <c r="S556" s="14">
        <f ca="1">(P556+Q556)*RAND()*0.1</f>
        <v>9115182.524411343</v>
      </c>
    </row>
    <row r="557" spans="1:19" x14ac:dyDescent="0.2">
      <c r="A557" s="4">
        <v>1</v>
      </c>
      <c r="B557" s="16" t="s">
        <v>18</v>
      </c>
      <c r="C557" s="29" t="str">
        <f>_xlfn.CONCAT("Connection ",RIGHT(B557,2))</f>
        <v>Connection 01</v>
      </c>
      <c r="D557" s="8">
        <f ca="1">RANDBETWEEN(Table1[[#This Row],[big low]],Table15[[#This Row],[big hi]])+RANDBETWEEN(Table15[[#This Row],[small lo]],Table15[[#This Row],[small hi]])</f>
        <v>2334789103</v>
      </c>
      <c r="E557" s="8">
        <v>2483952364</v>
      </c>
      <c r="F557" s="18">
        <f ca="1">INDEX(Table2[],MATCH(Table1[[#This Row],[Connection ID]],Table2[CID],0),2)*RANDBETWEEN(95000000000,105000000000)/100000000000</f>
        <v>4840673813.4000006</v>
      </c>
      <c r="G557" s="18">
        <v>4931773653.4000006</v>
      </c>
      <c r="H557" s="7"/>
      <c r="I557" s="8">
        <f>Table15[[#This Row],[Exposure Utilized]]/Table15[[#This Row],[Exposure Limit]]</f>
        <v>0.50017768342794422</v>
      </c>
      <c r="J557" s="4">
        <v>0</v>
      </c>
      <c r="K557" s="4">
        <v>0</v>
      </c>
      <c r="L557" s="4">
        <v>0</v>
      </c>
      <c r="M557" s="17">
        <v>43887</v>
      </c>
      <c r="N557" s="25">
        <f>INDEX(Table3[],MATCH(Table1[[#This Row],[Date]],Table3[Date],0),2)</f>
        <v>377455023</v>
      </c>
      <c r="O557" s="4" t="s">
        <v>16</v>
      </c>
      <c r="P557" s="13">
        <v>2000000000</v>
      </c>
      <c r="Q557" s="13">
        <v>2500000000</v>
      </c>
      <c r="R557" s="14">
        <f ca="1">-(P557+Q557)*RAND()*0.1</f>
        <v>-90356605.520971239</v>
      </c>
      <c r="S557" s="14">
        <f ca="1">(P557+Q557)*RAND()*0.1</f>
        <v>23567849.252888881</v>
      </c>
    </row>
    <row r="558" spans="1:19" x14ac:dyDescent="0.2">
      <c r="A558" s="4">
        <v>2</v>
      </c>
      <c r="B558" s="16" t="s">
        <v>19</v>
      </c>
      <c r="C558" s="29" t="str">
        <f>_xlfn.CONCAT("Connection ",RIGHT(B558,2))</f>
        <v>Connection 02</v>
      </c>
      <c r="D558" s="8">
        <f ca="1">RANDBETWEEN(Table1[[#This Row],[big low]],Table15[[#This Row],[big hi]])+RANDBETWEEN(Table15[[#This Row],[small lo]],Table15[[#This Row],[small hi]])</f>
        <v>1988714626</v>
      </c>
      <c r="E558" s="8">
        <v>1976948487</v>
      </c>
      <c r="F558" s="18">
        <f ca="1">INDEX(Table2[],MATCH(Table1[[#This Row],[Connection ID]],Table2[CID],0),2)*RANDBETWEEN(95000000000,105000000000)/100000000000</f>
        <v>2195277908.8589997</v>
      </c>
      <c r="G558" s="18">
        <v>2173458245.2799997</v>
      </c>
      <c r="H558" s="7"/>
      <c r="I558" s="8">
        <f>Table15[[#This Row],[Exposure Utilized]]/Table15[[#This Row],[Exposure Limit]]</f>
        <v>0.95237193834082978</v>
      </c>
      <c r="J558" s="4">
        <v>0</v>
      </c>
      <c r="K558" s="4">
        <v>0</v>
      </c>
      <c r="L558" s="4">
        <v>0</v>
      </c>
      <c r="M558" s="17">
        <v>43887</v>
      </c>
      <c r="N558" s="25">
        <f>INDEX(Table3[],MATCH(Table1[[#This Row],[Date]],Table3[Date],0),2)</f>
        <v>377455023</v>
      </c>
      <c r="O558" s="4" t="s">
        <v>16</v>
      </c>
      <c r="P558" s="13">
        <v>1800000000</v>
      </c>
      <c r="Q558" s="13">
        <v>2000000000</v>
      </c>
      <c r="R558" s="14">
        <f ca="1">-(P558+Q558)*RAND()*0.1</f>
        <v>-163823527.72461137</v>
      </c>
      <c r="S558" s="14">
        <f ca="1">(P558+Q558)*RAND()*0.1</f>
        <v>270896500.79745501</v>
      </c>
    </row>
    <row r="559" spans="1:19" x14ac:dyDescent="0.2">
      <c r="A559" s="4">
        <v>3</v>
      </c>
      <c r="B559" s="16" t="s">
        <v>20</v>
      </c>
      <c r="C559" s="29" t="str">
        <f>_xlfn.CONCAT("Connection ",RIGHT(B559,2))</f>
        <v>Connection 03</v>
      </c>
      <c r="D559" s="8">
        <f ca="1">RANDBETWEEN(Table1[[#This Row],[big low]],Table15[[#This Row],[big hi]])+RANDBETWEEN(Table15[[#This Row],[small lo]],Table15[[#This Row],[small hi]])</f>
        <v>1495193543</v>
      </c>
      <c r="E559" s="8">
        <v>1547126043</v>
      </c>
      <c r="F559" s="18">
        <f ca="1">INDEX(Table2[],MATCH(Table1[[#This Row],[Connection ID]],Table2[CID],0),2)*RANDBETWEEN(95000000000,105000000000)/100000000000</f>
        <v>1473671518.5600002</v>
      </c>
      <c r="G559" s="18">
        <v>1464309930.75</v>
      </c>
      <c r="H559" s="7"/>
      <c r="I559" s="8">
        <f>Table15[[#This Row],[Exposure Utilized]]/Table15[[#This Row],[Exposure Limit]]</f>
        <v>0.99293290240542731</v>
      </c>
      <c r="J559" s="4">
        <v>0</v>
      </c>
      <c r="K559" s="4">
        <v>0</v>
      </c>
      <c r="L559" s="4">
        <v>0</v>
      </c>
      <c r="M559" s="17">
        <v>43887</v>
      </c>
      <c r="N559" s="25">
        <f>INDEX(Table3[],MATCH(Table1[[#This Row],[Date]],Table3[Date],0),2)</f>
        <v>377455023</v>
      </c>
      <c r="O559" s="4" t="s">
        <v>16</v>
      </c>
      <c r="P559" s="13">
        <v>1300000000</v>
      </c>
      <c r="Q559" s="13">
        <v>1500000000</v>
      </c>
      <c r="R559" s="14">
        <f ca="1">-(P559+Q559)*RAND()*0.1</f>
        <v>-173521714.72263101</v>
      </c>
      <c r="S559" s="14">
        <f ca="1">(P559+Q559)*RAND()*0.1</f>
        <v>175800411.87416047</v>
      </c>
    </row>
    <row r="560" spans="1:19" x14ac:dyDescent="0.2">
      <c r="A560" s="4">
        <v>4</v>
      </c>
      <c r="B560" s="16" t="s">
        <v>22</v>
      </c>
      <c r="C560" s="29" t="str">
        <f>_xlfn.CONCAT("Connection ",RIGHT(B560,2))</f>
        <v>Connection 05</v>
      </c>
      <c r="D560" s="8">
        <f ca="1">RANDBETWEEN(Table1[[#This Row],[big low]],Table15[[#This Row],[big hi]])+RANDBETWEEN(Table15[[#This Row],[small lo]],Table15[[#This Row],[small hi]])</f>
        <v>1148951911</v>
      </c>
      <c r="E560" s="8">
        <v>1214779212</v>
      </c>
      <c r="F560" s="18">
        <f ca="1">INDEX(Table2[],MATCH(Table1[[#This Row],[Connection ID]],Table2[CID],0),2)*RANDBETWEEN(95000000000,105000000000)/100000000000</f>
        <v>1025663138.05</v>
      </c>
      <c r="G560" s="18">
        <v>1041328689.6500001</v>
      </c>
      <c r="H560" s="7"/>
      <c r="I560" s="8">
        <f>Table15[[#This Row],[Exposure Utilized]]/Table15[[#This Row],[Exposure Limit]]</f>
        <v>0.68533244097416757</v>
      </c>
      <c r="J560" s="4">
        <v>0</v>
      </c>
      <c r="K560" s="4">
        <v>0</v>
      </c>
      <c r="L560" s="4">
        <v>0</v>
      </c>
      <c r="M560" s="17">
        <v>43887</v>
      </c>
      <c r="N560" s="25">
        <f>INDEX(Table3[],MATCH(Table1[[#This Row],[Date]],Table3[Date],0),2)</f>
        <v>377455023</v>
      </c>
      <c r="O560" s="4" t="s">
        <v>16</v>
      </c>
      <c r="P560" s="13">
        <v>900000000</v>
      </c>
      <c r="Q560" s="13">
        <v>1200000000</v>
      </c>
      <c r="R560" s="14">
        <f ca="1">-(P560+Q560)*RAND()*0.1</f>
        <v>-131296319.98453327</v>
      </c>
      <c r="S560" s="14">
        <f ca="1">(P560+Q560)*RAND()*0.1</f>
        <v>202390737.0815264</v>
      </c>
    </row>
    <row r="561" spans="1:19" x14ac:dyDescent="0.2">
      <c r="A561" s="4">
        <v>5</v>
      </c>
      <c r="B561" s="16" t="s">
        <v>24</v>
      </c>
      <c r="C561" s="29" t="str">
        <f>_xlfn.CONCAT("Connection ",RIGHT(B561,2))</f>
        <v>Connection 07</v>
      </c>
      <c r="D561" s="8">
        <f ca="1">RANDBETWEEN(Table1[[#This Row],[big low]],Table15[[#This Row],[big hi]])+RANDBETWEEN(Table15[[#This Row],[small lo]],Table15[[#This Row],[small hi]])</f>
        <v>920022600</v>
      </c>
      <c r="E561" s="8">
        <v>1002114133</v>
      </c>
      <c r="F561" s="18">
        <f ca="1">INDEX(Table2[],MATCH(Table1[[#This Row],[Connection ID]],Table2[CID],0),2)*RANDBETWEEN(95000000000,105000000000)/100000000000</f>
        <v>1025663294.64</v>
      </c>
      <c r="G561" s="18">
        <v>953160955.88000011</v>
      </c>
      <c r="H561" s="7"/>
      <c r="I561" s="8">
        <f>Table15[[#This Row],[Exposure Utilized]]/Table15[[#This Row],[Exposure Limit]]</f>
        <v>1.1753293752586147</v>
      </c>
      <c r="J561" s="4">
        <v>0</v>
      </c>
      <c r="K561" s="4">
        <v>0</v>
      </c>
      <c r="L561" s="4">
        <v>0</v>
      </c>
      <c r="M561" s="17">
        <v>43887</v>
      </c>
      <c r="N561" s="25">
        <f>INDEX(Table3[],MATCH(Table1[[#This Row],[Date]],Table3[Date],0),2)</f>
        <v>377455023</v>
      </c>
      <c r="O561" s="4" t="s">
        <v>16</v>
      </c>
      <c r="P561" s="13">
        <v>850000000</v>
      </c>
      <c r="Q561" s="13">
        <v>1000000000</v>
      </c>
      <c r="R561" s="14">
        <f ca="1">-(P561+Q561)*RAND()*0.1</f>
        <v>-161777662.9669362</v>
      </c>
      <c r="S561" s="14">
        <f ca="1">(P561+Q561)*RAND()*0.1</f>
        <v>67660141.381173059</v>
      </c>
    </row>
    <row r="562" spans="1:19" x14ac:dyDescent="0.2">
      <c r="A562" s="4">
        <v>6</v>
      </c>
      <c r="B562" s="16" t="s">
        <v>21</v>
      </c>
      <c r="C562" s="29" t="str">
        <f>_xlfn.CONCAT("Connection ",RIGHT(B562,2))</f>
        <v>Connection 04</v>
      </c>
      <c r="D562" s="8" t="e">
        <f ca="1">RANDBETWEEN(Table1[[#This Row],[big low]],Table15[[#This Row],[big hi]])+RANDBETWEEN(Table15[[#This Row],[small lo]],Table15[[#This Row],[small hi]])</f>
        <v>#NUM!</v>
      </c>
      <c r="E562" s="8">
        <v>995587026</v>
      </c>
      <c r="F562" s="18">
        <f ca="1">INDEX(Table2[],MATCH(Table1[[#This Row],[Connection ID]],Table2[CID],0),2)*RANDBETWEEN(95000000000,105000000000)/100000000000</f>
        <v>1524310564.3499999</v>
      </c>
      <c r="G562" s="18">
        <v>1458017583.345</v>
      </c>
      <c r="H562" s="7"/>
      <c r="I562" s="8">
        <f>Table15[[#This Row],[Exposure Utilized]]/Table15[[#This Row],[Exposure Limit]]</f>
        <v>1.0437387747412108</v>
      </c>
      <c r="J562" s="4">
        <v>0</v>
      </c>
      <c r="K562" s="4">
        <v>0</v>
      </c>
      <c r="L562" s="4">
        <v>0</v>
      </c>
      <c r="M562" s="17">
        <v>43887</v>
      </c>
      <c r="N562" s="25">
        <f>INDEX(Table3[],MATCH(Table1[[#This Row],[Date]],Table3[Date],0),2)</f>
        <v>377455023</v>
      </c>
      <c r="O562" s="4" t="s">
        <v>16</v>
      </c>
      <c r="P562" s="13">
        <v>1100000000</v>
      </c>
      <c r="Q562" s="13">
        <v>1300000000</v>
      </c>
      <c r="R562" s="14">
        <f ca="1">-(P562+Q562)*RAND()*0.1</f>
        <v>-147934483.5736087</v>
      </c>
      <c r="S562" s="14">
        <f ca="1">(P562+Q562)*RAND()*0.1</f>
        <v>187692536.18658531</v>
      </c>
    </row>
    <row r="563" spans="1:19" x14ac:dyDescent="0.2">
      <c r="A563" s="4">
        <v>7</v>
      </c>
      <c r="B563" s="16" t="s">
        <v>23</v>
      </c>
      <c r="C563" s="29" t="str">
        <f>_xlfn.CONCAT("Connection ",RIGHT(B563,2))</f>
        <v>Connection 06</v>
      </c>
      <c r="D563" s="8">
        <f ca="1">RANDBETWEEN(Table1[[#This Row],[big low]],Table15[[#This Row],[big hi]])+RANDBETWEEN(Table15[[#This Row],[small lo]],Table15[[#This Row],[small hi]])</f>
        <v>985019207</v>
      </c>
      <c r="E563" s="8">
        <v>866781608</v>
      </c>
      <c r="F563" s="18">
        <f ca="1">INDEX(Table2[],MATCH(Table1[[#This Row],[Connection ID]],Table2[CID],0),2)*RANDBETWEEN(95000000000,105000000000)/100000000000</f>
        <v>966805762.26999998</v>
      </c>
      <c r="G563" s="18">
        <v>1018144922.3299999</v>
      </c>
      <c r="H563" s="7"/>
      <c r="I563" s="8">
        <f>Table15[[#This Row],[Exposure Utilized]]/Table15[[#This Row],[Exposure Limit]]</f>
        <v>0.96698809313820011</v>
      </c>
      <c r="J563" s="4">
        <v>0</v>
      </c>
      <c r="K563" s="4">
        <v>0</v>
      </c>
      <c r="L563" s="4">
        <v>0</v>
      </c>
      <c r="M563" s="17">
        <v>43887</v>
      </c>
      <c r="N563" s="25">
        <f>INDEX(Table3[],MATCH(Table1[[#This Row],[Date]],Table3[Date],0),2)</f>
        <v>377455023</v>
      </c>
      <c r="O563" s="4" t="s">
        <v>16</v>
      </c>
      <c r="P563" s="13">
        <v>850000000</v>
      </c>
      <c r="Q563" s="13">
        <v>1000000000</v>
      </c>
      <c r="R563" s="14">
        <f ca="1">-(P563+Q563)*RAND()*0.1</f>
        <v>-95395270.488698661</v>
      </c>
      <c r="S563" s="14">
        <f ca="1">(P563+Q563)*RAND()*0.1</f>
        <v>23825083.577964369</v>
      </c>
    </row>
    <row r="564" spans="1:19" x14ac:dyDescent="0.2">
      <c r="A564" s="4">
        <v>8</v>
      </c>
      <c r="B564" s="16" t="s">
        <v>25</v>
      </c>
      <c r="C564" s="29" t="str">
        <f>_xlfn.CONCAT("Connection ",RIGHT(B564,2))</f>
        <v>Connection 08</v>
      </c>
      <c r="D564" s="8">
        <f ca="1">RANDBETWEEN(Table1[[#This Row],[big low]],Table15[[#This Row],[big hi]])+RANDBETWEEN(Table15[[#This Row],[small lo]],Table15[[#This Row],[small hi]])</f>
        <v>616109644</v>
      </c>
      <c r="E564" s="8">
        <v>574613713</v>
      </c>
      <c r="F564" s="18">
        <f ca="1">INDEX(Table2[],MATCH(Table1[[#This Row],[Connection ID]],Table2[CID],0),2)*RANDBETWEEN(95000000000,105000000000)/100000000000</f>
        <v>791289795.03199995</v>
      </c>
      <c r="G564" s="18">
        <v>798743809.528</v>
      </c>
      <c r="H564" s="7"/>
      <c r="I564" s="8">
        <f>Table15[[#This Row],[Exposure Utilized]]/Table15[[#This Row],[Exposure Limit]]</f>
        <v>0.77467490464146438</v>
      </c>
      <c r="J564" s="4">
        <v>0</v>
      </c>
      <c r="K564" s="4">
        <v>0</v>
      </c>
      <c r="L564" s="4">
        <v>0</v>
      </c>
      <c r="M564" s="17">
        <v>43887</v>
      </c>
      <c r="N564" s="25">
        <f>INDEX(Table3[],MATCH(Table1[[#This Row],[Date]],Table3[Date],0),2)</f>
        <v>377455023</v>
      </c>
      <c r="O564" s="4" t="s">
        <v>16</v>
      </c>
      <c r="P564" s="13">
        <v>400000000</v>
      </c>
      <c r="Q564" s="13">
        <v>700000000</v>
      </c>
      <c r="R564" s="14">
        <f ca="1">-(P564+Q564)*RAND()*0.1</f>
        <v>-31581514.342672512</v>
      </c>
      <c r="S564" s="14">
        <f ca="1">(P564+Q564)*RAND()*0.1</f>
        <v>16676704.216180785</v>
      </c>
    </row>
    <row r="565" spans="1:19" x14ac:dyDescent="0.2">
      <c r="A565" s="4">
        <v>9</v>
      </c>
      <c r="B565" s="16" t="s">
        <v>27</v>
      </c>
      <c r="C565" s="29" t="str">
        <f>_xlfn.CONCAT("Connection ",RIGHT(B565,2))</f>
        <v>Connection 10</v>
      </c>
      <c r="D565" s="8">
        <f ca="1">RANDBETWEEN(Table1[[#This Row],[big low]],Table15[[#This Row],[big hi]])+RANDBETWEEN(Table15[[#This Row],[small lo]],Table15[[#This Row],[small hi]])</f>
        <v>517327417</v>
      </c>
      <c r="E565" s="8">
        <v>415720188</v>
      </c>
      <c r="F565" s="18">
        <f ca="1">INDEX(Table2[],MATCH(Table1[[#This Row],[Connection ID]],Table2[CID],0),2)*RANDBETWEEN(95000000000,105000000000)/100000000000</f>
        <v>402440071.47600001</v>
      </c>
      <c r="G565" s="18">
        <v>403535077.44400001</v>
      </c>
      <c r="H565" s="7"/>
      <c r="I565" s="8">
        <f>Table15[[#This Row],[Exposure Utilized]]/Table15[[#This Row],[Exposure Limit]]</f>
        <v>0.91109318348761648</v>
      </c>
      <c r="J565" s="4">
        <v>0</v>
      </c>
      <c r="K565" s="4">
        <v>0</v>
      </c>
      <c r="L565" s="4">
        <v>0</v>
      </c>
      <c r="M565" s="17">
        <v>43887</v>
      </c>
      <c r="N565" s="25">
        <f>INDEX(Table3[],MATCH(Table1[[#This Row],[Date]],Table3[Date],0),2)</f>
        <v>377455023</v>
      </c>
      <c r="O565" s="4" t="s">
        <v>16</v>
      </c>
      <c r="P565" s="13">
        <v>300000000</v>
      </c>
      <c r="Q565" s="13">
        <v>450000000</v>
      </c>
      <c r="R565" s="14">
        <f ca="1">-(P565+Q565)*RAND()*0.1</f>
        <v>-59646506.157653242</v>
      </c>
      <c r="S565" s="14">
        <f ca="1">(P565+Q565)*RAND()*0.1</f>
        <v>8588543.4343765639</v>
      </c>
    </row>
    <row r="566" spans="1:19" x14ac:dyDescent="0.2">
      <c r="A566" s="4">
        <v>10</v>
      </c>
      <c r="B566" s="16" t="s">
        <v>26</v>
      </c>
      <c r="C566" s="29" t="str">
        <f>_xlfn.CONCAT("Connection ",RIGHT(B566,2))</f>
        <v>Connection 09</v>
      </c>
      <c r="D566" s="8">
        <f ca="1">RANDBETWEEN(Table1[[#This Row],[big low]],Table15[[#This Row],[big hi]])+RANDBETWEEN(Table15[[#This Row],[small lo]],Table15[[#This Row],[small hi]])</f>
        <v>375295647</v>
      </c>
      <c r="E566" s="8">
        <v>377455023</v>
      </c>
      <c r="F566" s="18">
        <f ca="1">INDEX(Table2[],MATCH(Table1[[#This Row],[Connection ID]],Table2[CID],0),2)*RANDBETWEEN(95000000000,105000000000)/100000000000</f>
        <v>546729039.00449991</v>
      </c>
      <c r="G566" s="18">
        <v>574864923.44599998</v>
      </c>
      <c r="H566" s="7"/>
      <c r="I566" s="8">
        <f>Table15[[#This Row],[Exposure Utilized]]/Table15[[#This Row],[Exposure Limit]]</f>
        <v>1.0101339870872135</v>
      </c>
      <c r="J566" s="4">
        <v>0</v>
      </c>
      <c r="K566" s="4">
        <v>0</v>
      </c>
      <c r="L566" s="4">
        <v>0</v>
      </c>
      <c r="M566" s="17">
        <v>43887</v>
      </c>
      <c r="N566" s="25">
        <f>INDEX(Table3[],MATCH(Table1[[#This Row],[Date]],Table3[Date],0),2)</f>
        <v>377455023</v>
      </c>
      <c r="O566" s="4" t="s">
        <v>16</v>
      </c>
      <c r="P566" s="13">
        <v>350000000</v>
      </c>
      <c r="Q566" s="13">
        <v>550000000</v>
      </c>
      <c r="R566" s="14">
        <f ca="1">-(P566+Q566)*RAND()*0.1</f>
        <v>-28834836.443244711</v>
      </c>
      <c r="S566" s="14">
        <f ca="1">(P566+Q566)*RAND()*0.1</f>
        <v>4536347.5642715739</v>
      </c>
    </row>
    <row r="567" spans="1:19" x14ac:dyDescent="0.2">
      <c r="A567" s="4">
        <v>11</v>
      </c>
      <c r="B567" s="16" t="s">
        <v>28</v>
      </c>
      <c r="C567" s="29" t="str">
        <f>_xlfn.CONCAT("Connection ",RIGHT(B567,2))</f>
        <v>Connection 11</v>
      </c>
      <c r="D567" s="8">
        <f ca="1">RANDBETWEEN(Table1[[#This Row],[big low]],Table15[[#This Row],[big hi]])+RANDBETWEEN(Table15[[#This Row],[small lo]],Table15[[#This Row],[small hi]])</f>
        <v>427788904</v>
      </c>
      <c r="E567" s="8">
        <v>323851884</v>
      </c>
      <c r="F567" s="18">
        <f ca="1">INDEX(Table2[],MATCH(Table1[[#This Row],[Connection ID]],Table2[CID],0),2)*RANDBETWEEN(95000000000,105000000000)/100000000000</f>
        <v>390465723.64000005</v>
      </c>
      <c r="G567" s="18">
        <v>419860673.65200001</v>
      </c>
      <c r="H567" s="7"/>
      <c r="I567" s="8">
        <f>Table15[[#This Row],[Exposure Utilized]]/Table15[[#This Row],[Exposure Limit]]</f>
        <v>0.90783733981912473</v>
      </c>
      <c r="J567" s="4">
        <v>0</v>
      </c>
      <c r="K567" s="4">
        <v>0</v>
      </c>
      <c r="L567" s="4">
        <v>0</v>
      </c>
      <c r="M567" s="17">
        <v>43887</v>
      </c>
      <c r="N567" s="25">
        <f>INDEX(Table3[],MATCH(Table1[[#This Row],[Date]],Table3[Date],0),2)</f>
        <v>377455023</v>
      </c>
      <c r="O567" s="4" t="s">
        <v>16</v>
      </c>
      <c r="P567" s="13">
        <v>250000000</v>
      </c>
      <c r="Q567" s="13">
        <v>450000000</v>
      </c>
      <c r="R567" s="14">
        <f ca="1">-(P567+Q567)*RAND()*0.1</f>
        <v>-17647047.125726923</v>
      </c>
      <c r="S567" s="14">
        <f ca="1">(P567+Q567)*RAND()*0.1</f>
        <v>44195903.006782413</v>
      </c>
    </row>
    <row r="568" spans="1:19" x14ac:dyDescent="0.2">
      <c r="A568" s="4">
        <v>12</v>
      </c>
      <c r="B568" s="16" t="s">
        <v>29</v>
      </c>
      <c r="C568" s="29" t="str">
        <f>_xlfn.CONCAT("Connection ",RIGHT(B568,2))</f>
        <v>Connection 12</v>
      </c>
      <c r="D568" s="8">
        <f ca="1">RANDBETWEEN(Table1[[#This Row],[big low]],Table15[[#This Row],[big hi]])+RANDBETWEEN(Table15[[#This Row],[small lo]],Table15[[#This Row],[small hi]])</f>
        <v>207158371</v>
      </c>
      <c r="E568" s="8">
        <v>298391023</v>
      </c>
      <c r="F568" s="18">
        <f ca="1">INDEX(Table2[],MATCH(Table1[[#This Row],[Connection ID]],Table2[CID],0),2)*RANDBETWEEN(95000000000,105000000000)/100000000000</f>
        <v>396754906.10000002</v>
      </c>
      <c r="G568" s="18">
        <v>410383630.65600002</v>
      </c>
      <c r="H568" s="7"/>
      <c r="I568" s="8">
        <f>Table15[[#This Row],[Exposure Utilized]]/Table15[[#This Row],[Exposure Limit]]</f>
        <v>0.94978489932362642</v>
      </c>
      <c r="J568" s="4">
        <v>0</v>
      </c>
      <c r="K568" s="4">
        <v>0</v>
      </c>
      <c r="L568" s="4">
        <v>0</v>
      </c>
      <c r="M568" s="17">
        <v>43887</v>
      </c>
      <c r="N568" s="25">
        <f>INDEX(Table3[],MATCH(Table1[[#This Row],[Date]],Table3[Date],0),2)</f>
        <v>377455023</v>
      </c>
      <c r="O568" s="4" t="s">
        <v>16</v>
      </c>
      <c r="P568" s="13">
        <v>200000000</v>
      </c>
      <c r="Q568" s="13">
        <v>400000000</v>
      </c>
      <c r="R568" s="14">
        <f ca="1">-(P568+Q568)*RAND()*0.1</f>
        <v>-25879297.47721852</v>
      </c>
      <c r="S568" s="14">
        <f ca="1">(P568+Q568)*RAND()*0.1</f>
        <v>49740232.909019507</v>
      </c>
    </row>
    <row r="569" spans="1:19" x14ac:dyDescent="0.2">
      <c r="A569" s="4">
        <v>13</v>
      </c>
      <c r="B569" s="16" t="s">
        <v>32</v>
      </c>
      <c r="C569" s="29" t="str">
        <f>_xlfn.CONCAT("Connection ",RIGHT(B569,2))</f>
        <v>Connection 15</v>
      </c>
      <c r="D569" s="8">
        <f ca="1">RANDBETWEEN(Table1[[#This Row],[big low]],Table15[[#This Row],[big hi]])+RANDBETWEEN(Table15[[#This Row],[small lo]],Table15[[#This Row],[small hi]])</f>
        <v>201246726</v>
      </c>
      <c r="E569" s="8">
        <v>231783566</v>
      </c>
      <c r="F569" s="18">
        <f ca="1">INDEX(Table2[],MATCH(Table1[[#This Row],[Connection ID]],Table2[CID],0),2)*RANDBETWEEN(95000000000,105000000000)/100000000000</f>
        <v>260924927.36000001</v>
      </c>
      <c r="G569" s="18">
        <v>251247992.44749999</v>
      </c>
      <c r="H569" s="7"/>
      <c r="I569" s="8">
        <f>Table15[[#This Row],[Exposure Utilized]]/Table15[[#This Row],[Exposure Limit]]</f>
        <v>0.60124900574564388</v>
      </c>
      <c r="J569" s="4">
        <v>0</v>
      </c>
      <c r="K569" s="4">
        <v>0</v>
      </c>
      <c r="L569" s="4">
        <v>0</v>
      </c>
      <c r="M569" s="17">
        <v>43887</v>
      </c>
      <c r="N569" s="25">
        <f>INDEX(Table3[],MATCH(Table1[[#This Row],[Date]],Table3[Date],0),2)</f>
        <v>377455023</v>
      </c>
      <c r="O569" s="4" t="s">
        <v>16</v>
      </c>
      <c r="P569" s="13">
        <v>150000000</v>
      </c>
      <c r="Q569" s="13">
        <v>250000000</v>
      </c>
      <c r="R569" s="14">
        <f ca="1">-(P569+Q569)*RAND()*0.1</f>
        <v>-33861306.310948603</v>
      </c>
      <c r="S569" s="14">
        <f ca="1">(P569+Q569)*RAND()*0.1</f>
        <v>32675484.018276729</v>
      </c>
    </row>
    <row r="570" spans="1:19" x14ac:dyDescent="0.2">
      <c r="A570" s="4">
        <v>14</v>
      </c>
      <c r="B570" s="16" t="s">
        <v>31</v>
      </c>
      <c r="C570" s="29" t="str">
        <f>_xlfn.CONCAT("Connection ",RIGHT(B570,2))</f>
        <v>Connection 14</v>
      </c>
      <c r="D570" s="8">
        <f ca="1">RANDBETWEEN(Table1[[#This Row],[big low]],Table15[[#This Row],[big hi]])+RANDBETWEEN(Table15[[#This Row],[small lo]],Table15[[#This Row],[small hi]])</f>
        <v>247017943</v>
      </c>
      <c r="E570" s="8">
        <v>192942551</v>
      </c>
      <c r="F570" s="18">
        <f ca="1">INDEX(Table2[],MATCH(Table1[[#This Row],[Connection ID]],Table2[CID],0),2)*RANDBETWEEN(95000000000,105000000000)/100000000000</f>
        <v>258676466.9075</v>
      </c>
      <c r="G570" s="18">
        <v>243978096.04750001</v>
      </c>
      <c r="H570" s="7"/>
      <c r="I570" s="8">
        <f>Table15[[#This Row],[Exposure Utilized]]/Table15[[#This Row],[Exposure Limit]]</f>
        <v>0.85174068995966856</v>
      </c>
      <c r="J570" s="4">
        <v>0</v>
      </c>
      <c r="K570" s="4">
        <v>0</v>
      </c>
      <c r="L570" s="4">
        <v>0</v>
      </c>
      <c r="M570" s="17">
        <v>43887</v>
      </c>
      <c r="N570" s="25">
        <f>INDEX(Table3[],MATCH(Table1[[#This Row],[Date]],Table3[Date],0),2)</f>
        <v>377455023</v>
      </c>
      <c r="O570" s="4" t="s">
        <v>16</v>
      </c>
      <c r="P570" s="13">
        <v>150000000</v>
      </c>
      <c r="Q570" s="13">
        <v>250000000</v>
      </c>
      <c r="R570" s="14">
        <f ca="1">-(P570+Q570)*RAND()*0.1</f>
        <v>-10687984.547556177</v>
      </c>
      <c r="S570" s="14">
        <f ca="1">(P570+Q570)*RAND()*0.1</f>
        <v>30873657.509125818</v>
      </c>
    </row>
    <row r="571" spans="1:19" x14ac:dyDescent="0.2">
      <c r="A571" s="4">
        <v>15</v>
      </c>
      <c r="B571" s="16" t="s">
        <v>30</v>
      </c>
      <c r="C571" s="29" t="str">
        <f>_xlfn.CONCAT("Connection ",RIGHT(B571,2))</f>
        <v>Connection 13</v>
      </c>
      <c r="D571" s="8">
        <f ca="1">RANDBETWEEN(Table1[[#This Row],[big low]],Table15[[#This Row],[big hi]])+RANDBETWEEN(Table15[[#This Row],[small lo]],Table15[[#This Row],[small hi]])</f>
        <v>197108655</v>
      </c>
      <c r="E571" s="8">
        <v>175417632</v>
      </c>
      <c r="F571" s="18">
        <f ca="1">INDEX(Table2[],MATCH(Table1[[#This Row],[Connection ID]],Table2[CID],0),2)*RANDBETWEEN(95000000000,105000000000)/100000000000</f>
        <v>248388378.20500001</v>
      </c>
      <c r="G571" s="18">
        <v>241164279.91250002</v>
      </c>
      <c r="H571" s="7"/>
      <c r="I571" s="8">
        <f>Table15[[#This Row],[Exposure Utilized]]/Table15[[#This Row],[Exposure Limit]]</f>
        <v>0.62919231868713932</v>
      </c>
      <c r="J571" s="4">
        <v>0</v>
      </c>
      <c r="K571" s="4">
        <v>0</v>
      </c>
      <c r="L571" s="4">
        <v>0</v>
      </c>
      <c r="M571" s="17">
        <v>43887</v>
      </c>
      <c r="N571" s="25">
        <f>INDEX(Table3[],MATCH(Table1[[#This Row],[Date]],Table3[Date],0),2)</f>
        <v>377455023</v>
      </c>
      <c r="O571" s="4" t="s">
        <v>16</v>
      </c>
      <c r="P571" s="13">
        <v>150000000</v>
      </c>
      <c r="Q571" s="13">
        <v>250000000</v>
      </c>
      <c r="R571" s="14">
        <f ca="1">-(P571+Q571)*RAND()*0.1</f>
        <v>-16480575.033734605</v>
      </c>
      <c r="S571" s="14">
        <f ca="1">(P571+Q571)*RAND()*0.1</f>
        <v>35415933.89010448</v>
      </c>
    </row>
    <row r="572" spans="1:19" x14ac:dyDescent="0.2">
      <c r="A572" s="4">
        <v>1</v>
      </c>
      <c r="B572" s="16" t="s">
        <v>18</v>
      </c>
      <c r="C572" s="29" t="str">
        <f>_xlfn.CONCAT("Connection ",RIGHT(B572,2))</f>
        <v>Connection 01</v>
      </c>
      <c r="D572" s="8">
        <f ca="1">RANDBETWEEN(Table1[[#This Row],[big low]],Table15[[#This Row],[big hi]])+RANDBETWEEN(Table15[[#This Row],[small lo]],Table15[[#This Row],[small hi]])</f>
        <v>2264170974</v>
      </c>
      <c r="E572" s="8">
        <v>2269319791</v>
      </c>
      <c r="F572" s="18">
        <f ca="1">INDEX(Table2[],MATCH(Table1[[#This Row],[Connection ID]],Table2[CID],0),2)*RANDBETWEEN(95000000000,105000000000)/100000000000</f>
        <v>4929711808.1500006</v>
      </c>
      <c r="G572" s="18">
        <v>4866348483.1999998</v>
      </c>
      <c r="H572" s="7"/>
      <c r="I572" s="8">
        <f>Table15[[#This Row],[Exposure Utilized]]/Table15[[#This Row],[Exposure Limit]]</f>
        <v>0.38351085094364751</v>
      </c>
      <c r="J572" s="4">
        <v>0</v>
      </c>
      <c r="K572" s="4">
        <v>0</v>
      </c>
      <c r="L572" s="4">
        <v>0</v>
      </c>
      <c r="M572" s="17">
        <v>43886</v>
      </c>
      <c r="N572" s="25">
        <f>INDEX(Table3[],MATCH(Table1[[#This Row],[Date]],Table3[Date],0),2)</f>
        <v>411931944</v>
      </c>
      <c r="O572" s="4" t="s">
        <v>16</v>
      </c>
      <c r="P572" s="13">
        <v>2000000000</v>
      </c>
      <c r="Q572" s="13">
        <v>2500000000</v>
      </c>
      <c r="R572" s="14">
        <f ca="1">-(P572+Q572)*RAND()*0.1</f>
        <v>-419331888.00579226</v>
      </c>
      <c r="S572" s="14">
        <f ca="1">(P572+Q572)*RAND()*0.1</f>
        <v>440824382.25546896</v>
      </c>
    </row>
    <row r="573" spans="1:19" x14ac:dyDescent="0.2">
      <c r="A573" s="4">
        <v>2</v>
      </c>
      <c r="B573" s="16" t="s">
        <v>19</v>
      </c>
      <c r="C573" s="29" t="str">
        <f>_xlfn.CONCAT("Connection ",RIGHT(B573,2))</f>
        <v>Connection 02</v>
      </c>
      <c r="D573" s="8">
        <f ca="1">RANDBETWEEN(Table1[[#This Row],[big low]],Table15[[#This Row],[big hi]])+RANDBETWEEN(Table15[[#This Row],[small lo]],Table15[[#This Row],[small hi]])</f>
        <v>1844911643</v>
      </c>
      <c r="E573" s="8">
        <v>1992225986</v>
      </c>
      <c r="F573" s="18">
        <f ca="1">INDEX(Table2[],MATCH(Table1[[#This Row],[Connection ID]],Table2[CID],0),2)*RANDBETWEEN(95000000000,105000000000)/100000000000</f>
        <v>2026806721.1490002</v>
      </c>
      <c r="G573" s="18">
        <v>2049479662.3559999</v>
      </c>
      <c r="H573" s="7"/>
      <c r="I573" s="8">
        <f>Table15[[#This Row],[Exposure Utilized]]/Table15[[#This Row],[Exposure Limit]]</f>
        <v>0.84473866331971303</v>
      </c>
      <c r="J573" s="4">
        <v>0</v>
      </c>
      <c r="K573" s="4">
        <v>0</v>
      </c>
      <c r="L573" s="4">
        <v>0</v>
      </c>
      <c r="M573" s="17">
        <v>43886</v>
      </c>
      <c r="N573" s="25">
        <f>INDEX(Table3[],MATCH(Table1[[#This Row],[Date]],Table3[Date],0),2)</f>
        <v>411931944</v>
      </c>
      <c r="O573" s="4" t="s">
        <v>16</v>
      </c>
      <c r="P573" s="13">
        <v>1800000000</v>
      </c>
      <c r="Q573" s="13">
        <v>2000000000</v>
      </c>
      <c r="R573" s="14">
        <f ca="1">-(P573+Q573)*RAND()*0.1</f>
        <v>-284431977.16944045</v>
      </c>
      <c r="S573" s="14">
        <f ca="1">(P573+Q573)*RAND()*0.1</f>
        <v>343689318.59093034</v>
      </c>
    </row>
    <row r="574" spans="1:19" x14ac:dyDescent="0.2">
      <c r="A574" s="4">
        <v>3</v>
      </c>
      <c r="B574" s="16" t="s">
        <v>20</v>
      </c>
      <c r="C574" s="29" t="str">
        <f>_xlfn.CONCAT("Connection ",RIGHT(B574,2))</f>
        <v>Connection 03</v>
      </c>
      <c r="D574" s="8">
        <f ca="1">RANDBETWEEN(Table1[[#This Row],[big low]],Table15[[#This Row],[big hi]])+RANDBETWEEN(Table15[[#This Row],[small lo]],Table15[[#This Row],[small hi]])</f>
        <v>1472925921</v>
      </c>
      <c r="E574" s="8">
        <v>1501061163</v>
      </c>
      <c r="F574" s="18">
        <f ca="1">INDEX(Table2[],MATCH(Table1[[#This Row],[Connection ID]],Table2[CID],0),2)*RANDBETWEEN(95000000000,105000000000)/100000000000</f>
        <v>1569989772.75</v>
      </c>
      <c r="G574" s="18">
        <v>1565832323.0249999</v>
      </c>
      <c r="H574" s="7"/>
      <c r="I574" s="8">
        <f>Table15[[#This Row],[Exposure Utilized]]/Table15[[#This Row],[Exposure Limit]]</f>
        <v>0.93185394415287082</v>
      </c>
      <c r="J574" s="4">
        <v>0</v>
      </c>
      <c r="K574" s="4">
        <v>0</v>
      </c>
      <c r="L574" s="4">
        <v>0</v>
      </c>
      <c r="M574" s="17">
        <v>43886</v>
      </c>
      <c r="N574" s="25">
        <f>INDEX(Table3[],MATCH(Table1[[#This Row],[Date]],Table3[Date],0),2)</f>
        <v>411931944</v>
      </c>
      <c r="O574" s="4" t="s">
        <v>16</v>
      </c>
      <c r="P574" s="13">
        <v>1300000000</v>
      </c>
      <c r="Q574" s="13">
        <v>1500000000</v>
      </c>
      <c r="R574" s="14">
        <f ca="1">-(P574+Q574)*RAND()*0.1</f>
        <v>-191644190.09061852</v>
      </c>
      <c r="S574" s="14">
        <f ca="1">(P574+Q574)*RAND()*0.1</f>
        <v>153565122.51177424</v>
      </c>
    </row>
    <row r="575" spans="1:19" x14ac:dyDescent="0.2">
      <c r="A575" s="4">
        <v>4</v>
      </c>
      <c r="B575" s="16" t="s">
        <v>21</v>
      </c>
      <c r="C575" s="29" t="str">
        <f>_xlfn.CONCAT("Connection ",RIGHT(B575,2))</f>
        <v>Connection 04</v>
      </c>
      <c r="D575" s="8">
        <f ca="1">RANDBETWEEN(Table1[[#This Row],[big low]],Table15[[#This Row],[big hi]])+RANDBETWEEN(Table15[[#This Row],[small lo]],Table15[[#This Row],[small hi]])</f>
        <v>1206802306</v>
      </c>
      <c r="E575" s="8">
        <v>1206163820</v>
      </c>
      <c r="F575" s="18">
        <f ca="1">INDEX(Table2[],MATCH(Table1[[#This Row],[Connection ID]],Table2[CID],0),2)*RANDBETWEEN(95000000000,105000000000)/100000000000</f>
        <v>1518486804.7650001</v>
      </c>
      <c r="G575" s="18">
        <v>1488600231.4050002</v>
      </c>
      <c r="H575" s="7"/>
      <c r="I575" s="8">
        <f>Table15[[#This Row],[Exposure Utilized]]/Table15[[#This Row],[Exposure Limit]]</f>
        <v>0.93608055445615224</v>
      </c>
      <c r="J575" s="4">
        <v>0</v>
      </c>
      <c r="K575" s="4">
        <v>0</v>
      </c>
      <c r="L575" s="4">
        <v>0</v>
      </c>
      <c r="M575" s="17">
        <v>43886</v>
      </c>
      <c r="N575" s="25">
        <f>INDEX(Table3[],MATCH(Table1[[#This Row],[Date]],Table3[Date],0),2)</f>
        <v>411931944</v>
      </c>
      <c r="O575" s="4" t="s">
        <v>16</v>
      </c>
      <c r="P575" s="13">
        <v>1100000000</v>
      </c>
      <c r="Q575" s="13">
        <v>1300000000</v>
      </c>
      <c r="R575" s="14">
        <f ca="1">-(P575+Q575)*RAND()*0.1</f>
        <v>-43890556.449471787</v>
      </c>
      <c r="S575" s="14">
        <f ca="1">(P575+Q575)*RAND()*0.1</f>
        <v>238807958.02632213</v>
      </c>
    </row>
    <row r="576" spans="1:19" x14ac:dyDescent="0.2">
      <c r="A576" s="4">
        <v>5</v>
      </c>
      <c r="B576" s="16" t="s">
        <v>23</v>
      </c>
      <c r="C576" s="29" t="str">
        <f>_xlfn.CONCAT("Connection ",RIGHT(B576,2))</f>
        <v>Connection 06</v>
      </c>
      <c r="D576" s="8">
        <f ca="1">RANDBETWEEN(Table1[[#This Row],[big low]],Table15[[#This Row],[big hi]])+RANDBETWEEN(Table15[[#This Row],[small lo]],Table15[[#This Row],[small hi]])</f>
        <v>1052360827</v>
      </c>
      <c r="E576" s="8">
        <v>955072224</v>
      </c>
      <c r="F576" s="18">
        <f ca="1">INDEX(Table2[],MATCH(Table1[[#This Row],[Connection ID]],Table2[CID],0),2)*RANDBETWEEN(95000000000,105000000000)/100000000000</f>
        <v>951688738.04999995</v>
      </c>
      <c r="G576" s="18">
        <v>1010208615.7900001</v>
      </c>
      <c r="H576" s="7"/>
      <c r="I576" s="8">
        <f>Table15[[#This Row],[Exposure Utilized]]/Table15[[#This Row],[Exposure Limit]]</f>
        <v>1.0997262301072444</v>
      </c>
      <c r="J576" s="4">
        <v>0</v>
      </c>
      <c r="K576" s="4">
        <v>0</v>
      </c>
      <c r="L576" s="4">
        <v>0</v>
      </c>
      <c r="M576" s="17">
        <v>43886</v>
      </c>
      <c r="N576" s="25">
        <f>INDEX(Table3[],MATCH(Table1[[#This Row],[Date]],Table3[Date],0),2)</f>
        <v>411931944</v>
      </c>
      <c r="O576" s="4" t="s">
        <v>16</v>
      </c>
      <c r="P576" s="13">
        <v>850000000</v>
      </c>
      <c r="Q576" s="13">
        <v>1000000000</v>
      </c>
      <c r="R576" s="14">
        <f ca="1">-(P576+Q576)*RAND()*0.1</f>
        <v>-5429023.9622723227</v>
      </c>
      <c r="S576" s="14">
        <f ca="1">(P576+Q576)*RAND()*0.1</f>
        <v>105875566.43801051</v>
      </c>
    </row>
    <row r="577" spans="1:19" x14ac:dyDescent="0.2">
      <c r="A577" s="4">
        <v>6</v>
      </c>
      <c r="B577" s="16" t="s">
        <v>22</v>
      </c>
      <c r="C577" s="29" t="str">
        <f>_xlfn.CONCAT("Connection ",RIGHT(B577,2))</f>
        <v>Connection 05</v>
      </c>
      <c r="D577" s="8">
        <f ca="1">RANDBETWEEN(Table1[[#This Row],[big low]],Table15[[#This Row],[big hi]])+RANDBETWEEN(Table15[[#This Row],[small lo]],Table15[[#This Row],[small hi]])</f>
        <v>917228446</v>
      </c>
      <c r="E577" s="8">
        <v>927374207</v>
      </c>
      <c r="F577" s="18">
        <f ca="1">INDEX(Table2[],MATCH(Table1[[#This Row],[Connection ID]],Table2[CID],0),2)*RANDBETWEEN(95000000000,105000000000)/100000000000</f>
        <v>1004834973.5</v>
      </c>
      <c r="G577" s="18">
        <v>997114306.16000009</v>
      </c>
      <c r="H577" s="7"/>
      <c r="I577" s="8">
        <f>Table15[[#This Row],[Exposure Utilized]]/Table15[[#This Row],[Exposure Limit]]</f>
        <v>1.0415565134021738</v>
      </c>
      <c r="J577" s="4">
        <v>0</v>
      </c>
      <c r="K577" s="4">
        <v>0</v>
      </c>
      <c r="L577" s="4">
        <v>0</v>
      </c>
      <c r="M577" s="17">
        <v>43886</v>
      </c>
      <c r="N577" s="25">
        <f>INDEX(Table3[],MATCH(Table1[[#This Row],[Date]],Table3[Date],0),2)</f>
        <v>411931944</v>
      </c>
      <c r="O577" s="4" t="s">
        <v>16</v>
      </c>
      <c r="P577" s="13">
        <v>900000000</v>
      </c>
      <c r="Q577" s="13">
        <v>1200000000</v>
      </c>
      <c r="R577" s="14">
        <f ca="1">-(P577+Q577)*RAND()*0.1</f>
        <v>-82354602.284919679</v>
      </c>
      <c r="S577" s="14">
        <f ca="1">(P577+Q577)*RAND()*0.1</f>
        <v>2530046.7787127681</v>
      </c>
    </row>
    <row r="578" spans="1:19" x14ac:dyDescent="0.2">
      <c r="A578" s="4">
        <v>7</v>
      </c>
      <c r="B578" s="16" t="s">
        <v>24</v>
      </c>
      <c r="C578" s="29" t="str">
        <f>_xlfn.CONCAT("Connection ",RIGHT(B578,2))</f>
        <v>Connection 07</v>
      </c>
      <c r="D578" s="8">
        <f ca="1">RANDBETWEEN(Table1[[#This Row],[big low]],Table15[[#This Row],[big hi]])+RANDBETWEEN(Table15[[#This Row],[small lo]],Table15[[#This Row],[small hi]])</f>
        <v>679074631</v>
      </c>
      <c r="E578" s="8">
        <v>807013782</v>
      </c>
      <c r="F578" s="18">
        <f ca="1">INDEX(Table2[],MATCH(Table1[[#This Row],[Connection ID]],Table2[CID],0),2)*RANDBETWEEN(95000000000,105000000000)/100000000000</f>
        <v>959977445.64999998</v>
      </c>
      <c r="G578" s="18">
        <v>985157594.31999993</v>
      </c>
      <c r="H578" s="7"/>
      <c r="I578" s="8">
        <f>Table15[[#This Row],[Exposure Utilized]]/Table15[[#This Row],[Exposure Limit]]</f>
        <v>0.9962200513069368</v>
      </c>
      <c r="J578" s="4">
        <v>0</v>
      </c>
      <c r="K578" s="4">
        <v>0</v>
      </c>
      <c r="L578" s="4">
        <v>0</v>
      </c>
      <c r="M578" s="17">
        <v>43886</v>
      </c>
      <c r="N578" s="25">
        <f>INDEX(Table3[],MATCH(Table1[[#This Row],[Date]],Table3[Date],0),2)</f>
        <v>411931944</v>
      </c>
      <c r="O578" s="4" t="s">
        <v>16</v>
      </c>
      <c r="P578" s="13">
        <v>850000000</v>
      </c>
      <c r="Q578" s="13">
        <v>1000000000</v>
      </c>
      <c r="R578" s="14">
        <f ca="1">-(P578+Q578)*RAND()*0.1</f>
        <v>-80068198.335727587</v>
      </c>
      <c r="S578" s="14">
        <f ca="1">(P578+Q578)*RAND()*0.1</f>
        <v>152216624.87713781</v>
      </c>
    </row>
    <row r="579" spans="1:19" x14ac:dyDescent="0.2">
      <c r="A579" s="4">
        <v>8</v>
      </c>
      <c r="B579" s="16" t="s">
        <v>25</v>
      </c>
      <c r="C579" s="29" t="str">
        <f>_xlfn.CONCAT("Connection ",RIGHT(B579,2))</f>
        <v>Connection 08</v>
      </c>
      <c r="D579" s="8">
        <f ca="1">RANDBETWEEN(Table1[[#This Row],[big low]],Table15[[#This Row],[big hi]])+RANDBETWEEN(Table15[[#This Row],[small lo]],Table15[[#This Row],[small hi]])</f>
        <v>595592645</v>
      </c>
      <c r="E579" s="8">
        <v>501521191</v>
      </c>
      <c r="F579" s="18">
        <f ca="1">INDEX(Table2[],MATCH(Table1[[#This Row],[Connection ID]],Table2[CID],0),2)*RANDBETWEEN(95000000000,105000000000)/100000000000</f>
        <v>816507353.91999996</v>
      </c>
      <c r="G579" s="18">
        <v>798622012.50399995</v>
      </c>
      <c r="H579" s="7"/>
      <c r="I579" s="8">
        <f>Table15[[#This Row],[Exposure Utilized]]/Table15[[#This Row],[Exposure Limit]]</f>
        <v>0.75200154869351044</v>
      </c>
      <c r="J579" s="4">
        <v>0</v>
      </c>
      <c r="K579" s="4">
        <v>0</v>
      </c>
      <c r="L579" s="4">
        <v>0</v>
      </c>
      <c r="M579" s="17">
        <v>43886</v>
      </c>
      <c r="N579" s="25">
        <f>INDEX(Table3[],MATCH(Table1[[#This Row],[Date]],Table3[Date],0),2)</f>
        <v>411931944</v>
      </c>
      <c r="O579" s="4" t="s">
        <v>16</v>
      </c>
      <c r="P579" s="13">
        <v>400000000</v>
      </c>
      <c r="Q579" s="13">
        <v>700000000</v>
      </c>
      <c r="R579" s="14">
        <f ca="1">-(P579+Q579)*RAND()*0.1</f>
        <v>-80240457.928022549</v>
      </c>
      <c r="S579" s="14">
        <f ca="1">(P579+Q579)*RAND()*0.1</f>
        <v>11747232.3667542</v>
      </c>
    </row>
    <row r="580" spans="1:19" x14ac:dyDescent="0.2">
      <c r="A580" s="4">
        <v>9</v>
      </c>
      <c r="B580" s="16" t="s">
        <v>26</v>
      </c>
      <c r="C580" s="29" t="str">
        <f>_xlfn.CONCAT("Connection ",RIGHT(B580,2))</f>
        <v>Connection 09</v>
      </c>
      <c r="D580" s="8">
        <f ca="1">RANDBETWEEN(Table1[[#This Row],[big low]],Table15[[#This Row],[big hi]])+RANDBETWEEN(Table15[[#This Row],[small lo]],Table15[[#This Row],[small hi]])</f>
        <v>586053646</v>
      </c>
      <c r="E580" s="8">
        <v>493955027</v>
      </c>
      <c r="F580" s="18">
        <f ca="1">INDEX(Table2[],MATCH(Table1[[#This Row],[Connection ID]],Table2[CID],0),2)*RANDBETWEEN(95000000000,105000000000)/100000000000</f>
        <v>530136920.98400003</v>
      </c>
      <c r="G580" s="18">
        <v>546873267.64400005</v>
      </c>
      <c r="H580" s="7"/>
      <c r="I580" s="8">
        <f>Table15[[#This Row],[Exposure Utilized]]/Table15[[#This Row],[Exposure Limit]]</f>
        <v>0.95473413122315376</v>
      </c>
      <c r="J580" s="4">
        <v>0</v>
      </c>
      <c r="K580" s="4">
        <v>0</v>
      </c>
      <c r="L580" s="4">
        <v>0</v>
      </c>
      <c r="M580" s="17">
        <v>43886</v>
      </c>
      <c r="N580" s="25">
        <f>INDEX(Table3[],MATCH(Table1[[#This Row],[Date]],Table3[Date],0),2)</f>
        <v>411931944</v>
      </c>
      <c r="O580" s="4" t="s">
        <v>16</v>
      </c>
      <c r="P580" s="13">
        <v>350000000</v>
      </c>
      <c r="Q580" s="13">
        <v>550000000</v>
      </c>
      <c r="R580" s="14">
        <f ca="1">-(P580+Q580)*RAND()*0.1</f>
        <v>-13611660.614412293</v>
      </c>
      <c r="S580" s="14">
        <f ca="1">(P580+Q580)*RAND()*0.1</f>
        <v>64275873.476156108</v>
      </c>
    </row>
    <row r="581" spans="1:19" x14ac:dyDescent="0.2">
      <c r="A581" s="4">
        <v>10</v>
      </c>
      <c r="B581" s="16" t="s">
        <v>27</v>
      </c>
      <c r="C581" s="29" t="str">
        <f>_xlfn.CONCAT("Connection ",RIGHT(B581,2))</f>
        <v>Connection 10</v>
      </c>
      <c r="D581" s="8">
        <f ca="1">RANDBETWEEN(Table1[[#This Row],[big low]],Table15[[#This Row],[big hi]])+RANDBETWEEN(Table15[[#This Row],[small lo]],Table15[[#This Row],[small hi]])</f>
        <v>378720812</v>
      </c>
      <c r="E581" s="8">
        <v>411931944</v>
      </c>
      <c r="F581" s="18">
        <f ca="1">INDEX(Table2[],MATCH(Table1[[#This Row],[Connection ID]],Table2[CID],0),2)*RANDBETWEEN(95000000000,105000000000)/100000000000</f>
        <v>412828116.47600001</v>
      </c>
      <c r="G581" s="18">
        <v>394074387.36000001</v>
      </c>
      <c r="H581" s="7"/>
      <c r="I581" s="8">
        <f>Table15[[#This Row],[Exposure Utilized]]/Table15[[#This Row],[Exposure Limit]]</f>
        <v>0.79577221781205421</v>
      </c>
      <c r="J581" s="4">
        <v>0</v>
      </c>
      <c r="K581" s="4">
        <v>0</v>
      </c>
      <c r="L581" s="4">
        <v>0</v>
      </c>
      <c r="M581" s="17">
        <v>43886</v>
      </c>
      <c r="N581" s="25">
        <f>INDEX(Table3[],MATCH(Table1[[#This Row],[Date]],Table3[Date],0),2)</f>
        <v>411931944</v>
      </c>
      <c r="O581" s="4" t="s">
        <v>16</v>
      </c>
      <c r="P581" s="13">
        <v>300000000</v>
      </c>
      <c r="Q581" s="13">
        <v>450000000</v>
      </c>
      <c r="R581" s="14">
        <f ca="1">-(P581+Q581)*RAND()*0.1</f>
        <v>-50724161.43972341</v>
      </c>
      <c r="S581" s="14">
        <f ca="1">(P581+Q581)*RAND()*0.1</f>
        <v>53770803.38519714</v>
      </c>
    </row>
    <row r="582" spans="1:19" x14ac:dyDescent="0.2">
      <c r="A582" s="4">
        <v>11</v>
      </c>
      <c r="B582" s="16" t="s">
        <v>28</v>
      </c>
      <c r="C582" s="29" t="str">
        <f>_xlfn.CONCAT("Connection ",RIGHT(B582,2))</f>
        <v>Connection 11</v>
      </c>
      <c r="D582" s="8">
        <f ca="1">RANDBETWEEN(Table1[[#This Row],[big low]],Table15[[#This Row],[big hi]])+RANDBETWEEN(Table15[[#This Row],[small lo]],Table15[[#This Row],[small hi]])</f>
        <v>282694909</v>
      </c>
      <c r="E582" s="8">
        <v>392840453</v>
      </c>
      <c r="F582" s="18">
        <f ca="1">INDEX(Table2[],MATCH(Table1[[#This Row],[Connection ID]],Table2[CID],0),2)*RANDBETWEEN(95000000000,105000000000)/100000000000</f>
        <v>411756092.22000003</v>
      </c>
      <c r="G582" s="18">
        <v>407680020.53200001</v>
      </c>
      <c r="H582" s="7"/>
      <c r="I582" s="8">
        <f>Table15[[#This Row],[Exposure Utilized]]/Table15[[#This Row],[Exposure Limit]]</f>
        <v>0.67459735257621145</v>
      </c>
      <c r="J582" s="4">
        <v>0</v>
      </c>
      <c r="K582" s="4">
        <v>0</v>
      </c>
      <c r="L582" s="4">
        <v>0</v>
      </c>
      <c r="M582" s="17">
        <v>43886</v>
      </c>
      <c r="N582" s="25">
        <f>INDEX(Table3[],MATCH(Table1[[#This Row],[Date]],Table3[Date],0),2)</f>
        <v>411931944</v>
      </c>
      <c r="O582" s="4" t="s">
        <v>16</v>
      </c>
      <c r="P582" s="13">
        <v>250000000</v>
      </c>
      <c r="Q582" s="13">
        <v>450000000</v>
      </c>
      <c r="R582" s="14">
        <f ca="1">-(P582+Q582)*RAND()*0.1</f>
        <v>-37688330.757061049</v>
      </c>
      <c r="S582" s="14">
        <f ca="1">(P582+Q582)*RAND()*0.1</f>
        <v>17125574.666467886</v>
      </c>
    </row>
    <row r="583" spans="1:19" x14ac:dyDescent="0.2">
      <c r="A583" s="4">
        <v>12</v>
      </c>
      <c r="B583" s="16" t="s">
        <v>32</v>
      </c>
      <c r="C583" s="29" t="str">
        <f>_xlfn.CONCAT("Connection ",RIGHT(B583,2))</f>
        <v>Connection 15</v>
      </c>
      <c r="D583" s="8">
        <f ca="1">RANDBETWEEN(Table1[[#This Row],[big low]],Table15[[#This Row],[big hi]])+RANDBETWEEN(Table15[[#This Row],[small lo]],Table15[[#This Row],[small hi]])</f>
        <v>367775483</v>
      </c>
      <c r="E583" s="8">
        <v>211567009</v>
      </c>
      <c r="F583" s="18">
        <f ca="1">INDEX(Table2[],MATCH(Table1[[#This Row],[Connection ID]],Table2[CID],0),2)*RANDBETWEEN(95000000000,105000000000)/100000000000</f>
        <v>252934535.39999998</v>
      </c>
      <c r="G583" s="18">
        <v>258926037.00749999</v>
      </c>
      <c r="H583" s="7"/>
      <c r="I583" s="8">
        <f>Table15[[#This Row],[Exposure Utilized]]/Table15[[#This Row],[Exposure Limit]]</f>
        <v>0.62802510517223342</v>
      </c>
      <c r="J583" s="4">
        <v>0</v>
      </c>
      <c r="K583" s="4">
        <v>0</v>
      </c>
      <c r="L583" s="4">
        <v>0</v>
      </c>
      <c r="M583" s="17">
        <v>43886</v>
      </c>
      <c r="N583" s="25">
        <f>INDEX(Table3[],MATCH(Table1[[#This Row],[Date]],Table3[Date],0),2)</f>
        <v>411931944</v>
      </c>
      <c r="O583" s="4" t="s">
        <v>16</v>
      </c>
      <c r="P583" s="13">
        <v>150000000</v>
      </c>
      <c r="Q583" s="13">
        <v>250000000</v>
      </c>
      <c r="R583" s="14">
        <f ca="1">-(P583+Q583)*RAND()*0.1</f>
        <v>-8273111.7542478759</v>
      </c>
      <c r="S583" s="14">
        <f ca="1">(P583+Q583)*RAND()*0.1</f>
        <v>32529836.585181929</v>
      </c>
    </row>
    <row r="584" spans="1:19" x14ac:dyDescent="0.2">
      <c r="A584" s="4">
        <v>13</v>
      </c>
      <c r="B584" s="16" t="s">
        <v>29</v>
      </c>
      <c r="C584" s="29" t="str">
        <f>_xlfn.CONCAT("Connection ",RIGHT(B584,2))</f>
        <v>Connection 12</v>
      </c>
      <c r="D584" s="8">
        <f ca="1">RANDBETWEEN(Table1[[#This Row],[big low]],Table15[[#This Row],[big hi]])+RANDBETWEEN(Table15[[#This Row],[small lo]],Table15[[#This Row],[small hi]])</f>
        <v>232193277</v>
      </c>
      <c r="E584" s="8">
        <v>202302712</v>
      </c>
      <c r="F584" s="18">
        <f ca="1">INDEX(Table2[],MATCH(Table1[[#This Row],[Connection ID]],Table2[CID],0),2)*RANDBETWEEN(95000000000,105000000000)/100000000000</f>
        <v>384523693.41999996</v>
      </c>
      <c r="G584" s="18">
        <v>417301109.28399998</v>
      </c>
      <c r="H584" s="7"/>
      <c r="I584" s="8">
        <f>Table15[[#This Row],[Exposure Utilized]]/Table15[[#This Row],[Exposure Limit]]</f>
        <v>0.9155043789419588</v>
      </c>
      <c r="J584" s="4">
        <v>0</v>
      </c>
      <c r="K584" s="4">
        <v>0</v>
      </c>
      <c r="L584" s="4">
        <v>0</v>
      </c>
      <c r="M584" s="17">
        <v>43886</v>
      </c>
      <c r="N584" s="25">
        <f>INDEX(Table3[],MATCH(Table1[[#This Row],[Date]],Table3[Date],0),2)</f>
        <v>411931944</v>
      </c>
      <c r="O584" s="4" t="s">
        <v>16</v>
      </c>
      <c r="P584" s="13">
        <v>200000000</v>
      </c>
      <c r="Q584" s="13">
        <v>400000000</v>
      </c>
      <c r="R584" s="14">
        <f ca="1">-(P584+Q584)*RAND()*0.1</f>
        <v>-5270456.3393863514</v>
      </c>
      <c r="S584" s="14">
        <f ca="1">(P584+Q584)*RAND()*0.1</f>
        <v>17819237.172367923</v>
      </c>
    </row>
    <row r="585" spans="1:19" x14ac:dyDescent="0.2">
      <c r="A585" s="4">
        <v>14</v>
      </c>
      <c r="B585" s="16" t="s">
        <v>31</v>
      </c>
      <c r="C585" s="29" t="str">
        <f>_xlfn.CONCAT("Connection ",RIGHT(B585,2))</f>
        <v>Connection 14</v>
      </c>
      <c r="D585" s="8">
        <f ca="1">RANDBETWEEN(Table1[[#This Row],[big low]],Table15[[#This Row],[big hi]])+RANDBETWEEN(Table15[[#This Row],[small lo]],Table15[[#This Row],[small hi]])</f>
        <v>166781265</v>
      </c>
      <c r="E585" s="8">
        <v>155102325</v>
      </c>
      <c r="F585" s="18">
        <f ca="1">INDEX(Table2[],MATCH(Table1[[#This Row],[Connection ID]],Table2[CID],0),2)*RANDBETWEEN(95000000000,105000000000)/100000000000</f>
        <v>241174346.39750001</v>
      </c>
      <c r="G585" s="18">
        <v>253209401.84</v>
      </c>
      <c r="H585" s="7"/>
      <c r="I585" s="8">
        <f>Table15[[#This Row],[Exposure Utilized]]/Table15[[#This Row],[Exposure Limit]]</f>
        <v>0.90153527612165829</v>
      </c>
      <c r="J585" s="4">
        <v>0</v>
      </c>
      <c r="K585" s="4">
        <v>0</v>
      </c>
      <c r="L585" s="4">
        <v>0</v>
      </c>
      <c r="M585" s="17">
        <v>43886</v>
      </c>
      <c r="N585" s="25">
        <f>INDEX(Table3[],MATCH(Table1[[#This Row],[Date]],Table3[Date],0),2)</f>
        <v>411931944</v>
      </c>
      <c r="O585" s="4" t="s">
        <v>16</v>
      </c>
      <c r="P585" s="13">
        <v>150000000</v>
      </c>
      <c r="Q585" s="13">
        <v>250000000</v>
      </c>
      <c r="R585" s="14">
        <f ca="1">-(P585+Q585)*RAND()*0.1</f>
        <v>-1018752.7398704833</v>
      </c>
      <c r="S585" s="14">
        <f ca="1">(P585+Q585)*RAND()*0.1</f>
        <v>21912061.955133773</v>
      </c>
    </row>
    <row r="586" spans="1:19" x14ac:dyDescent="0.2">
      <c r="A586" s="4">
        <v>15</v>
      </c>
      <c r="B586" s="16" t="s">
        <v>30</v>
      </c>
      <c r="C586" s="29" t="str">
        <f>_xlfn.CONCAT("Connection ",RIGHT(B586,2))</f>
        <v>Connection 13</v>
      </c>
      <c r="D586" s="8">
        <f ca="1">RANDBETWEEN(Table1[[#This Row],[big low]],Table15[[#This Row],[big hi]])+RANDBETWEEN(Table15[[#This Row],[small lo]],Table15[[#This Row],[small hi]])</f>
        <v>207971149</v>
      </c>
      <c r="E586" s="8">
        <v>144034442</v>
      </c>
      <c r="F586" s="18">
        <f ca="1">INDEX(Table2[],MATCH(Table1[[#This Row],[Connection ID]],Table2[CID],0),2)*RANDBETWEEN(95000000000,105000000000)/100000000000</f>
        <v>252638062.54249999</v>
      </c>
      <c r="G586" s="18">
        <v>253418795.86500001</v>
      </c>
      <c r="H586" s="7"/>
      <c r="I586" s="8">
        <f>Table15[[#This Row],[Exposure Utilized]]/Table15[[#This Row],[Exposure Limit]]</f>
        <v>0.75714478259047391</v>
      </c>
      <c r="J586" s="4">
        <v>0</v>
      </c>
      <c r="K586" s="4">
        <v>0</v>
      </c>
      <c r="L586" s="4">
        <v>0</v>
      </c>
      <c r="M586" s="17">
        <v>43886</v>
      </c>
      <c r="N586" s="25">
        <f>INDEX(Table3[],MATCH(Table1[[#This Row],[Date]],Table3[Date],0),2)</f>
        <v>411931944</v>
      </c>
      <c r="O586" s="4" t="s">
        <v>16</v>
      </c>
      <c r="P586" s="13">
        <v>150000000</v>
      </c>
      <c r="Q586" s="13">
        <v>250000000</v>
      </c>
      <c r="R586" s="14">
        <f ca="1">-(P586+Q586)*RAND()*0.1</f>
        <v>-19658075.293221321</v>
      </c>
      <c r="S586" s="14">
        <f ca="1">(P586+Q586)*RAND()*0.1</f>
        <v>22223274.016554028</v>
      </c>
    </row>
    <row r="587" spans="1:19" x14ac:dyDescent="0.2">
      <c r="A587" s="4">
        <v>1</v>
      </c>
      <c r="B587" s="16" t="s">
        <v>18</v>
      </c>
      <c r="C587" s="29" t="str">
        <f>_xlfn.CONCAT("Connection ",RIGHT(B587,2))</f>
        <v>Connection 01</v>
      </c>
      <c r="D587" s="8">
        <f ca="1">RANDBETWEEN(Table1[[#This Row],[big low]],Table15[[#This Row],[big hi]])+RANDBETWEEN(Table15[[#This Row],[small lo]],Table15[[#This Row],[small hi]])</f>
        <v>2607640106</v>
      </c>
      <c r="E587" s="8">
        <v>2358282368</v>
      </c>
      <c r="F587" s="18">
        <f ca="1">INDEX(Table2[],MATCH(Table1[[#This Row],[Connection ID]],Table2[CID],0),2)*RANDBETWEEN(95000000000,105000000000)/100000000000</f>
        <v>5088895758.8500004</v>
      </c>
      <c r="G587" s="18">
        <v>4999329484</v>
      </c>
      <c r="H587" s="7"/>
      <c r="I587" s="8">
        <f>Table15[[#This Row],[Exposure Utilized]]/Table15[[#This Row],[Exposure Limit]]</f>
        <v>0.43989978487398423</v>
      </c>
      <c r="J587" s="4">
        <v>0</v>
      </c>
      <c r="K587" s="4">
        <v>0</v>
      </c>
      <c r="L587" s="4">
        <v>0</v>
      </c>
      <c r="M587" s="17">
        <v>43885</v>
      </c>
      <c r="N587" s="25">
        <f>INDEX(Table3[],MATCH(Table1[[#This Row],[Date]],Table3[Date],0),2)</f>
        <v>367870200</v>
      </c>
      <c r="O587" s="4" t="s">
        <v>16</v>
      </c>
      <c r="P587" s="13">
        <v>2000000000</v>
      </c>
      <c r="Q587" s="13">
        <v>2500000000</v>
      </c>
      <c r="R587" s="14">
        <f ca="1">-(P587+Q587)*RAND()*0.1</f>
        <v>-43589399.955827698</v>
      </c>
      <c r="S587" s="14">
        <f ca="1">(P587+Q587)*RAND()*0.1</f>
        <v>155801221.67083934</v>
      </c>
    </row>
    <row r="588" spans="1:19" x14ac:dyDescent="0.2">
      <c r="A588" s="4">
        <v>2</v>
      </c>
      <c r="B588" s="16" t="s">
        <v>19</v>
      </c>
      <c r="C588" s="29" t="str">
        <f>_xlfn.CONCAT("Connection ",RIGHT(B588,2))</f>
        <v>Connection 02</v>
      </c>
      <c r="D588" s="8">
        <f ca="1">RANDBETWEEN(Table1[[#This Row],[big low]],Table15[[#This Row],[big hi]])+RANDBETWEEN(Table15[[#This Row],[small lo]],Table15[[#This Row],[small hi]])</f>
        <v>1835421705</v>
      </c>
      <c r="E588" s="8">
        <v>1777393529</v>
      </c>
      <c r="F588" s="18">
        <f ca="1">INDEX(Table2[],MATCH(Table1[[#This Row],[Connection ID]],Table2[CID],0),2)*RANDBETWEEN(95000000000,105000000000)/100000000000</f>
        <v>1997420844.1950002</v>
      </c>
      <c r="G588" s="18">
        <v>2053382190.951</v>
      </c>
      <c r="H588" s="7"/>
      <c r="I588" s="8">
        <f>Table15[[#This Row],[Exposure Utilized]]/Table15[[#This Row],[Exposure Limit]]</f>
        <v>0.94847822558280559</v>
      </c>
      <c r="J588" s="4">
        <v>0</v>
      </c>
      <c r="K588" s="4">
        <v>0</v>
      </c>
      <c r="L588" s="4">
        <v>0</v>
      </c>
      <c r="M588" s="17">
        <v>43885</v>
      </c>
      <c r="N588" s="25">
        <f>INDEX(Table3[],MATCH(Table1[[#This Row],[Date]],Table3[Date],0),2)</f>
        <v>367870200</v>
      </c>
      <c r="O588" s="4" t="s">
        <v>16</v>
      </c>
      <c r="P588" s="13">
        <v>1800000000</v>
      </c>
      <c r="Q588" s="13">
        <v>2000000000</v>
      </c>
      <c r="R588" s="14">
        <f ca="1">-(P588+Q588)*RAND()*0.1</f>
        <v>-231139001.47391254</v>
      </c>
      <c r="S588" s="14">
        <f ca="1">(P588+Q588)*RAND()*0.1</f>
        <v>235571498.38723165</v>
      </c>
    </row>
    <row r="589" spans="1:19" x14ac:dyDescent="0.2">
      <c r="A589" s="4">
        <v>3</v>
      </c>
      <c r="B589" s="16" t="s">
        <v>21</v>
      </c>
      <c r="C589" s="29" t="str">
        <f>_xlfn.CONCAT("Connection ",RIGHT(B589,2))</f>
        <v>Connection 04</v>
      </c>
      <c r="D589" s="8">
        <f ca="1">RANDBETWEEN(Table1[[#This Row],[big low]],Table15[[#This Row],[big hi]])+RANDBETWEEN(Table15[[#This Row],[small lo]],Table15[[#This Row],[small hi]])</f>
        <v>1451634708</v>
      </c>
      <c r="E589" s="8">
        <v>1261514725</v>
      </c>
      <c r="F589" s="18">
        <f ca="1">INDEX(Table2[],MATCH(Table1[[#This Row],[Connection ID]],Table2[CID],0),2)*RANDBETWEEN(95000000000,105000000000)/100000000000</f>
        <v>1537571942.6700001</v>
      </c>
      <c r="G589" s="18">
        <v>1520813673.825</v>
      </c>
      <c r="H589" s="7"/>
      <c r="I589" s="8">
        <f>Table15[[#This Row],[Exposure Utilized]]/Table15[[#This Row],[Exposure Limit]]</f>
        <v>1.0867362602739694</v>
      </c>
      <c r="J589" s="4">
        <v>0</v>
      </c>
      <c r="K589" s="4">
        <v>0</v>
      </c>
      <c r="L589" s="4">
        <v>0</v>
      </c>
      <c r="M589" s="17">
        <v>43885</v>
      </c>
      <c r="N589" s="25">
        <f>INDEX(Table3[],MATCH(Table1[[#This Row],[Date]],Table3[Date],0),2)</f>
        <v>367870200</v>
      </c>
      <c r="O589" s="4" t="s">
        <v>16</v>
      </c>
      <c r="P589" s="13">
        <v>1100000000</v>
      </c>
      <c r="Q589" s="13">
        <v>1300000000</v>
      </c>
      <c r="R589" s="14">
        <f ca="1">-(P589+Q589)*RAND()*0.1</f>
        <v>-224260786.74533439</v>
      </c>
      <c r="S589" s="14">
        <f ca="1">(P589+Q589)*RAND()*0.1</f>
        <v>80171192.444921508</v>
      </c>
    </row>
    <row r="590" spans="1:19" x14ac:dyDescent="0.2">
      <c r="A590" s="4">
        <v>4</v>
      </c>
      <c r="B590" s="16" t="s">
        <v>20</v>
      </c>
      <c r="C590" s="29" t="str">
        <f>_xlfn.CONCAT("Connection ",RIGHT(B590,2))</f>
        <v>Connection 03</v>
      </c>
      <c r="D590" s="8">
        <f ca="1">RANDBETWEEN(Table1[[#This Row],[big low]],Table15[[#This Row],[big hi]])+RANDBETWEEN(Table15[[#This Row],[small lo]],Table15[[#This Row],[small hi]])</f>
        <v>1334380748</v>
      </c>
      <c r="E590" s="8">
        <v>1173787687</v>
      </c>
      <c r="F590" s="18">
        <f ca="1">INDEX(Table2[],MATCH(Table1[[#This Row],[Connection ID]],Table2[CID],0),2)*RANDBETWEEN(95000000000,105000000000)/100000000000</f>
        <v>1566798498.885</v>
      </c>
      <c r="G590" s="18">
        <v>1518877360.0350001</v>
      </c>
      <c r="H590" s="7"/>
      <c r="I590" s="8">
        <f>Table15[[#This Row],[Exposure Utilized]]/Table15[[#This Row],[Exposure Limit]]</f>
        <v>0.68221134537490224</v>
      </c>
      <c r="J590" s="4">
        <v>0</v>
      </c>
      <c r="K590" s="4">
        <v>0</v>
      </c>
      <c r="L590" s="4">
        <v>0</v>
      </c>
      <c r="M590" s="17">
        <v>43885</v>
      </c>
      <c r="N590" s="25">
        <f>INDEX(Table3[],MATCH(Table1[[#This Row],[Date]],Table3[Date],0),2)</f>
        <v>367870200</v>
      </c>
      <c r="O590" s="4" t="s">
        <v>16</v>
      </c>
      <c r="P590" s="13">
        <v>1300000000</v>
      </c>
      <c r="Q590" s="13">
        <v>1500000000</v>
      </c>
      <c r="R590" s="14">
        <f ca="1">-(P590+Q590)*RAND()*0.1</f>
        <v>-166651850.01228905</v>
      </c>
      <c r="S590" s="14">
        <f ca="1">(P590+Q590)*RAND()*0.1</f>
        <v>40715106.08009883</v>
      </c>
    </row>
    <row r="591" spans="1:19" x14ac:dyDescent="0.2">
      <c r="A591" s="4">
        <v>5</v>
      </c>
      <c r="B591" s="16" t="s">
        <v>22</v>
      </c>
      <c r="C591" s="29" t="str">
        <f>_xlfn.CONCAT("Connection ",RIGHT(B591,2))</f>
        <v>Connection 05</v>
      </c>
      <c r="D591" s="8">
        <f ca="1">RANDBETWEEN(Table1[[#This Row],[big low]],Table15[[#This Row],[big hi]])+RANDBETWEEN(Table15[[#This Row],[small lo]],Table15[[#This Row],[small hi]])</f>
        <v>1097066413</v>
      </c>
      <c r="E591" s="8">
        <v>940004455</v>
      </c>
      <c r="F591" s="18">
        <f ca="1">INDEX(Table2[],MATCH(Table1[[#This Row],[Connection ID]],Table2[CID],0),2)*RANDBETWEEN(95000000000,105000000000)/100000000000</f>
        <v>988156135.22000003</v>
      </c>
      <c r="G591" s="18">
        <v>999460205.23000002</v>
      </c>
      <c r="H591" s="7"/>
      <c r="I591" s="8">
        <f>Table15[[#This Row],[Exposure Utilized]]/Table15[[#This Row],[Exposure Limit]]</f>
        <v>0.99226923934283906</v>
      </c>
      <c r="J591" s="4">
        <v>0</v>
      </c>
      <c r="K591" s="4">
        <v>0</v>
      </c>
      <c r="L591" s="4">
        <v>0</v>
      </c>
      <c r="M591" s="17">
        <v>43885</v>
      </c>
      <c r="N591" s="25">
        <f>INDEX(Table3[],MATCH(Table1[[#This Row],[Date]],Table3[Date],0),2)</f>
        <v>367870200</v>
      </c>
      <c r="O591" s="4" t="s">
        <v>16</v>
      </c>
      <c r="P591" s="13">
        <v>900000000</v>
      </c>
      <c r="Q591" s="13">
        <v>1200000000</v>
      </c>
      <c r="R591" s="14">
        <f ca="1">-(P591+Q591)*RAND()*0.1</f>
        <v>-12480577.642836757</v>
      </c>
      <c r="S591" s="14">
        <f ca="1">(P591+Q591)*RAND()*0.1</f>
        <v>7502422.6054244228</v>
      </c>
    </row>
    <row r="592" spans="1:19" x14ac:dyDescent="0.2">
      <c r="A592" s="4">
        <v>6</v>
      </c>
      <c r="B592" s="16" t="s">
        <v>24</v>
      </c>
      <c r="C592" s="29" t="str">
        <f>_xlfn.CONCAT("Connection ",RIGHT(B592,2))</f>
        <v>Connection 07</v>
      </c>
      <c r="D592" s="8">
        <f ca="1">RANDBETWEEN(Table1[[#This Row],[big low]],Table15[[#This Row],[big hi]])+RANDBETWEEN(Table15[[#This Row],[small lo]],Table15[[#This Row],[small hi]])</f>
        <v>939011100</v>
      </c>
      <c r="E592" s="8">
        <v>924650559</v>
      </c>
      <c r="F592" s="18">
        <f ca="1">INDEX(Table2[],MATCH(Table1[[#This Row],[Connection ID]],Table2[CID],0),2)*RANDBETWEEN(95000000000,105000000000)/100000000000</f>
        <v>1031251614.4400001</v>
      </c>
      <c r="G592" s="18">
        <v>993846857.84000003</v>
      </c>
      <c r="H592" s="7"/>
      <c r="I592" s="8">
        <f>Table15[[#This Row],[Exposure Utilized]]/Table15[[#This Row],[Exposure Limit]]</f>
        <v>0.95052864829642525</v>
      </c>
      <c r="J592" s="4">
        <v>0</v>
      </c>
      <c r="K592" s="4">
        <v>0</v>
      </c>
      <c r="L592" s="4">
        <v>0</v>
      </c>
      <c r="M592" s="17">
        <v>43885</v>
      </c>
      <c r="N592" s="25">
        <f>INDEX(Table3[],MATCH(Table1[[#This Row],[Date]],Table3[Date],0),2)</f>
        <v>367870200</v>
      </c>
      <c r="O592" s="4" t="s">
        <v>16</v>
      </c>
      <c r="P592" s="13">
        <v>850000000</v>
      </c>
      <c r="Q592" s="13">
        <v>1000000000</v>
      </c>
      <c r="R592" s="14">
        <f ca="1">-(P592+Q592)*RAND()*0.1</f>
        <v>-90020793.695252866</v>
      </c>
      <c r="S592" s="14">
        <f ca="1">(P592+Q592)*RAND()*0.1</f>
        <v>119486966.88570029</v>
      </c>
    </row>
    <row r="593" spans="1:19" x14ac:dyDescent="0.2">
      <c r="A593" s="4">
        <v>7</v>
      </c>
      <c r="B593" s="16" t="s">
        <v>23</v>
      </c>
      <c r="C593" s="29" t="str">
        <f>_xlfn.CONCAT("Connection ",RIGHT(B593,2))</f>
        <v>Connection 06</v>
      </c>
      <c r="D593" s="8">
        <f ca="1">RANDBETWEEN(Table1[[#This Row],[big low]],Table15[[#This Row],[big hi]])+RANDBETWEEN(Table15[[#This Row],[small lo]],Table15[[#This Row],[small hi]])</f>
        <v>890345720</v>
      </c>
      <c r="E593" s="8">
        <v>875183702</v>
      </c>
      <c r="F593" s="18">
        <f ca="1">INDEX(Table2[],MATCH(Table1[[#This Row],[Connection ID]],Table2[CID],0),2)*RANDBETWEEN(95000000000,105000000000)/100000000000</f>
        <v>1013718257.9499999</v>
      </c>
      <c r="G593" s="18">
        <v>1040437651.8</v>
      </c>
      <c r="H593" s="7"/>
      <c r="I593" s="8">
        <f>Table15[[#This Row],[Exposure Utilized]]/Table15[[#This Row],[Exposure Limit]]</f>
        <v>0.76987735521910405</v>
      </c>
      <c r="J593" s="4">
        <v>0</v>
      </c>
      <c r="K593" s="4">
        <v>0</v>
      </c>
      <c r="L593" s="4">
        <v>0</v>
      </c>
      <c r="M593" s="17">
        <v>43885</v>
      </c>
      <c r="N593" s="25">
        <f>INDEX(Table3[],MATCH(Table1[[#This Row],[Date]],Table3[Date],0),2)</f>
        <v>367870200</v>
      </c>
      <c r="O593" s="4" t="s">
        <v>16</v>
      </c>
      <c r="P593" s="13">
        <v>850000000</v>
      </c>
      <c r="Q593" s="13">
        <v>1000000000</v>
      </c>
      <c r="R593" s="14">
        <f ca="1">-(P593+Q593)*RAND()*0.1</f>
        <v>-41939166.688416876</v>
      </c>
      <c r="S593" s="14">
        <f ca="1">(P593+Q593)*RAND()*0.1</f>
        <v>43878496.468591958</v>
      </c>
    </row>
    <row r="594" spans="1:19" x14ac:dyDescent="0.2">
      <c r="A594" s="4">
        <v>8</v>
      </c>
      <c r="B594" s="16" t="s">
        <v>25</v>
      </c>
      <c r="C594" s="29" t="str">
        <f>_xlfn.CONCAT("Connection ",RIGHT(B594,2))</f>
        <v>Connection 08</v>
      </c>
      <c r="D594" s="8">
        <f ca="1">RANDBETWEEN(Table1[[#This Row],[big low]],Table15[[#This Row],[big hi]])+RANDBETWEEN(Table15[[#This Row],[small lo]],Table15[[#This Row],[small hi]])</f>
        <v>637412303</v>
      </c>
      <c r="E594" s="8">
        <v>542974433</v>
      </c>
      <c r="F594" s="18">
        <f ca="1">INDEX(Table2[],MATCH(Table1[[#This Row],[Connection ID]],Table2[CID],0),2)*RANDBETWEEN(95000000000,105000000000)/100000000000</f>
        <v>816210099.72799993</v>
      </c>
      <c r="G594" s="18">
        <v>794214716.48000002</v>
      </c>
      <c r="H594" s="7"/>
      <c r="I594" s="8">
        <f>Table15[[#This Row],[Exposure Utilized]]/Table15[[#This Row],[Exposure Limit]]</f>
        <v>0.60235131206853054</v>
      </c>
      <c r="J594" s="4">
        <v>0</v>
      </c>
      <c r="K594" s="4">
        <v>0</v>
      </c>
      <c r="L594" s="4">
        <v>0</v>
      </c>
      <c r="M594" s="17">
        <v>43885</v>
      </c>
      <c r="N594" s="25">
        <f>INDEX(Table3[],MATCH(Table1[[#This Row],[Date]],Table3[Date],0),2)</f>
        <v>367870200</v>
      </c>
      <c r="O594" s="4" t="s">
        <v>16</v>
      </c>
      <c r="P594" s="13">
        <v>400000000</v>
      </c>
      <c r="Q594" s="13">
        <v>700000000</v>
      </c>
      <c r="R594" s="14">
        <f ca="1">-(P594+Q594)*RAND()*0.1</f>
        <v>-44457215.118896507</v>
      </c>
      <c r="S594" s="14">
        <f ca="1">(P594+Q594)*RAND()*0.1</f>
        <v>4471111.6719095493</v>
      </c>
    </row>
    <row r="595" spans="1:19" x14ac:dyDescent="0.2">
      <c r="A595" s="4">
        <v>9</v>
      </c>
      <c r="B595" s="16" t="s">
        <v>26</v>
      </c>
      <c r="C595" s="29" t="str">
        <f>_xlfn.CONCAT("Connection ",RIGHT(B595,2))</f>
        <v>Connection 09</v>
      </c>
      <c r="D595" s="8">
        <f ca="1">RANDBETWEEN(Table1[[#This Row],[big low]],Table15[[#This Row],[big hi]])+RANDBETWEEN(Table15[[#This Row],[small lo]],Table15[[#This Row],[small hi]])</f>
        <v>370964580</v>
      </c>
      <c r="E595" s="8">
        <v>519437477</v>
      </c>
      <c r="F595" s="18">
        <f ca="1">INDEX(Table2[],MATCH(Table1[[#This Row],[Connection ID]],Table2[CID],0),2)*RANDBETWEEN(95000000000,105000000000)/100000000000</f>
        <v>575027522.88300002</v>
      </c>
      <c r="G595" s="18">
        <v>547666768.65450001</v>
      </c>
      <c r="H595" s="7"/>
      <c r="I595" s="8">
        <f>Table15[[#This Row],[Exposure Utilized]]/Table15[[#This Row],[Exposure Limit]]</f>
        <v>0.74642356938752774</v>
      </c>
      <c r="J595" s="4">
        <v>0</v>
      </c>
      <c r="K595" s="4">
        <v>0</v>
      </c>
      <c r="L595" s="4">
        <v>0</v>
      </c>
      <c r="M595" s="17">
        <v>43885</v>
      </c>
      <c r="N595" s="25">
        <f>INDEX(Table3[],MATCH(Table1[[#This Row],[Date]],Table3[Date],0),2)</f>
        <v>367870200</v>
      </c>
      <c r="O595" s="4" t="s">
        <v>16</v>
      </c>
      <c r="P595" s="13">
        <v>350000000</v>
      </c>
      <c r="Q595" s="13">
        <v>550000000</v>
      </c>
      <c r="R595" s="14">
        <f ca="1">-(P595+Q595)*RAND()*0.1</f>
        <v>-7642451.5155389421</v>
      </c>
      <c r="S595" s="14">
        <f ca="1">(P595+Q595)*RAND()*0.1</f>
        <v>79906844.410887346</v>
      </c>
    </row>
    <row r="596" spans="1:19" x14ac:dyDescent="0.2">
      <c r="A596" s="4">
        <v>10</v>
      </c>
      <c r="B596" s="16" t="s">
        <v>27</v>
      </c>
      <c r="C596" s="29" t="str">
        <f>_xlfn.CONCAT("Connection ",RIGHT(B596,2))</f>
        <v>Connection 10</v>
      </c>
      <c r="D596" s="8">
        <f ca="1">RANDBETWEEN(Table1[[#This Row],[big low]],Table15[[#This Row],[big hi]])+RANDBETWEEN(Table15[[#This Row],[small lo]],Table15[[#This Row],[small hi]])</f>
        <v>397537838</v>
      </c>
      <c r="E596" s="8">
        <v>367870200</v>
      </c>
      <c r="F596" s="18">
        <f ca="1">INDEX(Table2[],MATCH(Table1[[#This Row],[Connection ID]],Table2[CID],0),2)*RANDBETWEEN(95000000000,105000000000)/100000000000</f>
        <v>400478763.96799999</v>
      </c>
      <c r="G596" s="18">
        <v>399292504.77599996</v>
      </c>
      <c r="H596" s="7"/>
      <c r="I596" s="8">
        <f>Table15[[#This Row],[Exposure Utilized]]/Table15[[#This Row],[Exposure Limit]]</f>
        <v>0.95134400325004564</v>
      </c>
      <c r="J596" s="4">
        <v>0</v>
      </c>
      <c r="K596" s="4">
        <v>0</v>
      </c>
      <c r="L596" s="4">
        <v>0</v>
      </c>
      <c r="M596" s="17">
        <v>43885</v>
      </c>
      <c r="N596" s="25">
        <f>INDEX(Table3[],MATCH(Table1[[#This Row],[Date]],Table3[Date],0),2)</f>
        <v>367870200</v>
      </c>
      <c r="O596" s="4" t="s">
        <v>16</v>
      </c>
      <c r="P596" s="13">
        <v>300000000</v>
      </c>
      <c r="Q596" s="13">
        <v>450000000</v>
      </c>
      <c r="R596" s="14">
        <f ca="1">-(P596+Q596)*RAND()*0.1</f>
        <v>-73288671.271870658</v>
      </c>
      <c r="S596" s="14">
        <f ca="1">(P596+Q596)*RAND()*0.1</f>
        <v>45821543.116908193</v>
      </c>
    </row>
    <row r="597" spans="1:19" x14ac:dyDescent="0.2">
      <c r="A597" s="4">
        <v>11</v>
      </c>
      <c r="B597" s="16" t="s">
        <v>28</v>
      </c>
      <c r="C597" s="29" t="str">
        <f>_xlfn.CONCAT("Connection ",RIGHT(B597,2))</f>
        <v>Connection 11</v>
      </c>
      <c r="D597" s="8">
        <f ca="1">RANDBETWEEN(Table1[[#This Row],[big low]],Table15[[#This Row],[big hi]])+RANDBETWEEN(Table15[[#This Row],[small lo]],Table15[[#This Row],[small hi]])</f>
        <v>445622351</v>
      </c>
      <c r="E597" s="8">
        <v>316271634</v>
      </c>
      <c r="F597" s="18">
        <f ca="1">INDEX(Table2[],MATCH(Table1[[#This Row],[Connection ID]],Table2[CID],0),2)*RANDBETWEEN(95000000000,105000000000)/100000000000</f>
        <v>417951760.02000004</v>
      </c>
      <c r="G597" s="18">
        <v>407306435.44400001</v>
      </c>
      <c r="H597" s="7"/>
      <c r="I597" s="8">
        <f>Table15[[#This Row],[Exposure Utilized]]/Table15[[#This Row],[Exposure Limit]]</f>
        <v>0.85883271506918712</v>
      </c>
      <c r="J597" s="4">
        <v>0</v>
      </c>
      <c r="K597" s="4">
        <v>0</v>
      </c>
      <c r="L597" s="4">
        <v>0</v>
      </c>
      <c r="M597" s="17">
        <v>43885</v>
      </c>
      <c r="N597" s="25">
        <f>INDEX(Table3[],MATCH(Table1[[#This Row],[Date]],Table3[Date],0),2)</f>
        <v>367870200</v>
      </c>
      <c r="O597" s="4" t="s">
        <v>16</v>
      </c>
      <c r="P597" s="13">
        <v>250000000</v>
      </c>
      <c r="Q597" s="13">
        <v>450000000</v>
      </c>
      <c r="R597" s="14">
        <f ca="1">-(P597+Q597)*RAND()*0.1</f>
        <v>-24651183.594007213</v>
      </c>
      <c r="S597" s="14">
        <f ca="1">(P597+Q597)*RAND()*0.1</f>
        <v>32817079.636022136</v>
      </c>
    </row>
    <row r="598" spans="1:19" x14ac:dyDescent="0.2">
      <c r="A598" s="4">
        <v>12</v>
      </c>
      <c r="B598" s="16" t="s">
        <v>29</v>
      </c>
      <c r="C598" s="29" t="str">
        <f>_xlfn.CONCAT("Connection ",RIGHT(B598,2))</f>
        <v>Connection 12</v>
      </c>
      <c r="D598" s="8">
        <f ca="1">RANDBETWEEN(Table1[[#This Row],[big low]],Table15[[#This Row],[big hi]])+RANDBETWEEN(Table15[[#This Row],[small lo]],Table15[[#This Row],[small hi]])</f>
        <v>340412782</v>
      </c>
      <c r="E598" s="8">
        <v>251339012</v>
      </c>
      <c r="F598" s="18">
        <f ca="1">INDEX(Table2[],MATCH(Table1[[#This Row],[Connection ID]],Table2[CID],0),2)*RANDBETWEEN(95000000000,105000000000)/100000000000</f>
        <v>392632159.264</v>
      </c>
      <c r="G598" s="18">
        <v>387284886.36000001</v>
      </c>
      <c r="H598" s="7"/>
      <c r="I598" s="8">
        <f>Table15[[#This Row],[Exposure Utilized]]/Table15[[#This Row],[Exposure Limit]]</f>
        <v>0.51938272903755223</v>
      </c>
      <c r="J598" s="4">
        <v>0</v>
      </c>
      <c r="K598" s="4">
        <v>0</v>
      </c>
      <c r="L598" s="4">
        <v>0</v>
      </c>
      <c r="M598" s="17">
        <v>43885</v>
      </c>
      <c r="N598" s="25">
        <f>INDEX(Table3[],MATCH(Table1[[#This Row],[Date]],Table3[Date],0),2)</f>
        <v>367870200</v>
      </c>
      <c r="O598" s="4" t="s">
        <v>16</v>
      </c>
      <c r="P598" s="13">
        <v>200000000</v>
      </c>
      <c r="Q598" s="13">
        <v>400000000</v>
      </c>
      <c r="R598" s="14">
        <f ca="1">-(P598+Q598)*RAND()*0.1</f>
        <v>-2417808.1249102498</v>
      </c>
      <c r="S598" s="14">
        <f ca="1">(P598+Q598)*RAND()*0.1</f>
        <v>47877333.191801578</v>
      </c>
    </row>
    <row r="599" spans="1:19" x14ac:dyDescent="0.2">
      <c r="A599" s="4">
        <v>13</v>
      </c>
      <c r="B599" s="16" t="s">
        <v>32</v>
      </c>
      <c r="C599" s="29" t="str">
        <f>_xlfn.CONCAT("Connection ",RIGHT(B599,2))</f>
        <v>Connection 15</v>
      </c>
      <c r="D599" s="8">
        <f ca="1">RANDBETWEEN(Table1[[#This Row],[big low]],Table15[[#This Row],[big hi]])+RANDBETWEEN(Table15[[#This Row],[small lo]],Table15[[#This Row],[small hi]])</f>
        <v>183862975</v>
      </c>
      <c r="E599" s="8">
        <v>206615964</v>
      </c>
      <c r="F599" s="18">
        <f ca="1">INDEX(Table2[],MATCH(Table1[[#This Row],[Connection ID]],Table2[CID],0),2)*RANDBETWEEN(95000000000,105000000000)/100000000000</f>
        <v>251238687.845</v>
      </c>
      <c r="G599" s="18">
        <v>243082967.92499998</v>
      </c>
      <c r="H599" s="7"/>
      <c r="I599" s="8">
        <f>Table15[[#This Row],[Exposure Utilized]]/Table15[[#This Row],[Exposure Limit]]</f>
        <v>0.90175895383472848</v>
      </c>
      <c r="J599" s="4">
        <v>0</v>
      </c>
      <c r="K599" s="4">
        <v>0</v>
      </c>
      <c r="L599" s="4">
        <v>0</v>
      </c>
      <c r="M599" s="17">
        <v>43885</v>
      </c>
      <c r="N599" s="25">
        <f>INDEX(Table3[],MATCH(Table1[[#This Row],[Date]],Table3[Date],0),2)</f>
        <v>367870200</v>
      </c>
      <c r="O599" s="4" t="s">
        <v>16</v>
      </c>
      <c r="P599" s="13">
        <v>150000000</v>
      </c>
      <c r="Q599" s="13">
        <v>250000000</v>
      </c>
      <c r="R599" s="14">
        <f ca="1">-(P599+Q599)*RAND()*0.1</f>
        <v>-3243270.7528236061</v>
      </c>
      <c r="S599" s="14">
        <f ca="1">(P599+Q599)*RAND()*0.1</f>
        <v>27853543.175022557</v>
      </c>
    </row>
    <row r="600" spans="1:19" x14ac:dyDescent="0.2">
      <c r="A600" s="4">
        <v>14</v>
      </c>
      <c r="B600" s="16" t="s">
        <v>30</v>
      </c>
      <c r="C600" s="29" t="str">
        <f>_xlfn.CONCAT("Connection ",RIGHT(B600,2))</f>
        <v>Connection 13</v>
      </c>
      <c r="D600" s="8">
        <f ca="1">RANDBETWEEN(Table1[[#This Row],[big low]],Table15[[#This Row],[big hi]])+RANDBETWEEN(Table15[[#This Row],[small lo]],Table15[[#This Row],[small hi]])</f>
        <v>244155665</v>
      </c>
      <c r="E600" s="8">
        <v>188857369</v>
      </c>
      <c r="F600" s="18">
        <f ca="1">INDEX(Table2[],MATCH(Table1[[#This Row],[Connection ID]],Table2[CID],0),2)*RANDBETWEEN(95000000000,105000000000)/100000000000</f>
        <v>250610729.48250002</v>
      </c>
      <c r="G600" s="18">
        <v>239001382.3175</v>
      </c>
      <c r="H600" s="7"/>
      <c r="I600" s="8">
        <f>Table15[[#This Row],[Exposure Utilized]]/Table15[[#This Row],[Exposure Limit]]</f>
        <v>0.74281082922569752</v>
      </c>
      <c r="J600" s="4">
        <v>0</v>
      </c>
      <c r="K600" s="4">
        <v>0</v>
      </c>
      <c r="L600" s="4">
        <v>0</v>
      </c>
      <c r="M600" s="17">
        <v>43885</v>
      </c>
      <c r="N600" s="25">
        <f>INDEX(Table3[],MATCH(Table1[[#This Row],[Date]],Table3[Date],0),2)</f>
        <v>367870200</v>
      </c>
      <c r="O600" s="4" t="s">
        <v>16</v>
      </c>
      <c r="P600" s="13">
        <v>150000000</v>
      </c>
      <c r="Q600" s="13">
        <v>250000000</v>
      </c>
      <c r="R600" s="14">
        <f ca="1">-(P600+Q600)*RAND()*0.1</f>
        <v>-23103406.094715871</v>
      </c>
      <c r="S600" s="14">
        <f ca="1">(P600+Q600)*RAND()*0.1</f>
        <v>33825971.558769546</v>
      </c>
    </row>
    <row r="601" spans="1:19" x14ac:dyDescent="0.2">
      <c r="A601" s="4">
        <v>15</v>
      </c>
      <c r="B601" s="16" t="s">
        <v>31</v>
      </c>
      <c r="C601" s="30" t="str">
        <f>_xlfn.CONCAT("Connection ",RIGHT(B601,2))</f>
        <v>Connection 14</v>
      </c>
      <c r="D601" s="11">
        <f ca="1">RANDBETWEEN(Table1[[#This Row],[big low]],Table15[[#This Row],[big hi]])+RANDBETWEEN(Table15[[#This Row],[small lo]],Table15[[#This Row],[small hi]])</f>
        <v>152893901</v>
      </c>
      <c r="E601" s="8">
        <v>177004782</v>
      </c>
      <c r="F601" s="18">
        <f ca="1">INDEX(Table2[],MATCH(Table1[[#This Row],[Connection ID]],Table2[CID],0),2)*RANDBETWEEN(95000000000,105000000000)/100000000000</f>
        <v>249932673.10000002</v>
      </c>
      <c r="G601" s="18">
        <v>252310529.71250001</v>
      </c>
      <c r="H601" s="7"/>
      <c r="I601" s="11">
        <f>Table15[[#This Row],[Exposure Utilized]]/Table15[[#This Row],[Exposure Limit]]</f>
        <v>0.70742360530681359</v>
      </c>
      <c r="J601" s="4">
        <v>0</v>
      </c>
      <c r="K601" s="4">
        <v>0</v>
      </c>
      <c r="L601" s="4">
        <v>0</v>
      </c>
      <c r="M601" s="17">
        <v>43885</v>
      </c>
      <c r="N601" s="26">
        <f>INDEX(Table3[],MATCH(Table1[[#This Row],[Date]],Table3[Date],0),2)</f>
        <v>367870200</v>
      </c>
      <c r="O601" s="4" t="s">
        <v>16</v>
      </c>
      <c r="P601" s="13">
        <v>150000000</v>
      </c>
      <c r="Q601" s="13">
        <v>250000000</v>
      </c>
      <c r="R601" s="14">
        <f ca="1">-(P601+Q601)*RAND()*0.1</f>
        <v>-17174231.936483391</v>
      </c>
      <c r="S601" s="14">
        <f ca="1">(P601+Q601)*RAND()*0.1</f>
        <v>24341109.413733095</v>
      </c>
    </row>
    <row r="602" spans="1:19" x14ac:dyDescent="0.2">
      <c r="A602" s="4">
        <v>1</v>
      </c>
      <c r="B602" s="16" t="s">
        <v>18</v>
      </c>
      <c r="C602" s="23" t="str">
        <f>_xlfn.CONCAT("Connection ",RIGHT(B602,2))</f>
        <v>Connection 01</v>
      </c>
      <c r="D602" s="14" t="e">
        <f ca="1">RANDBETWEEN(Table1[[#This Row],[big low]],Table15[[#This Row],[big hi]])+RANDBETWEEN(Table15[[#This Row],[small lo]],Table15[[#This Row],[small hi]])</f>
        <v>#VALUE!</v>
      </c>
      <c r="E602" s="8">
        <v>2400745539</v>
      </c>
      <c r="F602" s="24">
        <f ca="1">INDEX(Table2[],MATCH(Table1[[#This Row],[Connection ID]],Table2[CID],0),2)*RANDBETWEEN(95000000000,105000000000)/100000000000</f>
        <v>5249821897.1499996</v>
      </c>
      <c r="G602" s="24">
        <v>4865028535.5999994</v>
      </c>
      <c r="H602" s="7"/>
      <c r="I602" s="14" t="e">
        <f>Table15[[#This Row],[Exposure Utilized]]/Table15[[#This Row],[Exposure Limit]]</f>
        <v>#VALUE!</v>
      </c>
      <c r="J602" s="4">
        <v>0</v>
      </c>
      <c r="K602" s="4">
        <v>0</v>
      </c>
      <c r="L602" s="4">
        <v>0</v>
      </c>
      <c r="M602" s="17">
        <v>43882</v>
      </c>
      <c r="N602" s="24">
        <f>INDEX(Table3[],MATCH(Table1[[#This Row],[Date]],Table3[Date],0),2)</f>
        <v>367283900</v>
      </c>
      <c r="O602" s="4" t="s">
        <v>16</v>
      </c>
      <c r="P602" s="13">
        <v>2000000000</v>
      </c>
      <c r="Q602" s="13">
        <v>2500000000</v>
      </c>
      <c r="R602" s="31">
        <f ca="1">-(P602+Q602)*RAND()*0.1</f>
        <v>-362587586.93816507</v>
      </c>
      <c r="S602" s="31">
        <f ca="1">(P602+Q602)*RAND()*0.1</f>
        <v>289876693.20040488</v>
      </c>
    </row>
    <row r="603" spans="1:19" x14ac:dyDescent="0.2">
      <c r="A603" s="4">
        <v>2</v>
      </c>
      <c r="B603" s="16" t="s">
        <v>19</v>
      </c>
      <c r="C603" s="23" t="str">
        <f>_xlfn.CONCAT("Connection ",RIGHT(B603,2))</f>
        <v>Connection 02</v>
      </c>
      <c r="D603" s="14" t="e">
        <f ca="1">RANDBETWEEN(Table1[[#This Row],[big low]],Table15[[#This Row],[big hi]])+RANDBETWEEN(Table15[[#This Row],[small lo]],Table15[[#This Row],[small hi]])</f>
        <v>#VALUE!</v>
      </c>
      <c r="E603" s="8">
        <v>1818102208</v>
      </c>
      <c r="F603" s="24">
        <f ca="1">INDEX(Table2[],MATCH(Table1[[#This Row],[Connection ID]],Table2[CID],0),2)*RANDBETWEEN(95000000000,105000000000)/100000000000</f>
        <v>2127460425.1529999</v>
      </c>
      <c r="G603" s="24">
        <v>2187789334.4790001</v>
      </c>
      <c r="H603" s="7"/>
      <c r="I603" s="14" t="e">
        <f>Table15[[#This Row],[Exposure Utilized]]/Table15[[#This Row],[Exposure Limit]]</f>
        <v>#VALUE!</v>
      </c>
      <c r="J603" s="4">
        <v>0</v>
      </c>
      <c r="K603" s="4">
        <v>0</v>
      </c>
      <c r="L603" s="4">
        <v>0</v>
      </c>
      <c r="M603" s="17">
        <v>43882</v>
      </c>
      <c r="N603" s="24">
        <f>INDEX(Table3[],MATCH(Table1[[#This Row],[Date]],Table3[Date],0),2)</f>
        <v>367283900</v>
      </c>
      <c r="O603" s="4" t="s">
        <v>16</v>
      </c>
      <c r="P603" s="13">
        <v>1800000000</v>
      </c>
      <c r="Q603" s="13">
        <v>2000000000</v>
      </c>
      <c r="R603" s="14">
        <f ca="1">-(P603+Q603)*RAND()*0.1</f>
        <v>-72998455.206823289</v>
      </c>
      <c r="S603" s="14">
        <f ca="1">(P603+Q603)*RAND()*0.1</f>
        <v>270520703.19981706</v>
      </c>
    </row>
    <row r="604" spans="1:19" x14ac:dyDescent="0.2">
      <c r="A604" s="4">
        <v>3</v>
      </c>
      <c r="B604" s="16" t="s">
        <v>20</v>
      </c>
      <c r="C604" s="23" t="str">
        <f>_xlfn.CONCAT("Connection ",RIGHT(B604,2))</f>
        <v>Connection 03</v>
      </c>
      <c r="D604" s="14" t="e">
        <f ca="1">RANDBETWEEN(Table1[[#This Row],[big low]],Table15[[#This Row],[big hi]])+RANDBETWEEN(Table15[[#This Row],[small lo]],Table15[[#This Row],[small hi]])</f>
        <v>#VALUE!</v>
      </c>
      <c r="E604" s="8">
        <v>1756926276</v>
      </c>
      <c r="F604" s="24">
        <f ca="1">INDEX(Table2[],MATCH(Table1[[#This Row],[Connection ID]],Table2[CID],0),2)*RANDBETWEEN(95000000000,105000000000)/100000000000</f>
        <v>1540551565.47</v>
      </c>
      <c r="G604" s="24">
        <v>1563720885.5849998</v>
      </c>
      <c r="H604" s="7"/>
      <c r="I604" s="14" t="e">
        <f>Table15[[#This Row],[Exposure Utilized]]/Table15[[#This Row],[Exposure Limit]]</f>
        <v>#VALUE!</v>
      </c>
      <c r="J604" s="4">
        <v>0</v>
      </c>
      <c r="K604" s="4">
        <v>0</v>
      </c>
      <c r="L604" s="4">
        <v>0</v>
      </c>
      <c r="M604" s="17">
        <v>43882</v>
      </c>
      <c r="N604" s="24">
        <f>INDEX(Table3[],MATCH(Table1[[#This Row],[Date]],Table3[Date],0),2)</f>
        <v>367283900</v>
      </c>
      <c r="O604" s="4" t="s">
        <v>16</v>
      </c>
      <c r="P604" s="13">
        <v>1300000000</v>
      </c>
      <c r="Q604" s="13">
        <v>1500000000</v>
      </c>
      <c r="R604" s="14">
        <f ca="1">-(P604+Q604)*RAND()*0.1</f>
        <v>-65596441.284702808</v>
      </c>
      <c r="S604" s="14">
        <f ca="1">(P604+Q604)*RAND()*0.1</f>
        <v>31017672.612930197</v>
      </c>
    </row>
    <row r="605" spans="1:19" x14ac:dyDescent="0.2">
      <c r="A605" s="4">
        <v>4</v>
      </c>
      <c r="B605" s="16" t="s">
        <v>22</v>
      </c>
      <c r="C605" s="27" t="str">
        <f>_xlfn.CONCAT("Connection ",RIGHT(B605,2))</f>
        <v>Connection 05</v>
      </c>
      <c r="D605" s="5" t="e">
        <f ca="1">RANDBETWEEN(Table1[[#This Row],[big low]],Table15[[#This Row],[big hi]])+RANDBETWEEN(Table15[[#This Row],[small lo]],Table15[[#This Row],[small hi]])</f>
        <v>#VALUE!</v>
      </c>
      <c r="E605" s="8">
        <v>1137931213</v>
      </c>
      <c r="F605" s="24">
        <f ca="1">INDEX(Table2[],MATCH(Table1[[#This Row],[Connection ID]],Table2[CID],0),2)*RANDBETWEEN(95000000000,105000000000)/100000000000</f>
        <v>953497006.4799999</v>
      </c>
      <c r="G605" s="24">
        <v>1047525928.14</v>
      </c>
      <c r="H605" s="7"/>
      <c r="I605" s="5" t="e">
        <f>Table15[[#This Row],[Exposure Utilized]]/Table15[[#This Row],[Exposure Limit]]</f>
        <v>#VALUE!</v>
      </c>
      <c r="J605" s="4">
        <v>0</v>
      </c>
      <c r="K605" s="4">
        <v>0</v>
      </c>
      <c r="L605" s="4">
        <v>0</v>
      </c>
      <c r="M605" s="17">
        <v>43882</v>
      </c>
      <c r="N605" s="18">
        <f>INDEX(Table3[],MATCH(Table1[[#This Row],[Date]],Table3[Date],0),2)</f>
        <v>367283900</v>
      </c>
      <c r="O605" s="4" t="s">
        <v>16</v>
      </c>
      <c r="P605" s="13">
        <v>900000000</v>
      </c>
      <c r="Q605" s="13">
        <v>1200000000</v>
      </c>
      <c r="R605" s="14">
        <f ca="1">-(P605+Q605)*RAND()*0.1</f>
        <v>-194517431.41942996</v>
      </c>
      <c r="S605" s="14">
        <f ca="1">(P605+Q605)*RAND()*0.1</f>
        <v>42651996.517161883</v>
      </c>
    </row>
    <row r="606" spans="1:19" x14ac:dyDescent="0.2">
      <c r="A606" s="4">
        <v>5</v>
      </c>
      <c r="B606" s="16" t="s">
        <v>21</v>
      </c>
      <c r="C606" s="27" t="str">
        <f>_xlfn.CONCAT("Connection ",RIGHT(B606,2))</f>
        <v>Connection 04</v>
      </c>
      <c r="D606" s="5" t="e">
        <f ca="1">RANDBETWEEN(Table1[[#This Row],[big low]],Table15[[#This Row],[big hi]])+RANDBETWEEN(Table15[[#This Row],[small lo]],Table15[[#This Row],[small hi]])</f>
        <v>#VALUE!</v>
      </c>
      <c r="E606" s="8">
        <v>1035907433</v>
      </c>
      <c r="F606" s="24">
        <f ca="1">INDEX(Table2[],MATCH(Table1[[#This Row],[Connection ID]],Table2[CID],0),2)*RANDBETWEEN(95000000000,105000000000)/100000000000</f>
        <v>1521472163.7750001</v>
      </c>
      <c r="G606" s="24">
        <v>1559977021.095</v>
      </c>
      <c r="H606" s="7"/>
      <c r="I606" s="5" t="e">
        <f>Table15[[#This Row],[Exposure Utilized]]/Table15[[#This Row],[Exposure Limit]]</f>
        <v>#VALUE!</v>
      </c>
      <c r="J606" s="4">
        <v>0</v>
      </c>
      <c r="K606" s="4">
        <v>0</v>
      </c>
      <c r="L606" s="4">
        <v>0</v>
      </c>
      <c r="M606" s="17">
        <v>43882</v>
      </c>
      <c r="N606" s="18">
        <f>INDEX(Table3[],MATCH(Table1[[#This Row],[Date]],Table3[Date],0),2)</f>
        <v>367283900</v>
      </c>
      <c r="O606" s="4" t="s">
        <v>16</v>
      </c>
      <c r="P606" s="13">
        <v>1100000000</v>
      </c>
      <c r="Q606" s="13">
        <v>1300000000</v>
      </c>
      <c r="R606" s="14">
        <f ca="1">-(P606+Q606)*RAND()*0.1</f>
        <v>-211332066.20425078</v>
      </c>
      <c r="S606" s="14">
        <f ca="1">(P606+Q606)*RAND()*0.1</f>
        <v>91959826.937634498</v>
      </c>
    </row>
    <row r="607" spans="1:19" x14ac:dyDescent="0.2">
      <c r="A607" s="4">
        <v>6</v>
      </c>
      <c r="B607" s="16" t="s">
        <v>24</v>
      </c>
      <c r="C607" s="27" t="str">
        <f>_xlfn.CONCAT("Connection ",RIGHT(B607,2))</f>
        <v>Connection 07</v>
      </c>
      <c r="D607" s="5" t="e">
        <f ca="1">RANDBETWEEN(Table1[[#This Row],[big low]],Table15[[#This Row],[big hi]])+RANDBETWEEN(Table15[[#This Row],[small lo]],Table15[[#This Row],[small hi]])</f>
        <v>#VALUE!</v>
      </c>
      <c r="E607" s="8">
        <v>826898262</v>
      </c>
      <c r="F607" s="24">
        <f ca="1">INDEX(Table2[],MATCH(Table1[[#This Row],[Connection ID]],Table2[CID],0),2)*RANDBETWEEN(95000000000,105000000000)/100000000000</f>
        <v>1006206764.85</v>
      </c>
      <c r="G607" s="24">
        <v>1007727633.01</v>
      </c>
      <c r="H607" s="7"/>
      <c r="I607" s="5" t="e">
        <f>Table15[[#This Row],[Exposure Utilized]]/Table15[[#This Row],[Exposure Limit]]</f>
        <v>#VALUE!</v>
      </c>
      <c r="J607" s="4">
        <v>0</v>
      </c>
      <c r="K607" s="4">
        <v>0</v>
      </c>
      <c r="L607" s="4">
        <v>0</v>
      </c>
      <c r="M607" s="17">
        <v>43882</v>
      </c>
      <c r="N607" s="18">
        <f>INDEX(Table3[],MATCH(Table1[[#This Row],[Date]],Table3[Date],0),2)</f>
        <v>367283900</v>
      </c>
      <c r="O607" s="4" t="s">
        <v>16</v>
      </c>
      <c r="P607" s="13">
        <v>850000000</v>
      </c>
      <c r="Q607" s="13">
        <v>1000000000</v>
      </c>
      <c r="R607" s="14">
        <f ca="1">-(P607+Q607)*RAND()*0.1</f>
        <v>-87023325.79045175</v>
      </c>
      <c r="S607" s="14">
        <f ca="1">(P607+Q607)*RAND()*0.1</f>
        <v>61420885.455058426</v>
      </c>
    </row>
    <row r="608" spans="1:19" x14ac:dyDescent="0.2">
      <c r="A608" s="4">
        <v>7</v>
      </c>
      <c r="B608" s="16" t="s">
        <v>23</v>
      </c>
      <c r="C608" s="27" t="str">
        <f>_xlfn.CONCAT("Connection ",RIGHT(B608,2))</f>
        <v>Connection 06</v>
      </c>
      <c r="D608" s="5" t="e">
        <f ca="1">RANDBETWEEN(Table1[[#This Row],[big low]],Table15[[#This Row],[big hi]])+RANDBETWEEN(Table15[[#This Row],[small lo]],Table15[[#This Row],[small hi]])</f>
        <v>#VALUE!</v>
      </c>
      <c r="E608" s="8">
        <v>821207907</v>
      </c>
      <c r="F608" s="24">
        <f ca="1">INDEX(Table2[],MATCH(Table1[[#This Row],[Connection ID]],Table2[CID],0),2)*RANDBETWEEN(95000000000,105000000000)/100000000000</f>
        <v>984008730.81999993</v>
      </c>
      <c r="G608" s="24">
        <v>997860257.32000005</v>
      </c>
      <c r="H608" s="7"/>
      <c r="I608" s="5" t="e">
        <f>Table15[[#This Row],[Exposure Utilized]]/Table15[[#This Row],[Exposure Limit]]</f>
        <v>#VALUE!</v>
      </c>
      <c r="J608" s="4">
        <v>0</v>
      </c>
      <c r="K608" s="4">
        <v>0</v>
      </c>
      <c r="L608" s="4">
        <v>0</v>
      </c>
      <c r="M608" s="17">
        <v>43882</v>
      </c>
      <c r="N608" s="18">
        <f>INDEX(Table3[],MATCH(Table1[[#This Row],[Date]],Table3[Date],0),2)</f>
        <v>367283900</v>
      </c>
      <c r="O608" s="4" t="s">
        <v>16</v>
      </c>
      <c r="P608" s="13">
        <v>850000000</v>
      </c>
      <c r="Q608" s="13">
        <v>1000000000</v>
      </c>
      <c r="R608" s="14">
        <f ca="1">-(P608+Q608)*RAND()*0.1</f>
        <v>-4320741.3621808989</v>
      </c>
      <c r="S608" s="14">
        <f ca="1">(P608+Q608)*RAND()*0.1</f>
        <v>142015878.73847374</v>
      </c>
    </row>
    <row r="609" spans="1:19" x14ac:dyDescent="0.2">
      <c r="A609" s="4">
        <v>8</v>
      </c>
      <c r="B609" s="16" t="s">
        <v>25</v>
      </c>
      <c r="C609" s="23" t="str">
        <f>_xlfn.CONCAT("Connection ",RIGHT(B609,2))</f>
        <v>Connection 08</v>
      </c>
      <c r="D609" s="14" t="e">
        <f ca="1">RANDBETWEEN(Table1[[#This Row],[big low]],Table15[[#This Row],[big hi]])+RANDBETWEEN(Table15[[#This Row],[small lo]],Table15[[#This Row],[small hi]])</f>
        <v>#VALUE!</v>
      </c>
      <c r="E609" s="8">
        <v>429283154</v>
      </c>
      <c r="F609" s="24">
        <f ca="1">INDEX(Table2[],MATCH(Table1[[#This Row],[Connection ID]],Table2[CID],0),2)*RANDBETWEEN(95000000000,105000000000)/100000000000</f>
        <v>780284331.62400007</v>
      </c>
      <c r="G609" s="24">
        <v>829920258.31200004</v>
      </c>
      <c r="H609" s="7"/>
      <c r="I609" s="14" t="e">
        <f>Table15[[#This Row],[Exposure Utilized]]/Table15[[#This Row],[Exposure Limit]]</f>
        <v>#VALUE!</v>
      </c>
      <c r="J609" s="4">
        <v>0</v>
      </c>
      <c r="K609" s="4">
        <v>0</v>
      </c>
      <c r="L609" s="4">
        <v>0</v>
      </c>
      <c r="M609" s="17">
        <v>43882</v>
      </c>
      <c r="N609" s="24">
        <f>INDEX(Table3[],MATCH(Table1[[#This Row],[Date]],Table3[Date],0),2)</f>
        <v>367283900</v>
      </c>
      <c r="O609" s="4" t="s">
        <v>16</v>
      </c>
      <c r="P609" s="13">
        <v>400000000</v>
      </c>
      <c r="Q609" s="13">
        <v>700000000</v>
      </c>
      <c r="R609" s="14">
        <f ca="1">-(P609+Q609)*RAND()*0.1</f>
        <v>-63682233.104833044</v>
      </c>
      <c r="S609" s="14">
        <f ca="1">(P609+Q609)*RAND()*0.1</f>
        <v>2205513.1916223736</v>
      </c>
    </row>
    <row r="610" spans="1:19" x14ac:dyDescent="0.2">
      <c r="A610" s="4">
        <v>9</v>
      </c>
      <c r="B610" s="16" t="s">
        <v>26</v>
      </c>
      <c r="C610" s="23" t="str">
        <f>_xlfn.CONCAT("Connection ",RIGHT(B610,2))</f>
        <v>Connection 09</v>
      </c>
      <c r="D610" s="14" t="e">
        <f ca="1">RANDBETWEEN(Table1[[#This Row],[big low]],Table15[[#This Row],[big hi]])+RANDBETWEEN(Table15[[#This Row],[small lo]],Table15[[#This Row],[small hi]])</f>
        <v>#VALUE!</v>
      </c>
      <c r="E610" s="8">
        <v>385963052</v>
      </c>
      <c r="F610" s="24">
        <f ca="1">INDEX(Table2[],MATCH(Table1[[#This Row],[Connection ID]],Table2[CID],0),2)*RANDBETWEEN(95000000000,105000000000)/100000000000</f>
        <v>535680966.30400002</v>
      </c>
      <c r="G610" s="24">
        <v>549022307.48199999</v>
      </c>
      <c r="H610" s="7"/>
      <c r="I610" s="14" t="e">
        <f>Table15[[#This Row],[Exposure Utilized]]/Table15[[#This Row],[Exposure Limit]]</f>
        <v>#VALUE!</v>
      </c>
      <c r="J610" s="4">
        <v>0</v>
      </c>
      <c r="K610" s="4">
        <v>0</v>
      </c>
      <c r="L610" s="4">
        <v>0</v>
      </c>
      <c r="M610" s="17">
        <v>43882</v>
      </c>
      <c r="N610" s="24">
        <f>INDEX(Table3[],MATCH(Table1[[#This Row],[Date]],Table3[Date],0),2)</f>
        <v>367283900</v>
      </c>
      <c r="O610" s="4" t="s">
        <v>16</v>
      </c>
      <c r="P610" s="13">
        <v>350000000</v>
      </c>
      <c r="Q610" s="13">
        <v>550000000</v>
      </c>
      <c r="R610" s="14">
        <f ca="1">-(P610+Q610)*RAND()*0.1</f>
        <v>-46000847.826696947</v>
      </c>
      <c r="S610" s="14">
        <f ca="1">(P610+Q610)*RAND()*0.1</f>
        <v>67050837.63973172</v>
      </c>
    </row>
    <row r="611" spans="1:19" x14ac:dyDescent="0.2">
      <c r="A611" s="4">
        <v>10</v>
      </c>
      <c r="B611" s="16" t="s">
        <v>27</v>
      </c>
      <c r="C611" s="23" t="str">
        <f>_xlfn.CONCAT("Connection ",RIGHT(B611,2))</f>
        <v>Connection 10</v>
      </c>
      <c r="D611" s="14" t="e">
        <f ca="1">RANDBETWEEN(Table1[[#This Row],[big low]],Table15[[#This Row],[big hi]])+RANDBETWEEN(Table15[[#This Row],[small lo]],Table15[[#This Row],[small hi]])</f>
        <v>#VALUE!</v>
      </c>
      <c r="E611" s="8">
        <v>367283900</v>
      </c>
      <c r="F611" s="24">
        <f ca="1">INDEX(Table2[],MATCH(Table1[[#This Row],[Connection ID]],Table2[CID],0),2)*RANDBETWEEN(95000000000,105000000000)/100000000000</f>
        <v>416504982.57600003</v>
      </c>
      <c r="G611" s="24">
        <v>415046467.03200001</v>
      </c>
      <c r="H611" s="7"/>
      <c r="I611" s="14" t="e">
        <f>Table15[[#This Row],[Exposure Utilized]]/Table15[[#This Row],[Exposure Limit]]</f>
        <v>#VALUE!</v>
      </c>
      <c r="J611" s="4">
        <v>0</v>
      </c>
      <c r="K611" s="4">
        <v>0</v>
      </c>
      <c r="L611" s="4">
        <v>0</v>
      </c>
      <c r="M611" s="17">
        <v>43882</v>
      </c>
      <c r="N611" s="24">
        <f>INDEX(Table3[],MATCH(Table1[[#This Row],[Date]],Table3[Date],0),2)</f>
        <v>367283900</v>
      </c>
      <c r="O611" s="4" t="s">
        <v>16</v>
      </c>
      <c r="P611" s="13">
        <v>300000000</v>
      </c>
      <c r="Q611" s="13">
        <v>450000000</v>
      </c>
      <c r="R611" s="14">
        <f ca="1">-(P611+Q611)*RAND()*0.1</f>
        <v>-147871.72623304534</v>
      </c>
      <c r="S611" s="14">
        <f ca="1">(P611+Q611)*RAND()*0.1</f>
        <v>35937278.681011908</v>
      </c>
    </row>
    <row r="612" spans="1:19" x14ac:dyDescent="0.2">
      <c r="A612" s="4">
        <v>11</v>
      </c>
      <c r="B612" s="16" t="s">
        <v>28</v>
      </c>
      <c r="C612" s="23" t="str">
        <f>_xlfn.CONCAT("Connection ",RIGHT(B612,2))</f>
        <v>Connection 11</v>
      </c>
      <c r="D612" s="14" t="e">
        <f ca="1">RANDBETWEEN(Table1[[#This Row],[big low]],Table15[[#This Row],[big hi]])+RANDBETWEEN(Table15[[#This Row],[small lo]],Table15[[#This Row],[small hi]])</f>
        <v>#VALUE!</v>
      </c>
      <c r="E612" s="8">
        <v>283683326</v>
      </c>
      <c r="F612" s="24">
        <f ca="1">INDEX(Table2[],MATCH(Table1[[#This Row],[Connection ID]],Table2[CID],0),2)*RANDBETWEEN(95000000000,105000000000)/100000000000</f>
        <v>387904508.02400005</v>
      </c>
      <c r="G612" s="24">
        <v>390619566.50799996</v>
      </c>
      <c r="H612" s="7"/>
      <c r="I612" s="14" t="e">
        <f>Table15[[#This Row],[Exposure Utilized]]/Table15[[#This Row],[Exposure Limit]]</f>
        <v>#VALUE!</v>
      </c>
      <c r="J612" s="4">
        <v>0</v>
      </c>
      <c r="K612" s="4">
        <v>0</v>
      </c>
      <c r="L612" s="4">
        <v>0</v>
      </c>
      <c r="M612" s="17">
        <v>43882</v>
      </c>
      <c r="N612" s="24">
        <f>INDEX(Table3[],MATCH(Table1[[#This Row],[Date]],Table3[Date],0),2)</f>
        <v>367283900</v>
      </c>
      <c r="O612" s="4" t="s">
        <v>16</v>
      </c>
      <c r="P612" s="13">
        <v>250000000</v>
      </c>
      <c r="Q612" s="13">
        <v>450000000</v>
      </c>
      <c r="R612" s="14">
        <f ca="1">-(P612+Q612)*RAND()*0.1</f>
        <v>-16744283.834112495</v>
      </c>
      <c r="S612" s="14">
        <f ca="1">(P612+Q612)*RAND()*0.1</f>
        <v>8201038.4271706389</v>
      </c>
    </row>
    <row r="613" spans="1:19" x14ac:dyDescent="0.2">
      <c r="A613" s="4">
        <v>12</v>
      </c>
      <c r="B613" s="16" t="s">
        <v>30</v>
      </c>
      <c r="C613" s="23" t="str">
        <f>_xlfn.CONCAT("Connection ",RIGHT(B613,2))</f>
        <v>Connection 13</v>
      </c>
      <c r="D613" s="14" t="e">
        <f ca="1">RANDBETWEEN(Table1[[#This Row],[big low]],Table15[[#This Row],[big hi]])+RANDBETWEEN(Table15[[#This Row],[small lo]],Table15[[#This Row],[small hi]])</f>
        <v>#VALUE!</v>
      </c>
      <c r="E613" s="8">
        <v>263565752</v>
      </c>
      <c r="F613" s="24">
        <f ca="1">INDEX(Table2[],MATCH(Table1[[#This Row],[Connection ID]],Table2[CID],0),2)*RANDBETWEEN(95000000000,105000000000)/100000000000</f>
        <v>248469396.41499999</v>
      </c>
      <c r="G613" s="24">
        <v>255012566.72499999</v>
      </c>
      <c r="H613" s="7"/>
      <c r="I613" s="14" t="e">
        <f>Table15[[#This Row],[Exposure Utilized]]/Table15[[#This Row],[Exposure Limit]]</f>
        <v>#VALUE!</v>
      </c>
      <c r="J613" s="4">
        <v>0</v>
      </c>
      <c r="K613" s="4">
        <v>0</v>
      </c>
      <c r="L613" s="4">
        <v>0</v>
      </c>
      <c r="M613" s="17">
        <v>43882</v>
      </c>
      <c r="N613" s="24">
        <f>INDEX(Table3[],MATCH(Table1[[#This Row],[Date]],Table3[Date],0),2)</f>
        <v>367283900</v>
      </c>
      <c r="O613" s="4" t="s">
        <v>16</v>
      </c>
      <c r="P613" s="13">
        <v>150000000</v>
      </c>
      <c r="Q613" s="13">
        <v>250000000</v>
      </c>
      <c r="R613" s="14">
        <f ca="1">-(P613+Q613)*RAND()*0.1</f>
        <v>-2222751.9269658159</v>
      </c>
      <c r="S613" s="14">
        <f ca="1">(P613+Q613)*RAND()*0.1</f>
        <v>18378565.12755366</v>
      </c>
    </row>
    <row r="614" spans="1:19" x14ac:dyDescent="0.2">
      <c r="A614" s="4">
        <v>13</v>
      </c>
      <c r="B614" s="16" t="s">
        <v>29</v>
      </c>
      <c r="C614" s="23" t="str">
        <f>_xlfn.CONCAT("Connection ",RIGHT(B614,2))</f>
        <v>Connection 12</v>
      </c>
      <c r="D614" s="14" t="e">
        <f ca="1">RANDBETWEEN(Table1[[#This Row],[big low]],Table15[[#This Row],[big hi]])+RANDBETWEEN(Table15[[#This Row],[small lo]],Table15[[#This Row],[small hi]])</f>
        <v>#VALUE!</v>
      </c>
      <c r="E614" s="8">
        <v>237735942</v>
      </c>
      <c r="F614" s="24">
        <f ca="1">INDEX(Table2[],MATCH(Table1[[#This Row],[Connection ID]],Table2[CID],0),2)*RANDBETWEEN(95000000000,105000000000)/100000000000</f>
        <v>403474746.48800004</v>
      </c>
      <c r="G614" s="24">
        <v>401353996.18800002</v>
      </c>
      <c r="H614" s="7"/>
      <c r="I614" s="14" t="e">
        <f>Table15[[#This Row],[Exposure Utilized]]/Table15[[#This Row],[Exposure Limit]]</f>
        <v>#VALUE!</v>
      </c>
      <c r="J614" s="4">
        <v>0</v>
      </c>
      <c r="K614" s="4">
        <v>0</v>
      </c>
      <c r="L614" s="4">
        <v>0</v>
      </c>
      <c r="M614" s="17">
        <v>43882</v>
      </c>
      <c r="N614" s="24">
        <f>INDEX(Table3[],MATCH(Table1[[#This Row],[Date]],Table3[Date],0),2)</f>
        <v>367283900</v>
      </c>
      <c r="O614" s="4" t="s">
        <v>16</v>
      </c>
      <c r="P614" s="13">
        <v>200000000</v>
      </c>
      <c r="Q614" s="13">
        <v>400000000</v>
      </c>
      <c r="R614" s="14">
        <f ca="1">-(P614+Q614)*RAND()*0.1</f>
        <v>-13289229.046715776</v>
      </c>
      <c r="S614" s="14">
        <f ca="1">(P614+Q614)*RAND()*0.1</f>
        <v>18857582.675252076</v>
      </c>
    </row>
    <row r="615" spans="1:19" x14ac:dyDescent="0.2">
      <c r="A615" s="4">
        <v>14</v>
      </c>
      <c r="B615" s="16" t="s">
        <v>31</v>
      </c>
      <c r="C615" s="23" t="str">
        <f>_xlfn.CONCAT("Connection ",RIGHT(B615,2))</f>
        <v>Connection 14</v>
      </c>
      <c r="D615" s="14" t="e">
        <f ca="1">RANDBETWEEN(Table1[[#This Row],[big low]],Table15[[#This Row],[big hi]])+RANDBETWEEN(Table15[[#This Row],[small lo]],Table15[[#This Row],[small hi]])</f>
        <v>#VALUE!</v>
      </c>
      <c r="E615" s="8">
        <v>201307567</v>
      </c>
      <c r="F615" s="24">
        <f ca="1">INDEX(Table2[],MATCH(Table1[[#This Row],[Connection ID]],Table2[CID],0),2)*RANDBETWEEN(95000000000,105000000000)/100000000000</f>
        <v>238719104.01000002</v>
      </c>
      <c r="G615" s="24">
        <v>249582073.95499998</v>
      </c>
      <c r="H615" s="7"/>
      <c r="I615" s="14" t="e">
        <f>Table15[[#This Row],[Exposure Utilized]]/Table15[[#This Row],[Exposure Limit]]</f>
        <v>#VALUE!</v>
      </c>
      <c r="J615" s="4">
        <v>0</v>
      </c>
      <c r="K615" s="4">
        <v>0</v>
      </c>
      <c r="L615" s="4">
        <v>0</v>
      </c>
      <c r="M615" s="17">
        <v>43882</v>
      </c>
      <c r="N615" s="24">
        <f>INDEX(Table3[],MATCH(Table1[[#This Row],[Date]],Table3[Date],0),2)</f>
        <v>367283900</v>
      </c>
      <c r="O615" s="4" t="s">
        <v>16</v>
      </c>
      <c r="P615" s="13">
        <v>150000000</v>
      </c>
      <c r="Q615" s="13">
        <v>250000000</v>
      </c>
      <c r="R615" s="14">
        <f ca="1">-(P615+Q615)*RAND()*0.1</f>
        <v>-26600055.627317466</v>
      </c>
      <c r="S615" s="14">
        <f ca="1">(P615+Q615)*RAND()*0.1</f>
        <v>24455419.392394632</v>
      </c>
    </row>
    <row r="616" spans="1:19" x14ac:dyDescent="0.2">
      <c r="A616" s="4">
        <v>15</v>
      </c>
      <c r="B616" s="16" t="s">
        <v>32</v>
      </c>
      <c r="C616" s="23" t="str">
        <f>_xlfn.CONCAT("Connection ",RIGHT(B616,2))</f>
        <v>Connection 15</v>
      </c>
      <c r="D616" s="14" t="e">
        <f ca="1">RANDBETWEEN(Table1[[#This Row],[big low]],Table15[[#This Row],[big hi]])+RANDBETWEEN(Table15[[#This Row],[small lo]],Table15[[#This Row],[small hi]])</f>
        <v>#VALUE!</v>
      </c>
      <c r="E616" s="8">
        <v>169566102</v>
      </c>
      <c r="F616" s="24">
        <f ca="1">INDEX(Table2[],MATCH(Table1[[#This Row],[Connection ID]],Table2[CID],0),2)*RANDBETWEEN(95000000000,105000000000)/100000000000</f>
        <v>248951058.8125</v>
      </c>
      <c r="G616" s="24">
        <v>255721133.76749998</v>
      </c>
      <c r="H616" s="7"/>
      <c r="I616" s="14" t="e">
        <f>Table15[[#This Row],[Exposure Utilized]]/Table15[[#This Row],[Exposure Limit]]</f>
        <v>#VALUE!</v>
      </c>
      <c r="J616" s="4">
        <v>0</v>
      </c>
      <c r="K616" s="4">
        <v>0</v>
      </c>
      <c r="L616" s="4">
        <v>0</v>
      </c>
      <c r="M616" s="17">
        <v>43882</v>
      </c>
      <c r="N616" s="24">
        <f>INDEX(Table3[],MATCH(Table1[[#This Row],[Date]],Table3[Date],0),2)</f>
        <v>367283900</v>
      </c>
      <c r="O616" s="4" t="s">
        <v>16</v>
      </c>
      <c r="P616" s="13">
        <v>150000000</v>
      </c>
      <c r="Q616" s="13">
        <v>250000000</v>
      </c>
      <c r="R616" s="14">
        <f ca="1">-(P616+Q616)*RAND()*0.1</f>
        <v>-20178530.132412001</v>
      </c>
      <c r="S616" s="14">
        <f ca="1">(P616+Q616)*RAND()*0.1</f>
        <v>9029139.8867232837</v>
      </c>
    </row>
    <row r="617" spans="1:19" x14ac:dyDescent="0.2">
      <c r="A617" s="4">
        <v>1</v>
      </c>
      <c r="B617" s="16" t="s">
        <v>18</v>
      </c>
      <c r="C617" s="23" t="str">
        <f>_xlfn.CONCAT("Connection ",RIGHT(B617,2))</f>
        <v>Connection 01</v>
      </c>
      <c r="D617" s="14" t="e">
        <f ca="1">RANDBETWEEN(Table1[[#This Row],[big low]],Table15[[#This Row],[big hi]])+RANDBETWEEN(Table15[[#This Row],[small lo]],Table15[[#This Row],[small hi]])</f>
        <v>#VALUE!</v>
      </c>
      <c r="E617" s="8">
        <v>2238972736</v>
      </c>
      <c r="F617" s="24">
        <f ca="1">INDEX(Table2[],MATCH(Table1[[#This Row],[Connection ID]],Table2[CID],0),2)*RANDBETWEEN(95000000000,105000000000)/100000000000</f>
        <v>5039863986.8999996</v>
      </c>
      <c r="G617" s="24">
        <v>5020730414.4499998</v>
      </c>
      <c r="H617" s="7"/>
      <c r="I617" s="14" t="e">
        <f>Table15[[#This Row],[Exposure Utilized]]/Table15[[#This Row],[Exposure Limit]]</f>
        <v>#VALUE!</v>
      </c>
      <c r="J617" s="4">
        <v>0</v>
      </c>
      <c r="K617" s="4">
        <v>0</v>
      </c>
      <c r="L617" s="4">
        <v>0</v>
      </c>
      <c r="M617" s="17">
        <v>43881</v>
      </c>
      <c r="N617" s="24">
        <f>INDEX(Table3[],MATCH(Table1[[#This Row],[Date]],Table3[Date],0),2)</f>
        <v>349497400</v>
      </c>
      <c r="O617" s="4" t="s">
        <v>16</v>
      </c>
      <c r="P617" s="13">
        <v>2000000000</v>
      </c>
      <c r="Q617" s="13">
        <v>2500000000</v>
      </c>
      <c r="R617" s="31">
        <f ca="1">-(P617+Q617)*RAND()*0.1</f>
        <v>-384614066.8414923</v>
      </c>
      <c r="S617" s="14">
        <f ca="1">(P617+Q617)*RAND()*0.1</f>
        <v>393081725.74182546</v>
      </c>
    </row>
    <row r="618" spans="1:19" x14ac:dyDescent="0.2">
      <c r="A618" s="4">
        <v>2</v>
      </c>
      <c r="B618" s="16" t="s">
        <v>19</v>
      </c>
      <c r="C618" s="23" t="str">
        <f>_xlfn.CONCAT("Connection ",RIGHT(B618,2))</f>
        <v>Connection 02</v>
      </c>
      <c r="D618" s="14" t="e">
        <f ca="1">RANDBETWEEN(Table1[[#This Row],[big low]],Table15[[#This Row],[big hi]])+RANDBETWEEN(Table15[[#This Row],[small lo]],Table15[[#This Row],[small hi]])</f>
        <v>#VALUE!</v>
      </c>
      <c r="E618" s="8">
        <v>1883900085</v>
      </c>
      <c r="F618" s="24">
        <f ca="1">INDEX(Table2[],MATCH(Table1[[#This Row],[Connection ID]],Table2[CID],0),2)*RANDBETWEEN(95000000000,105000000000)/100000000000</f>
        <v>2023845177.0600002</v>
      </c>
      <c r="G618" s="24">
        <v>2057446043.7509999</v>
      </c>
      <c r="H618" s="7"/>
      <c r="I618" s="14" t="e">
        <f>Table15[[#This Row],[Exposure Utilized]]/Table15[[#This Row],[Exposure Limit]]</f>
        <v>#VALUE!</v>
      </c>
      <c r="J618" s="4">
        <v>0</v>
      </c>
      <c r="K618" s="4">
        <v>0</v>
      </c>
      <c r="L618" s="4">
        <v>0</v>
      </c>
      <c r="M618" s="17">
        <v>43881</v>
      </c>
      <c r="N618" s="24">
        <f>INDEX(Table3[],MATCH(Table1[[#This Row],[Date]],Table3[Date],0),2)</f>
        <v>349497400</v>
      </c>
      <c r="O618" s="4" t="s">
        <v>16</v>
      </c>
      <c r="P618" s="13">
        <v>1800000000</v>
      </c>
      <c r="Q618" s="13">
        <v>2000000000</v>
      </c>
      <c r="R618" s="14">
        <f ca="1">-(P618+Q618)*RAND()*0.1</f>
        <v>-375606479.01737136</v>
      </c>
      <c r="S618" s="14">
        <f ca="1">(P618+Q618)*RAND()*0.1</f>
        <v>52489586.531721234</v>
      </c>
    </row>
    <row r="619" spans="1:19" x14ac:dyDescent="0.2">
      <c r="A619" s="4">
        <v>3</v>
      </c>
      <c r="B619" s="16" t="s">
        <v>20</v>
      </c>
      <c r="C619" s="23" t="str">
        <f>_xlfn.CONCAT("Connection ",RIGHT(B619,2))</f>
        <v>Connection 03</v>
      </c>
      <c r="D619" s="14" t="e">
        <f ca="1">RANDBETWEEN(Table1[[#This Row],[big low]],Table15[[#This Row],[big hi]])+RANDBETWEEN(Table15[[#This Row],[small lo]],Table15[[#This Row],[small hi]])</f>
        <v>#VALUE!</v>
      </c>
      <c r="E619" s="8">
        <v>1369694011</v>
      </c>
      <c r="F619" s="24">
        <f ca="1">INDEX(Table2[],MATCH(Table1[[#This Row],[Connection ID]],Table2[CID],0),2)*RANDBETWEEN(95000000000,105000000000)/100000000000</f>
        <v>1475771938.9349999</v>
      </c>
      <c r="G619" s="24">
        <v>1529099475.1800001</v>
      </c>
      <c r="H619" s="7"/>
      <c r="I619" s="14" t="e">
        <f>Table15[[#This Row],[Exposure Utilized]]/Table15[[#This Row],[Exposure Limit]]</f>
        <v>#VALUE!</v>
      </c>
      <c r="J619" s="4">
        <v>0</v>
      </c>
      <c r="K619" s="4">
        <v>0</v>
      </c>
      <c r="L619" s="4">
        <v>0</v>
      </c>
      <c r="M619" s="17">
        <v>43881</v>
      </c>
      <c r="N619" s="24">
        <f>INDEX(Table3[],MATCH(Table1[[#This Row],[Date]],Table3[Date],0),2)</f>
        <v>349497400</v>
      </c>
      <c r="O619" s="4" t="s">
        <v>16</v>
      </c>
      <c r="P619" s="13">
        <v>1300000000</v>
      </c>
      <c r="Q619" s="13">
        <v>1500000000</v>
      </c>
      <c r="R619" s="14">
        <f ca="1">-(P619+Q619)*RAND()*0.1</f>
        <v>-258743874.76363888</v>
      </c>
      <c r="S619" s="14">
        <f ca="1">(P619+Q619)*RAND()*0.1</f>
        <v>157319215.60632735</v>
      </c>
    </row>
    <row r="620" spans="1:19" x14ac:dyDescent="0.2">
      <c r="A620" s="4">
        <v>4</v>
      </c>
      <c r="B620" s="16" t="s">
        <v>21</v>
      </c>
      <c r="C620" s="23" t="str">
        <f>_xlfn.CONCAT("Connection ",RIGHT(B620,2))</f>
        <v>Connection 04</v>
      </c>
      <c r="D620" s="14" t="e">
        <f ca="1">RANDBETWEEN(Table1[[#This Row],[big low]],Table15[[#This Row],[big hi]])+RANDBETWEEN(Table15[[#This Row],[small lo]],Table15[[#This Row],[small hi]])</f>
        <v>#VALUE!</v>
      </c>
      <c r="E620" s="8">
        <v>1277236685</v>
      </c>
      <c r="F620" s="24">
        <f ca="1">INDEX(Table2[],MATCH(Table1[[#This Row],[Connection ID]],Table2[CID],0),2)*RANDBETWEEN(95000000000,105000000000)/100000000000</f>
        <v>1448807835.375</v>
      </c>
      <c r="G620" s="24">
        <v>1488812360.145</v>
      </c>
      <c r="H620" s="7"/>
      <c r="I620" s="14" t="e">
        <f>Table15[[#This Row],[Exposure Utilized]]/Table15[[#This Row],[Exposure Limit]]</f>
        <v>#VALUE!</v>
      </c>
      <c r="J620" s="4">
        <v>0</v>
      </c>
      <c r="K620" s="4">
        <v>0</v>
      </c>
      <c r="L620" s="4">
        <v>0</v>
      </c>
      <c r="M620" s="17">
        <v>43881</v>
      </c>
      <c r="N620" s="24">
        <f>INDEX(Table3[],MATCH(Table1[[#This Row],[Date]],Table3[Date],0),2)</f>
        <v>349497400</v>
      </c>
      <c r="O620" s="4" t="s">
        <v>16</v>
      </c>
      <c r="P620" s="13">
        <v>1100000000</v>
      </c>
      <c r="Q620" s="13">
        <v>1300000000</v>
      </c>
      <c r="R620" s="14">
        <f ca="1">-(P620+Q620)*RAND()*0.1</f>
        <v>-130901308.45168696</v>
      </c>
      <c r="S620" s="14">
        <f ca="1">(P620+Q620)*RAND()*0.1</f>
        <v>90304011.474435046</v>
      </c>
    </row>
    <row r="621" spans="1:19" x14ac:dyDescent="0.2">
      <c r="A621" s="4">
        <v>5</v>
      </c>
      <c r="B621" s="16" t="s">
        <v>22</v>
      </c>
      <c r="C621" s="27" t="str">
        <f>_xlfn.CONCAT("Connection ",RIGHT(B621,2))</f>
        <v>Connection 05</v>
      </c>
      <c r="D621" s="5" t="e">
        <f ca="1">RANDBETWEEN(Table1[[#This Row],[big low]],Table15[[#This Row],[big hi]])+RANDBETWEEN(Table15[[#This Row],[small lo]],Table15[[#This Row],[small hi]])</f>
        <v>#VALUE!</v>
      </c>
      <c r="E621" s="8">
        <v>1055690411</v>
      </c>
      <c r="F621" s="24">
        <f ca="1">INDEX(Table2[],MATCH(Table1[[#This Row],[Connection ID]],Table2[CID],0),2)*RANDBETWEEN(95000000000,105000000000)/100000000000</f>
        <v>981862809.9000001</v>
      </c>
      <c r="G621" s="24">
        <v>965600219.25</v>
      </c>
      <c r="H621" s="7"/>
      <c r="I621" s="5" t="e">
        <f>Table15[[#This Row],[Exposure Utilized]]/Table15[[#This Row],[Exposure Limit]]</f>
        <v>#VALUE!</v>
      </c>
      <c r="J621" s="4">
        <v>0</v>
      </c>
      <c r="K621" s="4">
        <v>0</v>
      </c>
      <c r="L621" s="4">
        <v>0</v>
      </c>
      <c r="M621" s="17">
        <v>43881</v>
      </c>
      <c r="N621" s="18">
        <f>INDEX(Table3[],MATCH(Table1[[#This Row],[Date]],Table3[Date],0),2)</f>
        <v>349497400</v>
      </c>
      <c r="O621" s="4" t="s">
        <v>16</v>
      </c>
      <c r="P621" s="13">
        <v>900000000</v>
      </c>
      <c r="Q621" s="13">
        <v>1200000000</v>
      </c>
      <c r="R621" s="14">
        <f ca="1">-(P621+Q621)*RAND()*0.1</f>
        <v>-207947830.12588975</v>
      </c>
      <c r="S621" s="14">
        <f ca="1">(P621+Q621)*RAND()*0.1</f>
        <v>90334691.030239165</v>
      </c>
    </row>
    <row r="622" spans="1:19" x14ac:dyDescent="0.2">
      <c r="A622" s="4">
        <v>6</v>
      </c>
      <c r="B622" s="16" t="s">
        <v>23</v>
      </c>
      <c r="C622" s="27" t="str">
        <f>_xlfn.CONCAT("Connection ",RIGHT(B622,2))</f>
        <v>Connection 06</v>
      </c>
      <c r="D622" s="5" t="e">
        <f ca="1">RANDBETWEEN(Table1[[#This Row],[big low]],Table15[[#This Row],[big hi]])+RANDBETWEEN(Table15[[#This Row],[small lo]],Table15[[#This Row],[small hi]])</f>
        <v>#VALUE!</v>
      </c>
      <c r="E622" s="8">
        <v>889303166</v>
      </c>
      <c r="F622" s="24">
        <f ca="1">INDEX(Table2[],MATCH(Table1[[#This Row],[Connection ID]],Table2[CID],0),2)*RANDBETWEEN(95000000000,105000000000)/100000000000</f>
        <v>968915479.17999995</v>
      </c>
      <c r="G622" s="24">
        <v>1031636840.65</v>
      </c>
      <c r="H622" s="7"/>
      <c r="I622" s="5" t="e">
        <f>Table15[[#This Row],[Exposure Utilized]]/Table15[[#This Row],[Exposure Limit]]</f>
        <v>#VALUE!</v>
      </c>
      <c r="J622" s="4">
        <v>0</v>
      </c>
      <c r="K622" s="4">
        <v>0</v>
      </c>
      <c r="L622" s="4">
        <v>0</v>
      </c>
      <c r="M622" s="17">
        <v>43881</v>
      </c>
      <c r="N622" s="18">
        <f>INDEX(Table3[],MATCH(Table1[[#This Row],[Date]],Table3[Date],0),2)</f>
        <v>349497400</v>
      </c>
      <c r="O622" s="4" t="s">
        <v>16</v>
      </c>
      <c r="P622" s="13">
        <v>850000000</v>
      </c>
      <c r="Q622" s="13">
        <v>1000000000</v>
      </c>
      <c r="R622" s="14">
        <f ca="1">-(P622+Q622)*RAND()*0.1</f>
        <v>-50523335.108993873</v>
      </c>
      <c r="S622" s="14">
        <f ca="1">(P622+Q622)*RAND()*0.1</f>
        <v>110355311.04017241</v>
      </c>
    </row>
    <row r="623" spans="1:19" x14ac:dyDescent="0.2">
      <c r="A623" s="4">
        <v>7</v>
      </c>
      <c r="B623" s="16" t="s">
        <v>24</v>
      </c>
      <c r="C623" s="27" t="str">
        <f>_xlfn.CONCAT("Connection ",RIGHT(B623,2))</f>
        <v>Connection 07</v>
      </c>
      <c r="D623" s="5" t="e">
        <f ca="1">RANDBETWEEN(Table1[[#This Row],[big low]],Table15[[#This Row],[big hi]])+RANDBETWEEN(Table15[[#This Row],[small lo]],Table15[[#This Row],[small hi]])</f>
        <v>#VALUE!</v>
      </c>
      <c r="E623" s="8">
        <v>812991655</v>
      </c>
      <c r="F623" s="24">
        <f ca="1">INDEX(Table2[],MATCH(Table1[[#This Row],[Connection ID]],Table2[CID],0),2)*RANDBETWEEN(95000000000,105000000000)/100000000000</f>
        <v>1002723343.5199999</v>
      </c>
      <c r="G623" s="24">
        <v>1000691498.3</v>
      </c>
      <c r="H623" s="7"/>
      <c r="I623" s="5" t="e">
        <f>Table15[[#This Row],[Exposure Utilized]]/Table15[[#This Row],[Exposure Limit]]</f>
        <v>#VALUE!</v>
      </c>
      <c r="J623" s="4">
        <v>0</v>
      </c>
      <c r="K623" s="4">
        <v>0</v>
      </c>
      <c r="L623" s="4">
        <v>0</v>
      </c>
      <c r="M623" s="17">
        <v>43881</v>
      </c>
      <c r="N623" s="18">
        <f>INDEX(Table3[],MATCH(Table1[[#This Row],[Date]],Table3[Date],0),2)</f>
        <v>349497400</v>
      </c>
      <c r="O623" s="4" t="s">
        <v>16</v>
      </c>
      <c r="P623" s="13">
        <v>850000000</v>
      </c>
      <c r="Q623" s="13">
        <v>1000000000</v>
      </c>
      <c r="R623" s="14">
        <f ca="1">-(P623+Q623)*RAND()*0.1</f>
        <v>-115603996.49521048</v>
      </c>
      <c r="S623" s="14">
        <f ca="1">(P623+Q623)*RAND()*0.1</f>
        <v>59105479.027185589</v>
      </c>
    </row>
    <row r="624" spans="1:19" x14ac:dyDescent="0.2">
      <c r="A624" s="4">
        <v>8</v>
      </c>
      <c r="B624" s="16" t="s">
        <v>25</v>
      </c>
      <c r="C624" s="27" t="str">
        <f>_xlfn.CONCAT("Connection ",RIGHT(B624,2))</f>
        <v>Connection 08</v>
      </c>
      <c r="D624" s="5" t="e">
        <f ca="1">RANDBETWEEN(Table1[[#This Row],[big low]],Table15[[#This Row],[big hi]])+RANDBETWEEN(Table15[[#This Row],[small lo]],Table15[[#This Row],[small hi]])</f>
        <v>#VALUE!</v>
      </c>
      <c r="E624" s="8">
        <v>597933046</v>
      </c>
      <c r="F624" s="24">
        <f ca="1">INDEX(Table2[],MATCH(Table1[[#This Row],[Connection ID]],Table2[CID],0),2)*RANDBETWEEN(95000000000,105000000000)/100000000000</f>
        <v>834099077.27999997</v>
      </c>
      <c r="G624" s="24">
        <v>792584278.82400012</v>
      </c>
      <c r="H624" s="7"/>
      <c r="I624" s="5" t="e">
        <f>Table15[[#This Row],[Exposure Utilized]]/Table15[[#This Row],[Exposure Limit]]</f>
        <v>#VALUE!</v>
      </c>
      <c r="J624" s="4">
        <v>0</v>
      </c>
      <c r="K624" s="4">
        <v>0</v>
      </c>
      <c r="L624" s="4">
        <v>0</v>
      </c>
      <c r="M624" s="17">
        <v>43881</v>
      </c>
      <c r="N624" s="18">
        <f>INDEX(Table3[],MATCH(Table1[[#This Row],[Date]],Table3[Date],0),2)</f>
        <v>349497400</v>
      </c>
      <c r="O624" s="4" t="s">
        <v>16</v>
      </c>
      <c r="P624" s="13">
        <v>400000000</v>
      </c>
      <c r="Q624" s="13">
        <v>700000000</v>
      </c>
      <c r="R624" s="14">
        <f ca="1">-(P624+Q624)*RAND()*0.1</f>
        <v>-38991084.739277683</v>
      </c>
      <c r="S624" s="14">
        <f ca="1">(P624+Q624)*RAND()*0.1</f>
        <v>76777715.885008439</v>
      </c>
    </row>
    <row r="625" spans="1:19" x14ac:dyDescent="0.2">
      <c r="A625" s="4">
        <v>9</v>
      </c>
      <c r="B625" s="16" t="s">
        <v>26</v>
      </c>
      <c r="C625" s="23" t="str">
        <f>_xlfn.CONCAT("Connection ",RIGHT(B625,2))</f>
        <v>Connection 09</v>
      </c>
      <c r="D625" s="14" t="e">
        <f ca="1">RANDBETWEEN(Table1[[#This Row],[big low]],Table15[[#This Row],[big hi]])+RANDBETWEEN(Table15[[#This Row],[small lo]],Table15[[#This Row],[small hi]])</f>
        <v>#VALUE!</v>
      </c>
      <c r="E625" s="8">
        <v>475563891</v>
      </c>
      <c r="F625" s="24">
        <f ca="1">INDEX(Table2[],MATCH(Table1[[#This Row],[Connection ID]],Table2[CID],0),2)*RANDBETWEEN(95000000000,105000000000)/100000000000</f>
        <v>577048373.62699997</v>
      </c>
      <c r="G625" s="24">
        <v>529445934.98499995</v>
      </c>
      <c r="H625" s="7"/>
      <c r="I625" s="14" t="e">
        <f>Table15[[#This Row],[Exposure Utilized]]/Table15[[#This Row],[Exposure Limit]]</f>
        <v>#VALUE!</v>
      </c>
      <c r="J625" s="4">
        <v>0</v>
      </c>
      <c r="K625" s="4">
        <v>0</v>
      </c>
      <c r="L625" s="4">
        <v>0</v>
      </c>
      <c r="M625" s="17">
        <v>43881</v>
      </c>
      <c r="N625" s="24">
        <f>INDEX(Table3[],MATCH(Table1[[#This Row],[Date]],Table3[Date],0),2)</f>
        <v>349497400</v>
      </c>
      <c r="O625" s="4" t="s">
        <v>16</v>
      </c>
      <c r="P625" s="13">
        <v>350000000</v>
      </c>
      <c r="Q625" s="13">
        <v>550000000</v>
      </c>
      <c r="R625" s="14">
        <f ca="1">-(P625+Q625)*RAND()*0.1</f>
        <v>-86136340.543038279</v>
      </c>
      <c r="S625" s="14">
        <f ca="1">(P625+Q625)*RAND()*0.1</f>
        <v>8742511.997461345</v>
      </c>
    </row>
    <row r="626" spans="1:19" x14ac:dyDescent="0.2">
      <c r="A626" s="4">
        <v>10</v>
      </c>
      <c r="B626" s="16" t="s">
        <v>27</v>
      </c>
      <c r="C626" s="23" t="str">
        <f>_xlfn.CONCAT("Connection ",RIGHT(B626,2))</f>
        <v>Connection 10</v>
      </c>
      <c r="D626" s="14" t="e">
        <f ca="1">RANDBETWEEN(Table1[[#This Row],[big low]],Table15[[#This Row],[big hi]])+RANDBETWEEN(Table15[[#This Row],[small lo]],Table15[[#This Row],[small hi]])</f>
        <v>#VALUE!</v>
      </c>
      <c r="E626" s="8">
        <v>349497400</v>
      </c>
      <c r="F626" s="24">
        <f ca="1">INDEX(Table2[],MATCH(Table1[[#This Row],[Connection ID]],Table2[CID],0),2)*RANDBETWEEN(95000000000,105000000000)/100000000000</f>
        <v>408125715.05600005</v>
      </c>
      <c r="G626" s="24">
        <v>398118151.912</v>
      </c>
      <c r="H626" s="7"/>
      <c r="I626" s="14" t="e">
        <f>Table15[[#This Row],[Exposure Utilized]]/Table15[[#This Row],[Exposure Limit]]</f>
        <v>#VALUE!</v>
      </c>
      <c r="J626" s="4">
        <v>0</v>
      </c>
      <c r="K626" s="4">
        <v>0</v>
      </c>
      <c r="L626" s="4">
        <v>0</v>
      </c>
      <c r="M626" s="17">
        <v>43881</v>
      </c>
      <c r="N626" s="24">
        <f>INDEX(Table3[],MATCH(Table1[[#This Row],[Date]],Table3[Date],0),2)</f>
        <v>349497400</v>
      </c>
      <c r="O626" s="4" t="s">
        <v>16</v>
      </c>
      <c r="P626" s="13">
        <v>300000000</v>
      </c>
      <c r="Q626" s="13">
        <v>450000000</v>
      </c>
      <c r="R626" s="14">
        <f ca="1">-(P626+Q626)*RAND()*0.1</f>
        <v>-36666121.709798329</v>
      </c>
      <c r="S626" s="14">
        <f ca="1">(P626+Q626)*RAND()*0.1</f>
        <v>35331435.569452114</v>
      </c>
    </row>
    <row r="627" spans="1:19" x14ac:dyDescent="0.2">
      <c r="A627" s="4">
        <v>11</v>
      </c>
      <c r="B627" s="16" t="s">
        <v>28</v>
      </c>
      <c r="C627" s="23" t="str">
        <f>_xlfn.CONCAT("Connection ",RIGHT(B627,2))</f>
        <v>Connection 11</v>
      </c>
      <c r="D627" s="14" t="e">
        <f ca="1">RANDBETWEEN(Table1[[#This Row],[big low]],Table15[[#This Row],[big hi]])+RANDBETWEEN(Table15[[#This Row],[small lo]],Table15[[#This Row],[small hi]])</f>
        <v>#VALUE!</v>
      </c>
      <c r="E627" s="8">
        <v>319476628</v>
      </c>
      <c r="F627" s="24">
        <f ca="1">INDEX(Table2[],MATCH(Table1[[#This Row],[Connection ID]],Table2[CID],0),2)*RANDBETWEEN(95000000000,105000000000)/100000000000</f>
        <v>405460637.16399997</v>
      </c>
      <c r="G627" s="24">
        <v>393600396.91200006</v>
      </c>
      <c r="H627" s="7"/>
      <c r="I627" s="14" t="e">
        <f>Table15[[#This Row],[Exposure Utilized]]/Table15[[#This Row],[Exposure Limit]]</f>
        <v>#VALUE!</v>
      </c>
      <c r="J627" s="4">
        <v>0</v>
      </c>
      <c r="K627" s="4">
        <v>0</v>
      </c>
      <c r="L627" s="4">
        <v>0</v>
      </c>
      <c r="M627" s="17">
        <v>43881</v>
      </c>
      <c r="N627" s="24">
        <f>INDEX(Table3[],MATCH(Table1[[#This Row],[Date]],Table3[Date],0),2)</f>
        <v>349497400</v>
      </c>
      <c r="O627" s="4" t="s">
        <v>16</v>
      </c>
      <c r="P627" s="13">
        <v>250000000</v>
      </c>
      <c r="Q627" s="13">
        <v>450000000</v>
      </c>
      <c r="R627" s="14">
        <f ca="1">-(P627+Q627)*RAND()*0.1</f>
        <v>-26098301.004020605</v>
      </c>
      <c r="S627" s="14">
        <f ca="1">(P627+Q627)*RAND()*0.1</f>
        <v>34214503.222942531</v>
      </c>
    </row>
    <row r="628" spans="1:19" x14ac:dyDescent="0.2">
      <c r="A628" s="4">
        <v>12</v>
      </c>
      <c r="B628" s="16" t="s">
        <v>29</v>
      </c>
      <c r="C628" s="23" t="str">
        <f>_xlfn.CONCAT("Connection ",RIGHT(B628,2))</f>
        <v>Connection 12</v>
      </c>
      <c r="D628" s="14" t="e">
        <f ca="1">RANDBETWEEN(Table1[[#This Row],[big low]],Table15[[#This Row],[big hi]])+RANDBETWEEN(Table15[[#This Row],[small lo]],Table15[[#This Row],[small hi]])</f>
        <v>#VALUE!</v>
      </c>
      <c r="E628" s="8">
        <v>313514683</v>
      </c>
      <c r="F628" s="24">
        <f ca="1">INDEX(Table2[],MATCH(Table1[[#This Row],[Connection ID]],Table2[CID],0),2)*RANDBETWEEN(95000000000,105000000000)/100000000000</f>
        <v>387649787.22000003</v>
      </c>
      <c r="G628" s="24">
        <v>402099670.96799999</v>
      </c>
      <c r="H628" s="7"/>
      <c r="I628" s="14" t="e">
        <f>Table15[[#This Row],[Exposure Utilized]]/Table15[[#This Row],[Exposure Limit]]</f>
        <v>#VALUE!</v>
      </c>
      <c r="J628" s="4">
        <v>0</v>
      </c>
      <c r="K628" s="4">
        <v>0</v>
      </c>
      <c r="L628" s="4">
        <v>0</v>
      </c>
      <c r="M628" s="17">
        <v>43881</v>
      </c>
      <c r="N628" s="24">
        <f>INDEX(Table3[],MATCH(Table1[[#This Row],[Date]],Table3[Date],0),2)</f>
        <v>349497400</v>
      </c>
      <c r="O628" s="4" t="s">
        <v>16</v>
      </c>
      <c r="P628" s="13">
        <v>200000000</v>
      </c>
      <c r="Q628" s="13">
        <v>400000000</v>
      </c>
      <c r="R628" s="14">
        <f ca="1">-(P628+Q628)*RAND()*0.1</f>
        <v>-46167797.004413247</v>
      </c>
      <c r="S628" s="14">
        <f ca="1">(P628+Q628)*RAND()*0.1</f>
        <v>5970504.9847015971</v>
      </c>
    </row>
    <row r="629" spans="1:19" x14ac:dyDescent="0.2">
      <c r="A629" s="4">
        <v>13</v>
      </c>
      <c r="B629" s="16" t="s">
        <v>32</v>
      </c>
      <c r="C629" s="23" t="str">
        <f>_xlfn.CONCAT("Connection ",RIGHT(B629,2))</f>
        <v>Connection 15</v>
      </c>
      <c r="D629" s="14" t="e">
        <f ca="1">RANDBETWEEN(Table1[[#This Row],[big low]],Table15[[#This Row],[big hi]])+RANDBETWEEN(Table15[[#This Row],[small lo]],Table15[[#This Row],[small hi]])</f>
        <v>#VALUE!</v>
      </c>
      <c r="E629" s="8">
        <v>257430848</v>
      </c>
      <c r="F629" s="24">
        <f ca="1">INDEX(Table2[],MATCH(Table1[[#This Row],[Connection ID]],Table2[CID],0),2)*RANDBETWEEN(95000000000,105000000000)/100000000000</f>
        <v>262002298.09999999</v>
      </c>
      <c r="G629" s="24">
        <v>239788924.97000003</v>
      </c>
      <c r="H629" s="7"/>
      <c r="I629" s="14" t="e">
        <f>Table15[[#This Row],[Exposure Utilized]]/Table15[[#This Row],[Exposure Limit]]</f>
        <v>#VALUE!</v>
      </c>
      <c r="J629" s="4">
        <v>0</v>
      </c>
      <c r="K629" s="4">
        <v>0</v>
      </c>
      <c r="L629" s="4">
        <v>0</v>
      </c>
      <c r="M629" s="17">
        <v>43881</v>
      </c>
      <c r="N629" s="24">
        <f>INDEX(Table3[],MATCH(Table1[[#This Row],[Date]],Table3[Date],0),2)</f>
        <v>349497400</v>
      </c>
      <c r="O629" s="4" t="s">
        <v>16</v>
      </c>
      <c r="P629" s="13">
        <v>150000000</v>
      </c>
      <c r="Q629" s="13">
        <v>250000000</v>
      </c>
      <c r="R629" s="14">
        <f ca="1">-(P629+Q629)*RAND()*0.1</f>
        <v>-17826746.212696251</v>
      </c>
      <c r="S629" s="14">
        <f ca="1">(P629+Q629)*RAND()*0.1</f>
        <v>1850675.7272974462</v>
      </c>
    </row>
    <row r="630" spans="1:19" x14ac:dyDescent="0.2">
      <c r="A630" s="4">
        <v>14</v>
      </c>
      <c r="B630" s="16" t="s">
        <v>31</v>
      </c>
      <c r="C630" s="23" t="str">
        <f>_xlfn.CONCAT("Connection ",RIGHT(B630,2))</f>
        <v>Connection 14</v>
      </c>
      <c r="D630" s="14" t="e">
        <f ca="1">RANDBETWEEN(Table1[[#This Row],[big low]],Table15[[#This Row],[big hi]])+RANDBETWEEN(Table15[[#This Row],[small lo]],Table15[[#This Row],[small hi]])</f>
        <v>#VALUE!</v>
      </c>
      <c r="E630" s="8">
        <v>184697370</v>
      </c>
      <c r="F630" s="24">
        <f ca="1">INDEX(Table2[],MATCH(Table1[[#This Row],[Connection ID]],Table2[CID],0),2)*RANDBETWEEN(95000000000,105000000000)/100000000000</f>
        <v>247702062.29249999</v>
      </c>
      <c r="G630" s="24">
        <v>249738182.08499998</v>
      </c>
      <c r="H630" s="7"/>
      <c r="I630" s="14" t="e">
        <f>Table15[[#This Row],[Exposure Utilized]]/Table15[[#This Row],[Exposure Limit]]</f>
        <v>#VALUE!</v>
      </c>
      <c r="J630" s="4">
        <v>0</v>
      </c>
      <c r="K630" s="4">
        <v>0</v>
      </c>
      <c r="L630" s="4">
        <v>0</v>
      </c>
      <c r="M630" s="17">
        <v>43881</v>
      </c>
      <c r="N630" s="24">
        <f>INDEX(Table3[],MATCH(Table1[[#This Row],[Date]],Table3[Date],0),2)</f>
        <v>349497400</v>
      </c>
      <c r="O630" s="4" t="s">
        <v>16</v>
      </c>
      <c r="P630" s="13">
        <v>150000000</v>
      </c>
      <c r="Q630" s="13">
        <v>250000000</v>
      </c>
      <c r="R630" s="14">
        <f ca="1">-(P630+Q630)*RAND()*0.1</f>
        <v>-19961863.081367694</v>
      </c>
      <c r="S630" s="14">
        <f ca="1">(P630+Q630)*RAND()*0.1</f>
        <v>38411595.755183913</v>
      </c>
    </row>
    <row r="631" spans="1:19" x14ac:dyDescent="0.2">
      <c r="A631" s="4">
        <v>15</v>
      </c>
      <c r="B631" s="16" t="s">
        <v>30</v>
      </c>
      <c r="C631" s="23" t="str">
        <f>_xlfn.CONCAT("Connection ",RIGHT(B631,2))</f>
        <v>Connection 13</v>
      </c>
      <c r="D631" s="14" t="e">
        <f ca="1">RANDBETWEEN(Table1[[#This Row],[big low]],Table15[[#This Row],[big hi]])+RANDBETWEEN(Table15[[#This Row],[small lo]],Table15[[#This Row],[small hi]])</f>
        <v>#VALUE!</v>
      </c>
      <c r="E631" s="8">
        <v>165215317</v>
      </c>
      <c r="F631" s="24">
        <f ca="1">INDEX(Table2[],MATCH(Table1[[#This Row],[Connection ID]],Table2[CID],0),2)*RANDBETWEEN(95000000000,105000000000)/100000000000</f>
        <v>251641636.37750003</v>
      </c>
      <c r="G631" s="24">
        <v>257440370.59999999</v>
      </c>
      <c r="H631" s="7"/>
      <c r="I631" s="14" t="e">
        <f>Table15[[#This Row],[Exposure Utilized]]/Table15[[#This Row],[Exposure Limit]]</f>
        <v>#VALUE!</v>
      </c>
      <c r="J631" s="4">
        <v>0</v>
      </c>
      <c r="K631" s="4">
        <v>0</v>
      </c>
      <c r="L631" s="4">
        <v>0</v>
      </c>
      <c r="M631" s="17">
        <v>43881</v>
      </c>
      <c r="N631" s="24">
        <f>INDEX(Table3[],MATCH(Table1[[#This Row],[Date]],Table3[Date],0),2)</f>
        <v>349497400</v>
      </c>
      <c r="O631" s="4" t="s">
        <v>16</v>
      </c>
      <c r="P631" s="13">
        <v>150000000</v>
      </c>
      <c r="Q631" s="13">
        <v>250000000</v>
      </c>
      <c r="R631" s="14">
        <f ca="1">-(P631+Q631)*RAND()*0.1</f>
        <v>-119128.45974396459</v>
      </c>
      <c r="S631" s="14">
        <f ca="1">(P631+Q631)*RAND()*0.1</f>
        <v>21026214.322605759</v>
      </c>
    </row>
    <row r="632" spans="1:19" x14ac:dyDescent="0.2">
      <c r="A632" s="4">
        <v>1</v>
      </c>
      <c r="B632" s="16" t="s">
        <v>18</v>
      </c>
      <c r="C632" s="23" t="str">
        <f>_xlfn.CONCAT("Connection ",RIGHT(B632,2))</f>
        <v>Connection 01</v>
      </c>
      <c r="D632" s="14" t="e">
        <f ca="1">RANDBETWEEN(Table1[[#This Row],[big low]],Table15[[#This Row],[big hi]])+RANDBETWEEN(Table15[[#This Row],[small lo]],Table15[[#This Row],[small hi]])</f>
        <v>#VALUE!</v>
      </c>
      <c r="E632" s="8">
        <v>2376520683</v>
      </c>
      <c r="F632" s="24">
        <f ca="1">INDEX(Table2[],MATCH(Table1[[#This Row],[Connection ID]],Table2[CID],0),2)*RANDBETWEEN(95000000000,105000000000)/100000000000</f>
        <v>4938648142.3499994</v>
      </c>
      <c r="G632" s="24">
        <v>5245352217.3999996</v>
      </c>
      <c r="H632" s="7"/>
      <c r="I632" s="14" t="e">
        <f>Table15[[#This Row],[Exposure Utilized]]/Table15[[#This Row],[Exposure Limit]]</f>
        <v>#VALUE!</v>
      </c>
      <c r="J632" s="4">
        <v>0</v>
      </c>
      <c r="K632" s="4">
        <v>0</v>
      </c>
      <c r="L632" s="4">
        <v>0</v>
      </c>
      <c r="M632" s="17">
        <v>43880</v>
      </c>
      <c r="N632" s="24">
        <f>INDEX(Table3[],MATCH(Table1[[#This Row],[Date]],Table3[Date],0),2)</f>
        <v>344478291</v>
      </c>
      <c r="O632" s="4" t="s">
        <v>16</v>
      </c>
      <c r="P632" s="13">
        <v>2000000000</v>
      </c>
      <c r="Q632" s="13">
        <v>2500000000</v>
      </c>
      <c r="R632" s="31">
        <f ca="1">-(P632+Q632)*RAND()*0.1</f>
        <v>-242591194.37967384</v>
      </c>
      <c r="S632" s="14">
        <f ca="1">(P632+Q632)*RAND()*0.1</f>
        <v>313989714.65335792</v>
      </c>
    </row>
    <row r="633" spans="1:19" x14ac:dyDescent="0.2">
      <c r="A633" s="4">
        <v>2</v>
      </c>
      <c r="B633" s="16" t="s">
        <v>19</v>
      </c>
      <c r="C633" s="23" t="str">
        <f>_xlfn.CONCAT("Connection ",RIGHT(B633,2))</f>
        <v>Connection 02</v>
      </c>
      <c r="D633" s="14" t="e">
        <f ca="1">RANDBETWEEN(Table1[[#This Row],[big low]],Table15[[#This Row],[big hi]])+RANDBETWEEN(Table15[[#This Row],[small lo]],Table15[[#This Row],[small hi]])</f>
        <v>#VALUE!</v>
      </c>
      <c r="E633" s="8">
        <v>1725258812</v>
      </c>
      <c r="F633" s="24">
        <f ca="1">INDEX(Table2[],MATCH(Table1[[#This Row],[Connection ID]],Table2[CID],0),2)*RANDBETWEEN(95000000000,105000000000)/100000000000</f>
        <v>2183054095.2990003</v>
      </c>
      <c r="G633" s="24">
        <v>2107903224.168</v>
      </c>
      <c r="H633" s="7"/>
      <c r="I633" s="14" t="e">
        <f>Table15[[#This Row],[Exposure Utilized]]/Table15[[#This Row],[Exposure Limit]]</f>
        <v>#VALUE!</v>
      </c>
      <c r="J633" s="4">
        <v>0</v>
      </c>
      <c r="K633" s="4">
        <v>0</v>
      </c>
      <c r="L633" s="4">
        <v>0</v>
      </c>
      <c r="M633" s="17">
        <v>43880</v>
      </c>
      <c r="N633" s="24">
        <f>INDEX(Table3[],MATCH(Table1[[#This Row],[Date]],Table3[Date],0),2)</f>
        <v>344478291</v>
      </c>
      <c r="O633" s="4" t="s">
        <v>16</v>
      </c>
      <c r="P633" s="13">
        <v>1800000000</v>
      </c>
      <c r="Q633" s="13">
        <v>2000000000</v>
      </c>
      <c r="R633" s="14">
        <f ca="1">-(P633+Q633)*RAND()*0.1</f>
        <v>-305428214.4951728</v>
      </c>
      <c r="S633" s="14">
        <f ca="1">(P633+Q633)*RAND()*0.1</f>
        <v>55282947.661832921</v>
      </c>
    </row>
    <row r="634" spans="1:19" x14ac:dyDescent="0.2">
      <c r="A634" s="4">
        <v>3</v>
      </c>
      <c r="B634" s="16" t="s">
        <v>20</v>
      </c>
      <c r="C634" s="23" t="str">
        <f>_xlfn.CONCAT("Connection ",RIGHT(B634,2))</f>
        <v>Connection 03</v>
      </c>
      <c r="D634" s="14" t="e">
        <f ca="1">RANDBETWEEN(Table1[[#This Row],[big low]],Table15[[#This Row],[big hi]])+RANDBETWEEN(Table15[[#This Row],[small lo]],Table15[[#This Row],[small hi]])</f>
        <v>#VALUE!</v>
      </c>
      <c r="E634" s="8">
        <v>1335960076</v>
      </c>
      <c r="F634" s="24">
        <f ca="1">INDEX(Table2[],MATCH(Table1[[#This Row],[Connection ID]],Table2[CID],0),2)*RANDBETWEEN(95000000000,105000000000)/100000000000</f>
        <v>1520026008.4200001</v>
      </c>
      <c r="G634" s="24">
        <v>1455892533.96</v>
      </c>
      <c r="H634" s="7"/>
      <c r="I634" s="14" t="e">
        <f>Table15[[#This Row],[Exposure Utilized]]/Table15[[#This Row],[Exposure Limit]]</f>
        <v>#VALUE!</v>
      </c>
      <c r="J634" s="4">
        <v>0</v>
      </c>
      <c r="K634" s="4">
        <v>0</v>
      </c>
      <c r="L634" s="4">
        <v>0</v>
      </c>
      <c r="M634" s="17">
        <v>43880</v>
      </c>
      <c r="N634" s="24">
        <f>INDEX(Table3[],MATCH(Table1[[#This Row],[Date]],Table3[Date],0),2)</f>
        <v>344478291</v>
      </c>
      <c r="O634" s="4" t="s">
        <v>16</v>
      </c>
      <c r="P634" s="13">
        <v>1300000000</v>
      </c>
      <c r="Q634" s="13">
        <v>1500000000</v>
      </c>
      <c r="R634" s="14">
        <f ca="1">-(P634+Q634)*RAND()*0.1</f>
        <v>-274385452.10126799</v>
      </c>
      <c r="S634" s="14">
        <f ca="1">(P634+Q634)*RAND()*0.1</f>
        <v>256862981.52321684</v>
      </c>
    </row>
    <row r="635" spans="1:19" x14ac:dyDescent="0.2">
      <c r="A635" s="4">
        <v>4</v>
      </c>
      <c r="B635" s="16" t="s">
        <v>21</v>
      </c>
      <c r="C635" s="23" t="str">
        <f>_xlfn.CONCAT("Connection ",RIGHT(B635,2))</f>
        <v>Connection 04</v>
      </c>
      <c r="D635" s="14" t="e">
        <f ca="1">RANDBETWEEN(Table1[[#This Row],[big low]],Table15[[#This Row],[big hi]])+RANDBETWEEN(Table15[[#This Row],[small lo]],Table15[[#This Row],[small hi]])</f>
        <v>#VALUE!</v>
      </c>
      <c r="E635" s="8">
        <v>1219428575</v>
      </c>
      <c r="F635" s="24">
        <f ca="1">INDEX(Table2[],MATCH(Table1[[#This Row],[Connection ID]],Table2[CID],0),2)*RANDBETWEEN(95000000000,105000000000)/100000000000</f>
        <v>1565628912.6750002</v>
      </c>
      <c r="G635" s="24">
        <v>1483068950.6250002</v>
      </c>
      <c r="H635" s="7"/>
      <c r="I635" s="14" t="e">
        <f>Table15[[#This Row],[Exposure Utilized]]/Table15[[#This Row],[Exposure Limit]]</f>
        <v>#VALUE!</v>
      </c>
      <c r="J635" s="4">
        <v>0</v>
      </c>
      <c r="K635" s="4">
        <v>0</v>
      </c>
      <c r="L635" s="4">
        <v>0</v>
      </c>
      <c r="M635" s="17">
        <v>43880</v>
      </c>
      <c r="N635" s="24">
        <f>INDEX(Table3[],MATCH(Table1[[#This Row],[Date]],Table3[Date],0),2)</f>
        <v>344478291</v>
      </c>
      <c r="O635" s="4" t="s">
        <v>16</v>
      </c>
      <c r="P635" s="13">
        <v>1100000000</v>
      </c>
      <c r="Q635" s="13">
        <v>1300000000</v>
      </c>
      <c r="R635" s="14">
        <f ca="1">-(P635+Q635)*RAND()*0.1</f>
        <v>-45797650.966567822</v>
      </c>
      <c r="S635" s="14">
        <f ca="1">(P635+Q635)*RAND()*0.1</f>
        <v>89254414.587399602</v>
      </c>
    </row>
    <row r="636" spans="1:19" x14ac:dyDescent="0.2">
      <c r="A636" s="4">
        <v>5</v>
      </c>
      <c r="B636" s="16" t="s">
        <v>22</v>
      </c>
      <c r="C636" s="27" t="str">
        <f>_xlfn.CONCAT("Connection ",RIGHT(B636,2))</f>
        <v>Connection 05</v>
      </c>
      <c r="D636" s="5" t="e">
        <f ca="1">RANDBETWEEN(Table1[[#This Row],[big low]],Table15[[#This Row],[big hi]])+RANDBETWEEN(Table15[[#This Row],[small lo]],Table15[[#This Row],[small hi]])</f>
        <v>#VALUE!</v>
      </c>
      <c r="E636" s="8">
        <v>1071058050</v>
      </c>
      <c r="F636" s="24">
        <f ca="1">INDEX(Table2[],MATCH(Table1[[#This Row],[Connection ID]],Table2[CID],0),2)*RANDBETWEEN(95000000000,105000000000)/100000000000</f>
        <v>1025794856.54</v>
      </c>
      <c r="G636" s="24">
        <v>965846850.19999993</v>
      </c>
      <c r="H636" s="7"/>
      <c r="I636" s="5" t="e">
        <f>Table15[[#This Row],[Exposure Utilized]]/Table15[[#This Row],[Exposure Limit]]</f>
        <v>#VALUE!</v>
      </c>
      <c r="J636" s="4">
        <v>0</v>
      </c>
      <c r="K636" s="4">
        <v>0</v>
      </c>
      <c r="L636" s="4">
        <v>0</v>
      </c>
      <c r="M636" s="17">
        <v>43880</v>
      </c>
      <c r="N636" s="18">
        <f>INDEX(Table3[],MATCH(Table1[[#This Row],[Date]],Table3[Date],0),2)</f>
        <v>344478291</v>
      </c>
      <c r="O636" s="4" t="s">
        <v>16</v>
      </c>
      <c r="P636" s="13">
        <v>900000000</v>
      </c>
      <c r="Q636" s="13">
        <v>1200000000</v>
      </c>
      <c r="R636" s="14">
        <f ca="1">-(P636+Q636)*RAND()*0.1</f>
        <v>-99156711.931667268</v>
      </c>
      <c r="S636" s="14">
        <f ca="1">(P636+Q636)*RAND()*0.1</f>
        <v>43881620.673878312</v>
      </c>
    </row>
    <row r="637" spans="1:19" x14ac:dyDescent="0.2">
      <c r="A637" s="4">
        <v>6</v>
      </c>
      <c r="B637" s="16" t="s">
        <v>24</v>
      </c>
      <c r="C637" s="27" t="str">
        <f>_xlfn.CONCAT("Connection ",RIGHT(B637,2))</f>
        <v>Connection 07</v>
      </c>
      <c r="D637" s="5" t="e">
        <f ca="1">RANDBETWEEN(Table1[[#This Row],[big low]],Table15[[#This Row],[big hi]])+RANDBETWEEN(Table15[[#This Row],[small lo]],Table15[[#This Row],[small hi]])</f>
        <v>#VALUE!</v>
      </c>
      <c r="E637" s="8">
        <v>875598442</v>
      </c>
      <c r="F637" s="24">
        <f ca="1">INDEX(Table2[],MATCH(Table1[[#This Row],[Connection ID]],Table2[CID],0),2)*RANDBETWEEN(95000000000,105000000000)/100000000000</f>
        <v>1046083249.36</v>
      </c>
      <c r="G637" s="24">
        <v>964344290.62</v>
      </c>
      <c r="H637" s="7"/>
      <c r="I637" s="5" t="e">
        <f>Table15[[#This Row],[Exposure Utilized]]/Table15[[#This Row],[Exposure Limit]]</f>
        <v>#VALUE!</v>
      </c>
      <c r="J637" s="4">
        <v>0</v>
      </c>
      <c r="K637" s="4">
        <v>0</v>
      </c>
      <c r="L637" s="4">
        <v>0</v>
      </c>
      <c r="M637" s="17">
        <v>43880</v>
      </c>
      <c r="N637" s="18">
        <f>INDEX(Table3[],MATCH(Table1[[#This Row],[Date]],Table3[Date],0),2)</f>
        <v>344478291</v>
      </c>
      <c r="O637" s="4" t="s">
        <v>16</v>
      </c>
      <c r="P637" s="13">
        <v>850000000</v>
      </c>
      <c r="Q637" s="13">
        <v>1000000000</v>
      </c>
      <c r="R637" s="14">
        <f ca="1">-(P637+Q637)*RAND()*0.1</f>
        <v>-161963043.02608162</v>
      </c>
      <c r="S637" s="14">
        <f ca="1">(P637+Q637)*RAND()*0.1</f>
        <v>19540379.258113887</v>
      </c>
    </row>
    <row r="638" spans="1:19" x14ac:dyDescent="0.2">
      <c r="A638" s="4">
        <v>7</v>
      </c>
      <c r="B638" s="16" t="s">
        <v>23</v>
      </c>
      <c r="C638" s="27" t="str">
        <f>_xlfn.CONCAT("Connection ",RIGHT(B638,2))</f>
        <v>Connection 06</v>
      </c>
      <c r="D638" s="5" t="e">
        <f ca="1">RANDBETWEEN(Table1[[#This Row],[big low]],Table15[[#This Row],[big hi]])+RANDBETWEEN(Table15[[#This Row],[small lo]],Table15[[#This Row],[small hi]])</f>
        <v>#VALUE!</v>
      </c>
      <c r="E638" s="8">
        <v>787182780</v>
      </c>
      <c r="F638" s="24">
        <f ca="1">INDEX(Table2[],MATCH(Table1[[#This Row],[Connection ID]],Table2[CID],0),2)*RANDBETWEEN(95000000000,105000000000)/100000000000</f>
        <v>1013421140.72</v>
      </c>
      <c r="G638" s="24">
        <v>1029719785.58</v>
      </c>
      <c r="H638" s="7"/>
      <c r="I638" s="5" t="e">
        <f>Table15[[#This Row],[Exposure Utilized]]/Table15[[#This Row],[Exposure Limit]]</f>
        <v>#VALUE!</v>
      </c>
      <c r="J638" s="4">
        <v>0</v>
      </c>
      <c r="K638" s="4">
        <v>0</v>
      </c>
      <c r="L638" s="4">
        <v>0</v>
      </c>
      <c r="M638" s="17">
        <v>43880</v>
      </c>
      <c r="N638" s="18">
        <f>INDEX(Table3[],MATCH(Table1[[#This Row],[Date]],Table3[Date],0),2)</f>
        <v>344478291</v>
      </c>
      <c r="O638" s="4" t="s">
        <v>16</v>
      </c>
      <c r="P638" s="13">
        <v>850000000</v>
      </c>
      <c r="Q638" s="13">
        <v>1000000000</v>
      </c>
      <c r="R638" s="14">
        <f ca="1">-(P638+Q638)*RAND()*0.1</f>
        <v>-41278977.370929591</v>
      </c>
      <c r="S638" s="14">
        <f ca="1">(P638+Q638)*RAND()*0.1</f>
        <v>14015713.313995883</v>
      </c>
    </row>
    <row r="639" spans="1:19" x14ac:dyDescent="0.2">
      <c r="A639" s="4">
        <v>8</v>
      </c>
      <c r="B639" s="16" t="s">
        <v>27</v>
      </c>
      <c r="C639" s="23" t="str">
        <f>_xlfn.CONCAT("Connection ",RIGHT(B639,2))</f>
        <v>Connection 10</v>
      </c>
      <c r="D639" s="14" t="e">
        <f ca="1">RANDBETWEEN(Table1[[#This Row],[big low]],Table15[[#This Row],[big hi]])+RANDBETWEEN(Table15[[#This Row],[small lo]],Table15[[#This Row],[small hi]])</f>
        <v>#VALUE!</v>
      </c>
      <c r="E639" s="8">
        <v>378984371</v>
      </c>
      <c r="F639" s="24">
        <f ca="1">INDEX(Table2[],MATCH(Table1[[#This Row],[Connection ID]],Table2[CID],0),2)*RANDBETWEEN(95000000000,105000000000)/100000000000</f>
        <v>404427130.53999996</v>
      </c>
      <c r="G639" s="24">
        <v>390898507.72799999</v>
      </c>
      <c r="H639" s="7"/>
      <c r="I639" s="14" t="e">
        <f>Table15[[#This Row],[Exposure Utilized]]/Table15[[#This Row],[Exposure Limit]]</f>
        <v>#VALUE!</v>
      </c>
      <c r="J639" s="4">
        <v>0</v>
      </c>
      <c r="K639" s="4">
        <v>0</v>
      </c>
      <c r="L639" s="4">
        <v>0</v>
      </c>
      <c r="M639" s="17">
        <v>43880</v>
      </c>
      <c r="N639" s="24">
        <f>INDEX(Table3[],MATCH(Table1[[#This Row],[Date]],Table3[Date],0),2)</f>
        <v>344478291</v>
      </c>
      <c r="O639" s="4" t="s">
        <v>16</v>
      </c>
      <c r="P639" s="13">
        <v>300000000</v>
      </c>
      <c r="Q639" s="13">
        <v>450000000</v>
      </c>
      <c r="R639" s="14">
        <f ca="1">-(P639+Q639)*RAND()*0.1</f>
        <v>-69754481.985469818</v>
      </c>
      <c r="S639" s="14">
        <f ca="1">(P639+Q639)*RAND()*0.1</f>
        <v>19757811.446064577</v>
      </c>
    </row>
    <row r="640" spans="1:19" x14ac:dyDescent="0.2">
      <c r="A640" s="4">
        <v>9</v>
      </c>
      <c r="B640" s="16" t="s">
        <v>26</v>
      </c>
      <c r="C640" s="23" t="str">
        <f>_xlfn.CONCAT("Connection ",RIGHT(B640,2))</f>
        <v>Connection 09</v>
      </c>
      <c r="D640" s="14" t="e">
        <f ca="1">RANDBETWEEN(Table1[[#This Row],[big low]],Table15[[#This Row],[big hi]])+RANDBETWEEN(Table15[[#This Row],[small lo]],Table15[[#This Row],[small hi]])</f>
        <v>#VALUE!</v>
      </c>
      <c r="E640" s="8">
        <v>362376587</v>
      </c>
      <c r="F640" s="24">
        <f ca="1">INDEX(Table2[],MATCH(Table1[[#This Row],[Connection ID]],Table2[CID],0),2)*RANDBETWEEN(95000000000,105000000000)/100000000000</f>
        <v>567548386.87249994</v>
      </c>
      <c r="G640" s="24">
        <v>559095227.57550001</v>
      </c>
      <c r="H640" s="7"/>
      <c r="I640" s="14" t="e">
        <f>Table15[[#This Row],[Exposure Utilized]]/Table15[[#This Row],[Exposure Limit]]</f>
        <v>#VALUE!</v>
      </c>
      <c r="J640" s="4">
        <v>0</v>
      </c>
      <c r="K640" s="4">
        <v>0</v>
      </c>
      <c r="L640" s="4">
        <v>0</v>
      </c>
      <c r="M640" s="17">
        <v>43880</v>
      </c>
      <c r="N640" s="24">
        <f>INDEX(Table3[],MATCH(Table1[[#This Row],[Date]],Table3[Date],0),2)</f>
        <v>344478291</v>
      </c>
      <c r="O640" s="4" t="s">
        <v>16</v>
      </c>
      <c r="P640" s="13">
        <v>350000000</v>
      </c>
      <c r="Q640" s="13">
        <v>550000000</v>
      </c>
      <c r="R640" s="14">
        <f ca="1">-(P640+Q640)*RAND()*0.1</f>
        <v>-32745895.568812907</v>
      </c>
      <c r="S640" s="14">
        <f ca="1">(P640+Q640)*RAND()*0.1</f>
        <v>74169052.294106126</v>
      </c>
    </row>
    <row r="641" spans="1:19" x14ac:dyDescent="0.2">
      <c r="A641" s="4">
        <v>10</v>
      </c>
      <c r="B641" s="16" t="s">
        <v>25</v>
      </c>
      <c r="C641" s="23" t="str">
        <f>_xlfn.CONCAT("Connection ",RIGHT(B641,2))</f>
        <v>Connection 08</v>
      </c>
      <c r="D641" s="14" t="e">
        <f ca="1">RANDBETWEEN(Table1[[#This Row],[big low]],Table15[[#This Row],[big hi]])+RANDBETWEEN(Table15[[#This Row],[small lo]],Table15[[#This Row],[small hi]])</f>
        <v>#VALUE!</v>
      </c>
      <c r="E641" s="8">
        <v>344478291</v>
      </c>
      <c r="F641" s="24">
        <f ca="1">INDEX(Table2[],MATCH(Table1[[#This Row],[Connection ID]],Table2[CID],0),2)*RANDBETWEEN(95000000000,105000000000)/100000000000</f>
        <v>790878342.85599995</v>
      </c>
      <c r="G641" s="24">
        <v>811654430.56000006</v>
      </c>
      <c r="H641" s="7"/>
      <c r="I641" s="14" t="e">
        <f>Table15[[#This Row],[Exposure Utilized]]/Table15[[#This Row],[Exposure Limit]]</f>
        <v>#VALUE!</v>
      </c>
      <c r="J641" s="4">
        <v>0</v>
      </c>
      <c r="K641" s="4">
        <v>0</v>
      </c>
      <c r="L641" s="4">
        <v>0</v>
      </c>
      <c r="M641" s="17">
        <v>43880</v>
      </c>
      <c r="N641" s="24">
        <f>INDEX(Table3[],MATCH(Table1[[#This Row],[Date]],Table3[Date],0),2)</f>
        <v>344478291</v>
      </c>
      <c r="O641" s="4" t="s">
        <v>16</v>
      </c>
      <c r="P641" s="13">
        <v>400000000</v>
      </c>
      <c r="Q641" s="13">
        <v>700000000</v>
      </c>
      <c r="R641" s="14">
        <f ca="1">-(P641+Q641)*RAND()*0.1</f>
        <v>-63318183.701565899</v>
      </c>
      <c r="S641" s="14">
        <f ca="1">(P641+Q641)*RAND()*0.1</f>
        <v>45818856.822462171</v>
      </c>
    </row>
    <row r="642" spans="1:19" x14ac:dyDescent="0.2">
      <c r="A642" s="4">
        <v>11</v>
      </c>
      <c r="B642" s="16" t="s">
        <v>29</v>
      </c>
      <c r="C642" s="23" t="str">
        <f>_xlfn.CONCAT("Connection ",RIGHT(B642,2))</f>
        <v>Connection 12</v>
      </c>
      <c r="D642" s="14" t="e">
        <f ca="1">RANDBETWEEN(Table1[[#This Row],[big low]],Table15[[#This Row],[big hi]])+RANDBETWEEN(Table15[[#This Row],[small lo]],Table15[[#This Row],[small hi]])</f>
        <v>#VALUE!</v>
      </c>
      <c r="E642" s="8">
        <v>328297647</v>
      </c>
      <c r="F642" s="24">
        <f ca="1">INDEX(Table2[],MATCH(Table1[[#This Row],[Connection ID]],Table2[CID],0),2)*RANDBETWEEN(95000000000,105000000000)/100000000000</f>
        <v>402127397.03599995</v>
      </c>
      <c r="G642" s="24">
        <v>396107950.884</v>
      </c>
      <c r="H642" s="7"/>
      <c r="I642" s="14" t="e">
        <f>Table15[[#This Row],[Exposure Utilized]]/Table15[[#This Row],[Exposure Limit]]</f>
        <v>#VALUE!</v>
      </c>
      <c r="J642" s="4">
        <v>0</v>
      </c>
      <c r="K642" s="4">
        <v>0</v>
      </c>
      <c r="L642" s="4">
        <v>0</v>
      </c>
      <c r="M642" s="17">
        <v>43880</v>
      </c>
      <c r="N642" s="24">
        <f>INDEX(Table3[],MATCH(Table1[[#This Row],[Date]],Table3[Date],0),2)</f>
        <v>344478291</v>
      </c>
      <c r="O642" s="4" t="s">
        <v>16</v>
      </c>
      <c r="P642" s="13">
        <v>200000000</v>
      </c>
      <c r="Q642" s="13">
        <v>400000000</v>
      </c>
      <c r="R642" s="14">
        <f ca="1">-(P642+Q642)*RAND()*0.1</f>
        <v>-35355171.500423595</v>
      </c>
      <c r="S642" s="14">
        <f ca="1">(P642+Q642)*RAND()*0.1</f>
        <v>40778369.562283143</v>
      </c>
    </row>
    <row r="643" spans="1:19" x14ac:dyDescent="0.2">
      <c r="A643" s="4">
        <v>12</v>
      </c>
      <c r="B643" s="16" t="s">
        <v>28</v>
      </c>
      <c r="C643" s="23" t="str">
        <f>_xlfn.CONCAT("Connection ",RIGHT(B643,2))</f>
        <v>Connection 11</v>
      </c>
      <c r="D643" s="14" t="e">
        <f ca="1">RANDBETWEEN(Table1[[#This Row],[big low]],Table15[[#This Row],[big hi]])+RANDBETWEEN(Table15[[#This Row],[small lo]],Table15[[#This Row],[small hi]])</f>
        <v>#VALUE!</v>
      </c>
      <c r="E643" s="8">
        <v>249364547</v>
      </c>
      <c r="F643" s="24">
        <f ca="1">INDEX(Table2[],MATCH(Table1[[#This Row],[Connection ID]],Table2[CID],0),2)*RANDBETWEEN(95000000000,105000000000)/100000000000</f>
        <v>391872165.15999997</v>
      </c>
      <c r="G643" s="24">
        <v>388258420.13599998</v>
      </c>
      <c r="H643" s="7"/>
      <c r="I643" s="14" t="e">
        <f>Table15[[#This Row],[Exposure Utilized]]/Table15[[#This Row],[Exposure Limit]]</f>
        <v>#VALUE!</v>
      </c>
      <c r="J643" s="4">
        <v>0</v>
      </c>
      <c r="K643" s="4">
        <v>0</v>
      </c>
      <c r="L643" s="4">
        <v>0</v>
      </c>
      <c r="M643" s="17">
        <v>43880</v>
      </c>
      <c r="N643" s="24">
        <f>INDEX(Table3[],MATCH(Table1[[#This Row],[Date]],Table3[Date],0),2)</f>
        <v>344478291</v>
      </c>
      <c r="O643" s="4" t="s">
        <v>16</v>
      </c>
      <c r="P643" s="13">
        <v>250000000</v>
      </c>
      <c r="Q643" s="13">
        <v>450000000</v>
      </c>
      <c r="R643" s="14">
        <f ca="1">-(P643+Q643)*RAND()*0.1</f>
        <v>-48723432.673146762</v>
      </c>
      <c r="S643" s="14">
        <f ca="1">(P643+Q643)*RAND()*0.1</f>
        <v>65316779.817012943</v>
      </c>
    </row>
    <row r="644" spans="1:19" x14ac:dyDescent="0.2">
      <c r="A644" s="4">
        <v>13</v>
      </c>
      <c r="B644" s="16" t="s">
        <v>30</v>
      </c>
      <c r="C644" s="23" t="str">
        <f>_xlfn.CONCAT("Connection ",RIGHT(B644,2))</f>
        <v>Connection 13</v>
      </c>
      <c r="D644" s="14" t="e">
        <f ca="1">RANDBETWEEN(Table1[[#This Row],[big low]],Table15[[#This Row],[big hi]])+RANDBETWEEN(Table15[[#This Row],[small lo]],Table15[[#This Row],[small hi]])</f>
        <v>#VALUE!</v>
      </c>
      <c r="E644" s="8">
        <v>209560024</v>
      </c>
      <c r="F644" s="24">
        <f ca="1">INDEX(Table2[],MATCH(Table1[[#This Row],[Connection ID]],Table2[CID],0),2)*RANDBETWEEN(95000000000,105000000000)/100000000000</f>
        <v>247463903.10749999</v>
      </c>
      <c r="G644" s="24">
        <v>241821064.93249997</v>
      </c>
      <c r="H644" s="7"/>
      <c r="I644" s="14" t="e">
        <f>Table15[[#This Row],[Exposure Utilized]]/Table15[[#This Row],[Exposure Limit]]</f>
        <v>#VALUE!</v>
      </c>
      <c r="J644" s="4">
        <v>0</v>
      </c>
      <c r="K644" s="4">
        <v>0</v>
      </c>
      <c r="L644" s="4">
        <v>0</v>
      </c>
      <c r="M644" s="17">
        <v>43880</v>
      </c>
      <c r="N644" s="24">
        <f>INDEX(Table3[],MATCH(Table1[[#This Row],[Date]],Table3[Date],0),2)</f>
        <v>344478291</v>
      </c>
      <c r="O644" s="4" t="s">
        <v>16</v>
      </c>
      <c r="P644" s="13">
        <v>150000000</v>
      </c>
      <c r="Q644" s="13">
        <v>250000000</v>
      </c>
      <c r="R644" s="14">
        <f ca="1">-(P644+Q644)*RAND()*0.1</f>
        <v>-1783963.3039289108</v>
      </c>
      <c r="S644" s="14">
        <f ca="1">(P644+Q644)*RAND()*0.1</f>
        <v>3989440.8697569529</v>
      </c>
    </row>
    <row r="645" spans="1:19" x14ac:dyDescent="0.2">
      <c r="A645" s="4">
        <v>14</v>
      </c>
      <c r="B645" s="16" t="s">
        <v>32</v>
      </c>
      <c r="C645" s="23" t="str">
        <f>_xlfn.CONCAT("Connection ",RIGHT(B645,2))</f>
        <v>Connection 15</v>
      </c>
      <c r="D645" s="14" t="e">
        <f ca="1">RANDBETWEEN(Table1[[#This Row],[big low]],Table15[[#This Row],[big hi]])+RANDBETWEEN(Table15[[#This Row],[small lo]],Table15[[#This Row],[small hi]])</f>
        <v>#VALUE!</v>
      </c>
      <c r="E645" s="8">
        <v>171495856</v>
      </c>
      <c r="F645" s="24">
        <f ca="1">INDEX(Table2[],MATCH(Table1[[#This Row],[Connection ID]],Table2[CID],0),2)*RANDBETWEEN(95000000000,105000000000)/100000000000</f>
        <v>254918970.90500003</v>
      </c>
      <c r="G645" s="24">
        <v>261495910.26249999</v>
      </c>
      <c r="H645" s="7"/>
      <c r="I645" s="14" t="e">
        <f>Table15[[#This Row],[Exposure Utilized]]/Table15[[#This Row],[Exposure Limit]]</f>
        <v>#VALUE!</v>
      </c>
      <c r="J645" s="4">
        <v>0</v>
      </c>
      <c r="K645" s="4">
        <v>0</v>
      </c>
      <c r="L645" s="4">
        <v>0</v>
      </c>
      <c r="M645" s="17">
        <v>43880</v>
      </c>
      <c r="N645" s="24">
        <f>INDEX(Table3[],MATCH(Table1[[#This Row],[Date]],Table3[Date],0),2)</f>
        <v>344478291</v>
      </c>
      <c r="O645" s="4" t="s">
        <v>16</v>
      </c>
      <c r="P645" s="13">
        <v>150000000</v>
      </c>
      <c r="Q645" s="13">
        <v>250000000</v>
      </c>
      <c r="R645" s="14">
        <f ca="1">-(P645+Q645)*RAND()*0.1</f>
        <v>-29052549.377272725</v>
      </c>
      <c r="S645" s="14">
        <f ca="1">(P645+Q645)*RAND()*0.1</f>
        <v>23665006.87467435</v>
      </c>
    </row>
    <row r="646" spans="1:19" x14ac:dyDescent="0.2">
      <c r="A646" s="4">
        <v>15</v>
      </c>
      <c r="B646" s="16" t="s">
        <v>31</v>
      </c>
      <c r="C646" s="23" t="str">
        <f>_xlfn.CONCAT("Connection ",RIGHT(B646,2))</f>
        <v>Connection 14</v>
      </c>
      <c r="D646" s="14" t="e">
        <f ca="1">RANDBETWEEN(Table1[[#This Row],[big low]],Table15[[#This Row],[big hi]])+RANDBETWEEN(Table15[[#This Row],[small lo]],Table15[[#This Row],[small hi]])</f>
        <v>#VALUE!</v>
      </c>
      <c r="E646" s="8">
        <v>149814371</v>
      </c>
      <c r="F646" s="24">
        <f ca="1">INDEX(Table2[],MATCH(Table1[[#This Row],[Connection ID]],Table2[CID],0),2)*RANDBETWEEN(95000000000,105000000000)/100000000000</f>
        <v>257068826.83499998</v>
      </c>
      <c r="G646" s="24">
        <v>255022104.32249999</v>
      </c>
      <c r="H646" s="7"/>
      <c r="I646" s="14" t="e">
        <f>Table15[[#This Row],[Exposure Utilized]]/Table15[[#This Row],[Exposure Limit]]</f>
        <v>#VALUE!</v>
      </c>
      <c r="J646" s="4">
        <v>0</v>
      </c>
      <c r="K646" s="4">
        <v>0</v>
      </c>
      <c r="L646" s="4">
        <v>0</v>
      </c>
      <c r="M646" s="17">
        <v>43880</v>
      </c>
      <c r="N646" s="24">
        <f>INDEX(Table3[],MATCH(Table1[[#This Row],[Date]],Table3[Date],0),2)</f>
        <v>344478291</v>
      </c>
      <c r="O646" s="4" t="s">
        <v>16</v>
      </c>
      <c r="P646" s="13">
        <v>150000000</v>
      </c>
      <c r="Q646" s="13">
        <v>250000000</v>
      </c>
      <c r="R646" s="14">
        <f ca="1">-(P646+Q646)*RAND()*0.1</f>
        <v>-2995323.5425866302</v>
      </c>
      <c r="S646" s="14">
        <f ca="1">(P646+Q646)*RAND()*0.1</f>
        <v>35117753.429530516</v>
      </c>
    </row>
    <row r="647" spans="1:19" x14ac:dyDescent="0.2">
      <c r="A647" s="4">
        <v>1</v>
      </c>
      <c r="B647" s="16" t="s">
        <v>18</v>
      </c>
      <c r="C647" s="23" t="str">
        <f>_xlfn.CONCAT("Connection ",RIGHT(B647,2))</f>
        <v>Connection 01</v>
      </c>
      <c r="D647" s="14" t="e">
        <f ca="1">RANDBETWEEN(Table1[[#This Row],[big low]],Table15[[#This Row],[big hi]])+RANDBETWEEN(Table15[[#This Row],[small lo]],Table15[[#This Row],[small hi]])</f>
        <v>#VALUE!</v>
      </c>
      <c r="E647" s="8">
        <v>2109447014</v>
      </c>
      <c r="F647" s="24">
        <f ca="1">INDEX(Table2[],MATCH(Table1[[#This Row],[Connection ID]],Table2[CID],0),2)*RANDBETWEEN(95000000000,105000000000)/100000000000</f>
        <v>5244942786.8000002</v>
      </c>
      <c r="G647" s="24">
        <v>5088129437.5</v>
      </c>
      <c r="H647" s="7"/>
      <c r="I647" s="14" t="e">
        <f>Table15[[#This Row],[Exposure Utilized]]/Table15[[#This Row],[Exposure Limit]]</f>
        <v>#VALUE!</v>
      </c>
      <c r="J647" s="4">
        <v>0</v>
      </c>
      <c r="K647" s="4">
        <v>0</v>
      </c>
      <c r="L647" s="4">
        <v>0</v>
      </c>
      <c r="M647" s="17">
        <v>43879</v>
      </c>
      <c r="N647" s="24">
        <f>INDEX(Table3[],MATCH(Table1[[#This Row],[Date]],Table3[Date],0),2)</f>
        <v>390438726</v>
      </c>
      <c r="O647" s="4" t="s">
        <v>16</v>
      </c>
      <c r="P647" s="13">
        <v>2000000000</v>
      </c>
      <c r="Q647" s="13">
        <v>2500000000</v>
      </c>
      <c r="R647" s="31">
        <f ca="1">-(P647+Q647)*RAND()*0.1</f>
        <v>-428151877.76339978</v>
      </c>
      <c r="S647" s="14">
        <f ca="1">(P647+Q647)*RAND()*0.1</f>
        <v>234355008.53772449</v>
      </c>
    </row>
    <row r="648" spans="1:19" x14ac:dyDescent="0.2">
      <c r="A648" s="4">
        <v>2</v>
      </c>
      <c r="B648" s="16" t="s">
        <v>19</v>
      </c>
      <c r="C648" s="23" t="str">
        <f>_xlfn.CONCAT("Connection ",RIGHT(B648,2))</f>
        <v>Connection 02</v>
      </c>
      <c r="D648" s="14" t="e">
        <f ca="1">RANDBETWEEN(Table1[[#This Row],[big low]],Table15[[#This Row],[big hi]])+RANDBETWEEN(Table15[[#This Row],[small lo]],Table15[[#This Row],[small hi]])</f>
        <v>#VALUE!</v>
      </c>
      <c r="E648" s="8">
        <v>1768265992</v>
      </c>
      <c r="F648" s="24">
        <f ca="1">INDEX(Table2[],MATCH(Table1[[#This Row],[Connection ID]],Table2[CID],0),2)*RANDBETWEEN(95000000000,105000000000)/100000000000</f>
        <v>2107631113.9169998</v>
      </c>
      <c r="G648" s="24">
        <v>2145151669.2690001</v>
      </c>
      <c r="H648" s="7"/>
      <c r="I648" s="14" t="e">
        <f>Table15[[#This Row],[Exposure Utilized]]/Table15[[#This Row],[Exposure Limit]]</f>
        <v>#VALUE!</v>
      </c>
      <c r="J648" s="4">
        <v>0</v>
      </c>
      <c r="K648" s="4">
        <v>0</v>
      </c>
      <c r="L648" s="4">
        <v>0</v>
      </c>
      <c r="M648" s="17">
        <v>43879</v>
      </c>
      <c r="N648" s="24">
        <f>INDEX(Table3[],MATCH(Table1[[#This Row],[Date]],Table3[Date],0),2)</f>
        <v>390438726</v>
      </c>
      <c r="O648" s="4" t="s">
        <v>16</v>
      </c>
      <c r="P648" s="13">
        <v>1800000000</v>
      </c>
      <c r="Q648" s="13">
        <v>2000000000</v>
      </c>
      <c r="R648" s="14">
        <f ca="1">-(P648+Q648)*RAND()*0.1</f>
        <v>-241083493.46740681</v>
      </c>
      <c r="S648" s="14">
        <f ca="1">(P648+Q648)*RAND()*0.1</f>
        <v>154462350.09576735</v>
      </c>
    </row>
    <row r="649" spans="1:19" x14ac:dyDescent="0.2">
      <c r="A649" s="4">
        <v>3</v>
      </c>
      <c r="B649" s="16" t="s">
        <v>20</v>
      </c>
      <c r="C649" s="23" t="str">
        <f>_xlfn.CONCAT("Connection ",RIGHT(B649,2))</f>
        <v>Connection 03</v>
      </c>
      <c r="D649" s="14" t="e">
        <f ca="1">RANDBETWEEN(Table1[[#This Row],[big low]],Table15[[#This Row],[big hi]])+RANDBETWEEN(Table15[[#This Row],[small lo]],Table15[[#This Row],[small hi]])</f>
        <v>#VALUE!</v>
      </c>
      <c r="E649" s="8">
        <v>1403373080</v>
      </c>
      <c r="F649" s="24">
        <f ca="1">INDEX(Table2[],MATCH(Table1[[#This Row],[Connection ID]],Table2[CID],0),2)*RANDBETWEEN(95000000000,105000000000)/100000000000</f>
        <v>1465914651.21</v>
      </c>
      <c r="G649" s="24">
        <v>1466692795.9200001</v>
      </c>
      <c r="H649" s="7"/>
      <c r="I649" s="14" t="e">
        <f>Table15[[#This Row],[Exposure Utilized]]/Table15[[#This Row],[Exposure Limit]]</f>
        <v>#VALUE!</v>
      </c>
      <c r="J649" s="4">
        <v>0</v>
      </c>
      <c r="K649" s="4">
        <v>0</v>
      </c>
      <c r="L649" s="4">
        <v>0</v>
      </c>
      <c r="M649" s="17">
        <v>43879</v>
      </c>
      <c r="N649" s="24">
        <f>INDEX(Table3[],MATCH(Table1[[#This Row],[Date]],Table3[Date],0),2)</f>
        <v>390438726</v>
      </c>
      <c r="O649" s="4" t="s">
        <v>16</v>
      </c>
      <c r="P649" s="13">
        <v>1300000000</v>
      </c>
      <c r="Q649" s="13">
        <v>1500000000</v>
      </c>
      <c r="R649" s="14">
        <f ca="1">-(P649+Q649)*RAND()*0.1</f>
        <v>-156605170.79576489</v>
      </c>
      <c r="S649" s="14">
        <f ca="1">(P649+Q649)*RAND()*0.1</f>
        <v>147557540.75491148</v>
      </c>
    </row>
    <row r="650" spans="1:19" x14ac:dyDescent="0.2">
      <c r="A650" s="4">
        <v>4</v>
      </c>
      <c r="B650" s="16" t="s">
        <v>22</v>
      </c>
      <c r="C650" s="27" t="str">
        <f>_xlfn.CONCAT("Connection ",RIGHT(B650,2))</f>
        <v>Connection 05</v>
      </c>
      <c r="D650" s="5" t="e">
        <f ca="1">RANDBETWEEN(Table1[[#This Row],[big low]],Table15[[#This Row],[big hi]])+RANDBETWEEN(Table15[[#This Row],[small lo]],Table15[[#This Row],[small hi]])</f>
        <v>#VALUE!</v>
      </c>
      <c r="E650" s="8">
        <v>1135401824</v>
      </c>
      <c r="F650" s="24">
        <f ca="1">INDEX(Table2[],MATCH(Table1[[#This Row],[Connection ID]],Table2[CID],0),2)*RANDBETWEEN(95000000000,105000000000)/100000000000</f>
        <v>1034644840.11</v>
      </c>
      <c r="G650" s="24">
        <v>988000150.79999995</v>
      </c>
      <c r="H650" s="7"/>
      <c r="I650" s="5" t="e">
        <f>Table15[[#This Row],[Exposure Utilized]]/Table15[[#This Row],[Exposure Limit]]</f>
        <v>#VALUE!</v>
      </c>
      <c r="J650" s="4">
        <v>0</v>
      </c>
      <c r="K650" s="4">
        <v>0</v>
      </c>
      <c r="L650" s="4">
        <v>0</v>
      </c>
      <c r="M650" s="17">
        <v>43879</v>
      </c>
      <c r="N650" s="18">
        <f>INDEX(Table3[],MATCH(Table1[[#This Row],[Date]],Table3[Date],0),2)</f>
        <v>390438726</v>
      </c>
      <c r="O650" s="4" t="s">
        <v>16</v>
      </c>
      <c r="P650" s="13">
        <v>900000000</v>
      </c>
      <c r="Q650" s="13">
        <v>1200000000</v>
      </c>
      <c r="R650" s="14">
        <f ca="1">-(P650+Q650)*RAND()*0.1</f>
        <v>-66066154.569902413</v>
      </c>
      <c r="S650" s="14">
        <f ca="1">(P650+Q650)*RAND()*0.1</f>
        <v>39685774.724979714</v>
      </c>
    </row>
    <row r="651" spans="1:19" x14ac:dyDescent="0.2">
      <c r="A651" s="4">
        <v>5</v>
      </c>
      <c r="B651" s="16" t="s">
        <v>21</v>
      </c>
      <c r="C651" s="27" t="str">
        <f>_xlfn.CONCAT("Connection ",RIGHT(B651,2))</f>
        <v>Connection 04</v>
      </c>
      <c r="D651" s="5" t="e">
        <f ca="1">RANDBETWEEN(Table1[[#This Row],[big low]],Table15[[#This Row],[big hi]])+RANDBETWEEN(Table15[[#This Row],[small lo]],Table15[[#This Row],[small hi]])</f>
        <v>#VALUE!</v>
      </c>
      <c r="E651" s="8">
        <v>1129747937</v>
      </c>
      <c r="F651" s="24">
        <f ca="1">INDEX(Table2[],MATCH(Table1[[#This Row],[Connection ID]],Table2[CID],0),2)*RANDBETWEEN(95000000000,105000000000)/100000000000</f>
        <v>1536819828.4949999</v>
      </c>
      <c r="G651" s="24">
        <v>1475194016.5350001</v>
      </c>
      <c r="H651" s="7"/>
      <c r="I651" s="5" t="e">
        <f>Table15[[#This Row],[Exposure Utilized]]/Table15[[#This Row],[Exposure Limit]]</f>
        <v>#VALUE!</v>
      </c>
      <c r="J651" s="4">
        <v>0</v>
      </c>
      <c r="K651" s="4">
        <v>0</v>
      </c>
      <c r="L651" s="4">
        <v>0</v>
      </c>
      <c r="M651" s="17">
        <v>43879</v>
      </c>
      <c r="N651" s="18">
        <f>INDEX(Table3[],MATCH(Table1[[#This Row],[Date]],Table3[Date],0),2)</f>
        <v>390438726</v>
      </c>
      <c r="O651" s="4" t="s">
        <v>16</v>
      </c>
      <c r="P651" s="13">
        <v>1100000000</v>
      </c>
      <c r="Q651" s="13">
        <v>1300000000</v>
      </c>
      <c r="R651" s="14">
        <f ca="1">-(P651+Q651)*RAND()*0.1</f>
        <v>-10457509.021562636</v>
      </c>
      <c r="S651" s="14">
        <f ca="1">(P651+Q651)*RAND()*0.1</f>
        <v>157437660.69465199</v>
      </c>
    </row>
    <row r="652" spans="1:19" x14ac:dyDescent="0.2">
      <c r="A652" s="4">
        <v>6</v>
      </c>
      <c r="B652" s="16" t="s">
        <v>23</v>
      </c>
      <c r="C652" s="27" t="str">
        <f>_xlfn.CONCAT("Connection ",RIGHT(B652,2))</f>
        <v>Connection 06</v>
      </c>
      <c r="D652" s="5" t="e">
        <f ca="1">RANDBETWEEN(Table1[[#This Row],[big low]],Table15[[#This Row],[big hi]])+RANDBETWEEN(Table15[[#This Row],[small lo]],Table15[[#This Row],[small hi]])</f>
        <v>#VALUE!</v>
      </c>
      <c r="E652" s="8">
        <v>954647373</v>
      </c>
      <c r="F652" s="24">
        <f ca="1">INDEX(Table2[],MATCH(Table1[[#This Row],[Connection ID]],Table2[CID],0),2)*RANDBETWEEN(95000000000,105000000000)/100000000000</f>
        <v>1029406563.3499999</v>
      </c>
      <c r="G652" s="24">
        <v>1035357783.21</v>
      </c>
      <c r="H652" s="7"/>
      <c r="I652" s="5" t="e">
        <f>Table15[[#This Row],[Exposure Utilized]]/Table15[[#This Row],[Exposure Limit]]</f>
        <v>#VALUE!</v>
      </c>
      <c r="J652" s="4">
        <v>0</v>
      </c>
      <c r="K652" s="4">
        <v>0</v>
      </c>
      <c r="L652" s="4">
        <v>0</v>
      </c>
      <c r="M652" s="17">
        <v>43879</v>
      </c>
      <c r="N652" s="18">
        <f>INDEX(Table3[],MATCH(Table1[[#This Row],[Date]],Table3[Date],0),2)</f>
        <v>390438726</v>
      </c>
      <c r="O652" s="4" t="s">
        <v>16</v>
      </c>
      <c r="P652" s="13">
        <v>850000000</v>
      </c>
      <c r="Q652" s="13">
        <v>1000000000</v>
      </c>
      <c r="R652" s="14">
        <f ca="1">-(P652+Q652)*RAND()*0.1</f>
        <v>-138076153.22829422</v>
      </c>
      <c r="S652" s="14">
        <f ca="1">(P652+Q652)*RAND()*0.1</f>
        <v>173091904.17464659</v>
      </c>
    </row>
    <row r="653" spans="1:19" x14ac:dyDescent="0.2">
      <c r="A653" s="4">
        <v>7</v>
      </c>
      <c r="B653" s="16" t="s">
        <v>24</v>
      </c>
      <c r="C653" s="27" t="str">
        <f>_xlfn.CONCAT("Connection ",RIGHT(B653,2))</f>
        <v>Connection 07</v>
      </c>
      <c r="D653" s="5" t="e">
        <f ca="1">RANDBETWEEN(Table1[[#This Row],[big low]],Table15[[#This Row],[big hi]])+RANDBETWEEN(Table15[[#This Row],[small lo]],Table15[[#This Row],[small hi]])</f>
        <v>#VALUE!</v>
      </c>
      <c r="E653" s="8">
        <v>857906908</v>
      </c>
      <c r="F653" s="24">
        <f ca="1">INDEX(Table2[],MATCH(Table1[[#This Row],[Connection ID]],Table2[CID],0),2)*RANDBETWEEN(95000000000,105000000000)/100000000000</f>
        <v>1037295944.03</v>
      </c>
      <c r="G653" s="24">
        <v>1009141943.6600001</v>
      </c>
      <c r="H653" s="7"/>
      <c r="I653" s="5" t="e">
        <f>Table15[[#This Row],[Exposure Utilized]]/Table15[[#This Row],[Exposure Limit]]</f>
        <v>#VALUE!</v>
      </c>
      <c r="J653" s="4">
        <v>0</v>
      </c>
      <c r="K653" s="4">
        <v>0</v>
      </c>
      <c r="L653" s="4">
        <v>0</v>
      </c>
      <c r="M653" s="17">
        <v>43879</v>
      </c>
      <c r="N653" s="18">
        <f>INDEX(Table3[],MATCH(Table1[[#This Row],[Date]],Table3[Date],0),2)</f>
        <v>390438726</v>
      </c>
      <c r="O653" s="4" t="s">
        <v>16</v>
      </c>
      <c r="P653" s="13">
        <v>850000000</v>
      </c>
      <c r="Q653" s="13">
        <v>1000000000</v>
      </c>
      <c r="R653" s="14">
        <f ca="1">-(P653+Q653)*RAND()*0.1</f>
        <v>-102053182.27779227</v>
      </c>
      <c r="S653" s="14">
        <f ca="1">(P653+Q653)*RAND()*0.1</f>
        <v>166725831.10547668</v>
      </c>
    </row>
    <row r="654" spans="1:19" x14ac:dyDescent="0.2">
      <c r="A654" s="4">
        <v>8</v>
      </c>
      <c r="B654" s="16" t="s">
        <v>28</v>
      </c>
      <c r="C654" s="23" t="str">
        <f>_xlfn.CONCAT("Connection ",RIGHT(B654,2))</f>
        <v>Connection 11</v>
      </c>
      <c r="D654" s="14" t="e">
        <f ca="1">RANDBETWEEN(Table1[[#This Row],[big low]],Table15[[#This Row],[big hi]])+RANDBETWEEN(Table15[[#This Row],[small lo]],Table15[[#This Row],[small hi]])</f>
        <v>#VALUE!</v>
      </c>
      <c r="E654" s="8">
        <v>471507230</v>
      </c>
      <c r="F654" s="24">
        <f ca="1">INDEX(Table2[],MATCH(Table1[[#This Row],[Connection ID]],Table2[CID],0),2)*RANDBETWEEN(95000000000,105000000000)/100000000000</f>
        <v>386751595.30000001</v>
      </c>
      <c r="G654" s="24">
        <v>408399373.76800001</v>
      </c>
      <c r="H654" s="7"/>
      <c r="I654" s="14" t="e">
        <f>Table15[[#This Row],[Exposure Utilized]]/Table15[[#This Row],[Exposure Limit]]</f>
        <v>#VALUE!</v>
      </c>
      <c r="J654" s="4">
        <v>0</v>
      </c>
      <c r="K654" s="4">
        <v>0</v>
      </c>
      <c r="L654" s="4">
        <v>0</v>
      </c>
      <c r="M654" s="17">
        <v>43879</v>
      </c>
      <c r="N654" s="24">
        <f>INDEX(Table3[],MATCH(Table1[[#This Row],[Date]],Table3[Date],0),2)</f>
        <v>390438726</v>
      </c>
      <c r="O654" s="4" t="s">
        <v>16</v>
      </c>
      <c r="P654" s="13">
        <v>250000000</v>
      </c>
      <c r="Q654" s="13">
        <v>450000000</v>
      </c>
      <c r="R654" s="14">
        <f ca="1">-(P654+Q654)*RAND()*0.1</f>
        <v>-50189636.244730346</v>
      </c>
      <c r="S654" s="14">
        <f ca="1">(P654+Q654)*RAND()*0.1</f>
        <v>40909996.005904377</v>
      </c>
    </row>
    <row r="655" spans="1:19" x14ac:dyDescent="0.2">
      <c r="A655" s="4">
        <v>9</v>
      </c>
      <c r="B655" s="16" t="s">
        <v>25</v>
      </c>
      <c r="C655" s="23" t="str">
        <f>_xlfn.CONCAT("Connection ",RIGHT(B655,2))</f>
        <v>Connection 08</v>
      </c>
      <c r="D655" s="14" t="e">
        <f ca="1">RANDBETWEEN(Table1[[#This Row],[big low]],Table15[[#This Row],[big hi]])+RANDBETWEEN(Table15[[#This Row],[small lo]],Table15[[#This Row],[small hi]])</f>
        <v>#VALUE!</v>
      </c>
      <c r="E655" s="8">
        <v>431128948</v>
      </c>
      <c r="F655" s="24">
        <f ca="1">INDEX(Table2[],MATCH(Table1[[#This Row],[Connection ID]],Table2[CID],0),2)*RANDBETWEEN(95000000000,105000000000)/100000000000</f>
        <v>778085101.32799995</v>
      </c>
      <c r="G655" s="24">
        <v>769648406.704</v>
      </c>
      <c r="H655" s="7"/>
      <c r="I655" s="14" t="e">
        <f>Table15[[#This Row],[Exposure Utilized]]/Table15[[#This Row],[Exposure Limit]]</f>
        <v>#VALUE!</v>
      </c>
      <c r="J655" s="4">
        <v>0</v>
      </c>
      <c r="K655" s="4">
        <v>0</v>
      </c>
      <c r="L655" s="4">
        <v>0</v>
      </c>
      <c r="M655" s="17">
        <v>43879</v>
      </c>
      <c r="N655" s="24">
        <f>INDEX(Table3[],MATCH(Table1[[#This Row],[Date]],Table3[Date],0),2)</f>
        <v>390438726</v>
      </c>
      <c r="O655" s="4" t="s">
        <v>16</v>
      </c>
      <c r="P655" s="13">
        <v>400000000</v>
      </c>
      <c r="Q655" s="13">
        <v>700000000</v>
      </c>
      <c r="R655" s="14">
        <f ca="1">-(P655+Q655)*RAND()*0.1</f>
        <v>-44953640.301063322</v>
      </c>
      <c r="S655" s="14">
        <f ca="1">(P655+Q655)*RAND()*0.1</f>
        <v>55152548.371295169</v>
      </c>
    </row>
    <row r="656" spans="1:19" x14ac:dyDescent="0.2">
      <c r="A656" s="4">
        <v>10</v>
      </c>
      <c r="B656" s="16" t="s">
        <v>27</v>
      </c>
      <c r="C656" s="23" t="str">
        <f>_xlfn.CONCAT("Connection ",RIGHT(B656,2))</f>
        <v>Connection 10</v>
      </c>
      <c r="D656" s="14" t="e">
        <f ca="1">RANDBETWEEN(Table1[[#This Row],[big low]],Table15[[#This Row],[big hi]])+RANDBETWEEN(Table15[[#This Row],[small lo]],Table15[[#This Row],[small hi]])</f>
        <v>#VALUE!</v>
      </c>
      <c r="E656" s="8">
        <v>390438726</v>
      </c>
      <c r="F656" s="24">
        <f ca="1">INDEX(Table2[],MATCH(Table1[[#This Row],[Connection ID]],Table2[CID],0),2)*RANDBETWEEN(95000000000,105000000000)/100000000000</f>
        <v>393835504.21600002</v>
      </c>
      <c r="G656" s="24">
        <v>399717848.19199997</v>
      </c>
      <c r="H656" s="7"/>
      <c r="I656" s="14" t="e">
        <f>Table15[[#This Row],[Exposure Utilized]]/Table15[[#This Row],[Exposure Limit]]</f>
        <v>#VALUE!</v>
      </c>
      <c r="J656" s="4">
        <v>0</v>
      </c>
      <c r="K656" s="4">
        <v>0</v>
      </c>
      <c r="L656" s="4">
        <v>0</v>
      </c>
      <c r="M656" s="17">
        <v>43879</v>
      </c>
      <c r="N656" s="24">
        <f>INDEX(Table3[],MATCH(Table1[[#This Row],[Date]],Table3[Date],0),2)</f>
        <v>390438726</v>
      </c>
      <c r="O656" s="4" t="s">
        <v>16</v>
      </c>
      <c r="P656" s="13">
        <v>300000000</v>
      </c>
      <c r="Q656" s="13">
        <v>450000000</v>
      </c>
      <c r="R656" s="14">
        <f ca="1">-(P656+Q656)*RAND()*0.1</f>
        <v>-32932844.134667218</v>
      </c>
      <c r="S656" s="14">
        <f ca="1">(P656+Q656)*RAND()*0.1</f>
        <v>17795993.83367924</v>
      </c>
    </row>
    <row r="657" spans="1:19" x14ac:dyDescent="0.2">
      <c r="A657" s="4">
        <v>11</v>
      </c>
      <c r="B657" s="16" t="s">
        <v>29</v>
      </c>
      <c r="C657" s="23" t="str">
        <f>_xlfn.CONCAT("Connection ",RIGHT(B657,2))</f>
        <v>Connection 12</v>
      </c>
      <c r="D657" s="14" t="e">
        <f ca="1">RANDBETWEEN(Table1[[#This Row],[big low]],Table15[[#This Row],[big hi]])+RANDBETWEEN(Table15[[#This Row],[small lo]],Table15[[#This Row],[small hi]])</f>
        <v>#VALUE!</v>
      </c>
      <c r="E657" s="8">
        <v>380483192</v>
      </c>
      <c r="F657" s="24">
        <f ca="1">INDEX(Table2[],MATCH(Table1[[#This Row],[Connection ID]],Table2[CID],0),2)*RANDBETWEEN(95000000000,105000000000)/100000000000</f>
        <v>389513323.80000001</v>
      </c>
      <c r="G657" s="24">
        <v>395941223.88799995</v>
      </c>
      <c r="H657" s="7"/>
      <c r="I657" s="14" t="e">
        <f>Table15[[#This Row],[Exposure Utilized]]/Table15[[#This Row],[Exposure Limit]]</f>
        <v>#VALUE!</v>
      </c>
      <c r="J657" s="4">
        <v>0</v>
      </c>
      <c r="K657" s="4">
        <v>0</v>
      </c>
      <c r="L657" s="4">
        <v>0</v>
      </c>
      <c r="M657" s="17">
        <v>43879</v>
      </c>
      <c r="N657" s="24">
        <f>INDEX(Table3[],MATCH(Table1[[#This Row],[Date]],Table3[Date],0),2)</f>
        <v>390438726</v>
      </c>
      <c r="O657" s="4" t="s">
        <v>16</v>
      </c>
      <c r="P657" s="13">
        <v>200000000</v>
      </c>
      <c r="Q657" s="13">
        <v>400000000</v>
      </c>
      <c r="R657" s="14">
        <f ca="1">-(P657+Q657)*RAND()*0.1</f>
        <v>-32632181.640277669</v>
      </c>
      <c r="S657" s="14">
        <f ca="1">(P657+Q657)*RAND()*0.1</f>
        <v>24591956.107802317</v>
      </c>
    </row>
    <row r="658" spans="1:19" x14ac:dyDescent="0.2">
      <c r="A658" s="4">
        <v>12</v>
      </c>
      <c r="B658" s="16" t="s">
        <v>26</v>
      </c>
      <c r="C658" s="23" t="str">
        <f>_xlfn.CONCAT("Connection ",RIGHT(B658,2))</f>
        <v>Connection 09</v>
      </c>
      <c r="D658" s="14" t="e">
        <f ca="1">RANDBETWEEN(Table1[[#This Row],[big low]],Table15[[#This Row],[big hi]])+RANDBETWEEN(Table15[[#This Row],[small lo]],Table15[[#This Row],[small hi]])</f>
        <v>#VALUE!</v>
      </c>
      <c r="E658" s="8">
        <v>341196554</v>
      </c>
      <c r="F658" s="24">
        <f ca="1">INDEX(Table2[],MATCH(Table1[[#This Row],[Connection ID]],Table2[CID],0),2)*RANDBETWEEN(95000000000,105000000000)/100000000000</f>
        <v>572943641.14900005</v>
      </c>
      <c r="G658" s="24">
        <v>562969226.64950001</v>
      </c>
      <c r="H658" s="7"/>
      <c r="I658" s="14" t="e">
        <f>Table15[[#This Row],[Exposure Utilized]]/Table15[[#This Row],[Exposure Limit]]</f>
        <v>#VALUE!</v>
      </c>
      <c r="J658" s="4">
        <v>0</v>
      </c>
      <c r="K658" s="4">
        <v>0</v>
      </c>
      <c r="L658" s="4">
        <v>0</v>
      </c>
      <c r="M658" s="17">
        <v>43879</v>
      </c>
      <c r="N658" s="24">
        <f>INDEX(Table3[],MATCH(Table1[[#This Row],[Date]],Table3[Date],0),2)</f>
        <v>390438726</v>
      </c>
      <c r="O658" s="4" t="s">
        <v>16</v>
      </c>
      <c r="P658" s="13">
        <v>350000000</v>
      </c>
      <c r="Q658" s="13">
        <v>550000000</v>
      </c>
      <c r="R658" s="14">
        <f ca="1">-(P658+Q658)*RAND()*0.1</f>
        <v>-43371284.685161516</v>
      </c>
      <c r="S658" s="14">
        <f ca="1">(P658+Q658)*RAND()*0.1</f>
        <v>69004768.591093734</v>
      </c>
    </row>
    <row r="659" spans="1:19" x14ac:dyDescent="0.2">
      <c r="A659" s="4">
        <v>13</v>
      </c>
      <c r="B659" s="16" t="s">
        <v>32</v>
      </c>
      <c r="C659" s="23" t="str">
        <f>_xlfn.CONCAT("Connection ",RIGHT(B659,2))</f>
        <v>Connection 15</v>
      </c>
      <c r="D659" s="14" t="e">
        <f ca="1">RANDBETWEEN(Table1[[#This Row],[big low]],Table15[[#This Row],[big hi]])+RANDBETWEEN(Table15[[#This Row],[small lo]],Table15[[#This Row],[small hi]])</f>
        <v>#VALUE!</v>
      </c>
      <c r="E659" s="8">
        <v>244905478</v>
      </c>
      <c r="F659" s="24">
        <f ca="1">INDEX(Table2[],MATCH(Table1[[#This Row],[Connection ID]],Table2[CID],0),2)*RANDBETWEEN(95000000000,105000000000)/100000000000</f>
        <v>243414868.81999999</v>
      </c>
      <c r="G659" s="24">
        <v>238209566.25999999</v>
      </c>
      <c r="H659" s="7"/>
      <c r="I659" s="14" t="e">
        <f>Table15[[#This Row],[Exposure Utilized]]/Table15[[#This Row],[Exposure Limit]]</f>
        <v>#VALUE!</v>
      </c>
      <c r="J659" s="4">
        <v>0</v>
      </c>
      <c r="K659" s="4">
        <v>0</v>
      </c>
      <c r="L659" s="4">
        <v>0</v>
      </c>
      <c r="M659" s="17">
        <v>43879</v>
      </c>
      <c r="N659" s="24">
        <f>INDEX(Table3[],MATCH(Table1[[#This Row],[Date]],Table3[Date],0),2)</f>
        <v>390438726</v>
      </c>
      <c r="O659" s="4" t="s">
        <v>16</v>
      </c>
      <c r="P659" s="13">
        <v>150000000</v>
      </c>
      <c r="Q659" s="13">
        <v>250000000</v>
      </c>
      <c r="R659" s="14">
        <f ca="1">-(P659+Q659)*RAND()*0.1</f>
        <v>-13340696.194575563</v>
      </c>
      <c r="S659" s="14">
        <f ca="1">(P659+Q659)*RAND()*0.1</f>
        <v>6836667.8089335235</v>
      </c>
    </row>
    <row r="660" spans="1:19" x14ac:dyDescent="0.2">
      <c r="A660" s="4">
        <v>14</v>
      </c>
      <c r="B660" s="16" t="s">
        <v>31</v>
      </c>
      <c r="C660" s="23" t="str">
        <f>_xlfn.CONCAT("Connection ",RIGHT(B660,2))</f>
        <v>Connection 14</v>
      </c>
      <c r="D660" s="14" t="e">
        <f ca="1">RANDBETWEEN(Table1[[#This Row],[big low]],Table15[[#This Row],[big hi]])+RANDBETWEEN(Table15[[#This Row],[small lo]],Table15[[#This Row],[small hi]])</f>
        <v>#VALUE!</v>
      </c>
      <c r="E660" s="8">
        <v>206880165</v>
      </c>
      <c r="F660" s="24">
        <f ca="1">INDEX(Table2[],MATCH(Table1[[#This Row],[Connection ID]],Table2[CID],0),2)*RANDBETWEEN(95000000000,105000000000)/100000000000</f>
        <v>245493582.17250001</v>
      </c>
      <c r="G660" s="24">
        <v>238597966.11000001</v>
      </c>
      <c r="H660" s="7"/>
      <c r="I660" s="14" t="e">
        <f>Table15[[#This Row],[Exposure Utilized]]/Table15[[#This Row],[Exposure Limit]]</f>
        <v>#VALUE!</v>
      </c>
      <c r="J660" s="4">
        <v>0</v>
      </c>
      <c r="K660" s="4">
        <v>0</v>
      </c>
      <c r="L660" s="4">
        <v>0</v>
      </c>
      <c r="M660" s="17">
        <v>43879</v>
      </c>
      <c r="N660" s="24">
        <f>INDEX(Table3[],MATCH(Table1[[#This Row],[Date]],Table3[Date],0),2)</f>
        <v>390438726</v>
      </c>
      <c r="O660" s="4" t="s">
        <v>16</v>
      </c>
      <c r="P660" s="13">
        <v>150000000</v>
      </c>
      <c r="Q660" s="13">
        <v>250000000</v>
      </c>
      <c r="R660" s="14">
        <f ca="1">-(P660+Q660)*RAND()*0.1</f>
        <v>-20213136.376801789</v>
      </c>
      <c r="S660" s="14">
        <f ca="1">(P660+Q660)*RAND()*0.1</f>
        <v>26861669.179663129</v>
      </c>
    </row>
    <row r="661" spans="1:19" x14ac:dyDescent="0.2">
      <c r="A661" s="4">
        <v>15</v>
      </c>
      <c r="B661" s="16" t="s">
        <v>30</v>
      </c>
      <c r="C661" s="23" t="str">
        <f>_xlfn.CONCAT("Connection ",RIGHT(B661,2))</f>
        <v>Connection 13</v>
      </c>
      <c r="D661" s="14" t="e">
        <f ca="1">RANDBETWEEN(Table1[[#This Row],[big low]],Table15[[#This Row],[big hi]])+RANDBETWEEN(Table15[[#This Row],[small lo]],Table15[[#This Row],[small hi]])</f>
        <v>#VALUE!</v>
      </c>
      <c r="E661" s="8">
        <v>193900715</v>
      </c>
      <c r="F661" s="24">
        <f ca="1">INDEX(Table2[],MATCH(Table1[[#This Row],[Connection ID]],Table2[CID],0),2)*RANDBETWEEN(95000000000,105000000000)/100000000000</f>
        <v>249813653.66749999</v>
      </c>
      <c r="G661" s="24">
        <v>259202182.68000001</v>
      </c>
      <c r="H661" s="7"/>
      <c r="I661" s="14" t="e">
        <f>Table15[[#This Row],[Exposure Utilized]]/Table15[[#This Row],[Exposure Limit]]</f>
        <v>#VALUE!</v>
      </c>
      <c r="J661" s="4">
        <v>0</v>
      </c>
      <c r="K661" s="4">
        <v>0</v>
      </c>
      <c r="L661" s="4">
        <v>0</v>
      </c>
      <c r="M661" s="17">
        <v>43879</v>
      </c>
      <c r="N661" s="24">
        <f>INDEX(Table3[],MATCH(Table1[[#This Row],[Date]],Table3[Date],0),2)</f>
        <v>390438726</v>
      </c>
      <c r="O661" s="4" t="s">
        <v>16</v>
      </c>
      <c r="P661" s="13">
        <v>150000000</v>
      </c>
      <c r="Q661" s="13">
        <v>250000000</v>
      </c>
      <c r="R661" s="14">
        <f ca="1">-(P661+Q661)*RAND()*0.1</f>
        <v>-11322576.679383829</v>
      </c>
      <c r="S661" s="14">
        <f ca="1">(P661+Q661)*RAND()*0.1</f>
        <v>9926061.4579766989</v>
      </c>
    </row>
    <row r="662" spans="1:19" x14ac:dyDescent="0.2">
      <c r="A662" s="4">
        <v>1</v>
      </c>
      <c r="B662" s="16" t="s">
        <v>18</v>
      </c>
      <c r="C662" s="23" t="str">
        <f>_xlfn.CONCAT("Connection ",RIGHT(B662,2))</f>
        <v>Connection 01</v>
      </c>
      <c r="D662" s="14" t="e">
        <f ca="1">RANDBETWEEN(Table1[[#This Row],[big low]],Table15[[#This Row],[big hi]])+RANDBETWEEN(Table15[[#This Row],[small lo]],Table15[[#This Row],[small hi]])</f>
        <v>#VALUE!</v>
      </c>
      <c r="E662" s="8">
        <v>2422586807</v>
      </c>
      <c r="F662" s="24">
        <f ca="1">INDEX(Table2[],MATCH(Table1[[#This Row],[Connection ID]],Table2[CID],0),2)*RANDBETWEEN(95000000000,105000000000)/100000000000</f>
        <v>4962125056.3500004</v>
      </c>
      <c r="G662" s="24">
        <v>5222927682.5500002</v>
      </c>
      <c r="H662" s="7"/>
      <c r="I662" s="14" t="e">
        <f>Table15[[#This Row],[Exposure Utilized]]/Table15[[#This Row],[Exposure Limit]]</f>
        <v>#VALUE!</v>
      </c>
      <c r="J662" s="4">
        <v>0</v>
      </c>
      <c r="K662" s="4">
        <v>0</v>
      </c>
      <c r="L662" s="4">
        <v>0</v>
      </c>
      <c r="M662" s="17">
        <v>43878</v>
      </c>
      <c r="N662" s="24">
        <f>INDEX(Table3[],MATCH(Table1[[#This Row],[Date]],Table3[Date],0),2)</f>
        <v>353211210</v>
      </c>
      <c r="O662" s="4" t="s">
        <v>16</v>
      </c>
      <c r="P662" s="13">
        <v>2000000000</v>
      </c>
      <c r="Q662" s="13">
        <v>2500000000</v>
      </c>
      <c r="R662" s="14">
        <f ca="1">-(P662+Q662)*RAND()*0.1</f>
        <v>-429740660.72515965</v>
      </c>
      <c r="S662" s="14">
        <f ca="1">(P662+Q662)*RAND()*0.1</f>
        <v>251975411.37339255</v>
      </c>
    </row>
    <row r="663" spans="1:19" x14ac:dyDescent="0.2">
      <c r="A663" s="4">
        <v>2</v>
      </c>
      <c r="B663" s="16" t="s">
        <v>19</v>
      </c>
      <c r="C663" s="23" t="str">
        <f>_xlfn.CONCAT("Connection ",RIGHT(B663,2))</f>
        <v>Connection 02</v>
      </c>
      <c r="D663" s="14" t="e">
        <f ca="1">RANDBETWEEN(Table1[[#This Row],[big low]],Table15[[#This Row],[big hi]])+RANDBETWEEN(Table15[[#This Row],[small lo]],Table15[[#This Row],[small hi]])</f>
        <v>#VALUE!</v>
      </c>
      <c r="E663" s="8">
        <v>1968592079</v>
      </c>
      <c r="F663" s="24">
        <f ca="1">INDEX(Table2[],MATCH(Table1[[#This Row],[Connection ID]],Table2[CID],0),2)*RANDBETWEEN(95000000000,105000000000)/100000000000</f>
        <v>2198662100.796</v>
      </c>
      <c r="G663" s="24">
        <v>2042538793.0709999</v>
      </c>
      <c r="H663" s="7"/>
      <c r="I663" s="14" t="e">
        <f>Table15[[#This Row],[Exposure Utilized]]/Table15[[#This Row],[Exposure Limit]]</f>
        <v>#VALUE!</v>
      </c>
      <c r="J663" s="4">
        <v>0</v>
      </c>
      <c r="K663" s="4">
        <v>0</v>
      </c>
      <c r="L663" s="4">
        <v>0</v>
      </c>
      <c r="M663" s="17">
        <v>43878</v>
      </c>
      <c r="N663" s="24">
        <f>INDEX(Table3[],MATCH(Table1[[#This Row],[Date]],Table3[Date],0),2)</f>
        <v>353211210</v>
      </c>
      <c r="O663" s="4" t="s">
        <v>16</v>
      </c>
      <c r="P663" s="13">
        <v>1800000000</v>
      </c>
      <c r="Q663" s="13">
        <v>2000000000</v>
      </c>
      <c r="R663" s="14">
        <f ca="1">-(P663+Q663)*RAND()*0.1</f>
        <v>-196035422.72744715</v>
      </c>
      <c r="S663" s="14">
        <f ca="1">(P663+Q663)*RAND()*0.1</f>
        <v>133025159.64460102</v>
      </c>
    </row>
    <row r="664" spans="1:19" x14ac:dyDescent="0.2">
      <c r="A664" s="4">
        <v>3</v>
      </c>
      <c r="B664" s="16" t="s">
        <v>20</v>
      </c>
      <c r="C664" s="23" t="str">
        <f>_xlfn.CONCAT("Connection ",RIGHT(B664,2))</f>
        <v>Connection 03</v>
      </c>
      <c r="D664" s="14" t="e">
        <f ca="1">RANDBETWEEN(Table1[[#This Row],[big low]],Table15[[#This Row],[big hi]])+RANDBETWEEN(Table15[[#This Row],[small lo]],Table15[[#This Row],[small hi]])</f>
        <v>#VALUE!</v>
      </c>
      <c r="E664" s="8">
        <v>1408125074</v>
      </c>
      <c r="F664" s="24">
        <f ca="1">INDEX(Table2[],MATCH(Table1[[#This Row],[Connection ID]],Table2[CID],0),2)*RANDBETWEEN(95000000000,105000000000)/100000000000</f>
        <v>1570153698.4200001</v>
      </c>
      <c r="G664" s="24">
        <v>1491017696.5650001</v>
      </c>
      <c r="H664" s="7"/>
      <c r="I664" s="14" t="e">
        <f>Table15[[#This Row],[Exposure Utilized]]/Table15[[#This Row],[Exposure Limit]]</f>
        <v>#VALUE!</v>
      </c>
      <c r="J664" s="4">
        <v>0</v>
      </c>
      <c r="K664" s="4">
        <v>0</v>
      </c>
      <c r="L664" s="4">
        <v>0</v>
      </c>
      <c r="M664" s="17">
        <v>43878</v>
      </c>
      <c r="N664" s="24">
        <f>INDEX(Table3[],MATCH(Table1[[#This Row],[Date]],Table3[Date],0),2)</f>
        <v>353211210</v>
      </c>
      <c r="O664" s="4" t="s">
        <v>16</v>
      </c>
      <c r="P664" s="13">
        <v>1300000000</v>
      </c>
      <c r="Q664" s="13">
        <v>1500000000</v>
      </c>
      <c r="R664" s="14">
        <f ca="1">-(P664+Q664)*RAND()*0.1</f>
        <v>-162976258.13178885</v>
      </c>
      <c r="S664" s="14">
        <f ca="1">(P664+Q664)*RAND()*0.1</f>
        <v>189918641.94078851</v>
      </c>
    </row>
    <row r="665" spans="1:19" x14ac:dyDescent="0.2">
      <c r="A665" s="4">
        <v>4</v>
      </c>
      <c r="B665" s="16" t="s">
        <v>22</v>
      </c>
      <c r="C665" s="27" t="str">
        <f>_xlfn.CONCAT("Connection ",RIGHT(B665,2))</f>
        <v>Connection 05</v>
      </c>
      <c r="D665" s="5" t="e">
        <f ca="1">RANDBETWEEN(Table1[[#This Row],[big low]],Table15[[#This Row],[big hi]])+RANDBETWEEN(Table15[[#This Row],[small lo]],Table15[[#This Row],[small hi]])</f>
        <v>#VALUE!</v>
      </c>
      <c r="E665" s="8">
        <v>1161396693</v>
      </c>
      <c r="F665" s="24">
        <f ca="1">INDEX(Table2[],MATCH(Table1[[#This Row],[Connection ID]],Table2[CID],0),2)*RANDBETWEEN(95000000000,105000000000)/100000000000</f>
        <v>1016679029.7099999</v>
      </c>
      <c r="G665" s="24">
        <v>988288099.56000006</v>
      </c>
      <c r="H665" s="7"/>
      <c r="I665" s="5" t="e">
        <f>Table15[[#This Row],[Exposure Utilized]]/Table15[[#This Row],[Exposure Limit]]</f>
        <v>#VALUE!</v>
      </c>
      <c r="J665" s="4">
        <v>0</v>
      </c>
      <c r="K665" s="4">
        <v>0</v>
      </c>
      <c r="L665" s="4">
        <v>0</v>
      </c>
      <c r="M665" s="17">
        <v>43878</v>
      </c>
      <c r="N665" s="18">
        <f>INDEX(Table3[],MATCH(Table1[[#This Row],[Date]],Table3[Date],0),2)</f>
        <v>353211210</v>
      </c>
      <c r="O665" s="4" t="s">
        <v>16</v>
      </c>
      <c r="P665" s="13">
        <v>900000000</v>
      </c>
      <c r="Q665" s="13">
        <v>1200000000</v>
      </c>
      <c r="R665" s="14">
        <f ca="1">-(P665+Q665)*RAND()*0.1</f>
        <v>-127523766.51185475</v>
      </c>
      <c r="S665" s="14">
        <f ca="1">(P665+Q665)*RAND()*0.1</f>
        <v>183315113.46066377</v>
      </c>
    </row>
    <row r="666" spans="1:19" x14ac:dyDescent="0.2">
      <c r="A666" s="4">
        <v>5</v>
      </c>
      <c r="B666" s="16" t="s">
        <v>21</v>
      </c>
      <c r="C666" s="27" t="str">
        <f>_xlfn.CONCAT("Connection ",RIGHT(B666,2))</f>
        <v>Connection 04</v>
      </c>
      <c r="D666" s="5" t="e">
        <f ca="1">RANDBETWEEN(Table1[[#This Row],[big low]],Table15[[#This Row],[big hi]])+RANDBETWEEN(Table15[[#This Row],[small lo]],Table15[[#This Row],[small hi]])</f>
        <v>#VALUE!</v>
      </c>
      <c r="E666" s="8">
        <v>1126604555</v>
      </c>
      <c r="F666" s="24">
        <f ca="1">INDEX(Table2[],MATCH(Table1[[#This Row],[Connection ID]],Table2[CID],0),2)*RANDBETWEEN(95000000000,105000000000)/100000000000</f>
        <v>1524143290.26</v>
      </c>
      <c r="G666" s="24">
        <v>1537239248.3699999</v>
      </c>
      <c r="H666" s="7"/>
      <c r="I666" s="5" t="e">
        <f>Table15[[#This Row],[Exposure Utilized]]/Table15[[#This Row],[Exposure Limit]]</f>
        <v>#VALUE!</v>
      </c>
      <c r="J666" s="4">
        <v>0</v>
      </c>
      <c r="K666" s="4">
        <v>0</v>
      </c>
      <c r="L666" s="4">
        <v>0</v>
      </c>
      <c r="M666" s="17">
        <v>43878</v>
      </c>
      <c r="N666" s="18">
        <f>INDEX(Table3[],MATCH(Table1[[#This Row],[Date]],Table3[Date],0),2)</f>
        <v>353211210</v>
      </c>
      <c r="O666" s="4" t="s">
        <v>16</v>
      </c>
      <c r="P666" s="13">
        <v>1100000000</v>
      </c>
      <c r="Q666" s="13">
        <v>1300000000</v>
      </c>
      <c r="R666" s="14">
        <f ca="1">-(P666+Q666)*RAND()*0.1</f>
        <v>-38596152.435636692</v>
      </c>
      <c r="S666" s="14">
        <f ca="1">(P666+Q666)*RAND()*0.1</f>
        <v>146993192.83283767</v>
      </c>
    </row>
    <row r="667" spans="1:19" x14ac:dyDescent="0.2">
      <c r="A667" s="4">
        <v>6</v>
      </c>
      <c r="B667" s="16" t="s">
        <v>24</v>
      </c>
      <c r="C667" s="27" t="str">
        <f>_xlfn.CONCAT("Connection ",RIGHT(B667,2))</f>
        <v>Connection 07</v>
      </c>
      <c r="D667" s="5" t="e">
        <f ca="1">RANDBETWEEN(Table1[[#This Row],[big low]],Table15[[#This Row],[big hi]])+RANDBETWEEN(Table15[[#This Row],[small lo]],Table15[[#This Row],[small hi]])</f>
        <v>#VALUE!</v>
      </c>
      <c r="E667" s="8">
        <v>929249605</v>
      </c>
      <c r="F667" s="24">
        <f ca="1">INDEX(Table2[],MATCH(Table1[[#This Row],[Connection ID]],Table2[CID],0),2)*RANDBETWEEN(95000000000,105000000000)/100000000000</f>
        <v>1030048767.22</v>
      </c>
      <c r="G667" s="24">
        <v>967726323.3599999</v>
      </c>
      <c r="H667" s="7"/>
      <c r="I667" s="5" t="e">
        <f>Table15[[#This Row],[Exposure Utilized]]/Table15[[#This Row],[Exposure Limit]]</f>
        <v>#VALUE!</v>
      </c>
      <c r="J667" s="4">
        <v>0</v>
      </c>
      <c r="K667" s="4">
        <v>0</v>
      </c>
      <c r="L667" s="4">
        <v>0</v>
      </c>
      <c r="M667" s="17">
        <v>43878</v>
      </c>
      <c r="N667" s="18">
        <f>INDEX(Table3[],MATCH(Table1[[#This Row],[Date]],Table3[Date],0),2)</f>
        <v>353211210</v>
      </c>
      <c r="O667" s="4" t="s">
        <v>16</v>
      </c>
      <c r="P667" s="13">
        <v>850000000</v>
      </c>
      <c r="Q667" s="13">
        <v>1000000000</v>
      </c>
      <c r="R667" s="14">
        <f ca="1">-(P667+Q667)*RAND()*0.1</f>
        <v>-140102560.7055465</v>
      </c>
      <c r="S667" s="14">
        <f ca="1">(P667+Q667)*RAND()*0.1</f>
        <v>11469174.098125137</v>
      </c>
    </row>
    <row r="668" spans="1:19" x14ac:dyDescent="0.2">
      <c r="A668" s="4">
        <v>7</v>
      </c>
      <c r="B668" s="16" t="s">
        <v>23</v>
      </c>
      <c r="C668" s="27" t="str">
        <f>_xlfn.CONCAT("Connection ",RIGHT(B668,2))</f>
        <v>Connection 06</v>
      </c>
      <c r="D668" s="5" t="e">
        <f ca="1">RANDBETWEEN(Table1[[#This Row],[big low]],Table15[[#This Row],[big hi]])+RANDBETWEEN(Table15[[#This Row],[small lo]],Table15[[#This Row],[small hi]])</f>
        <v>#VALUE!</v>
      </c>
      <c r="E668" s="8">
        <v>868846759</v>
      </c>
      <c r="F668" s="24">
        <f ca="1">INDEX(Table2[],MATCH(Table1[[#This Row],[Connection ID]],Table2[CID],0),2)*RANDBETWEEN(95000000000,105000000000)/100000000000</f>
        <v>1010732417.1200001</v>
      </c>
      <c r="G668" s="24">
        <v>1027669897.6799999</v>
      </c>
      <c r="H668" s="7"/>
      <c r="I668" s="5" t="e">
        <f>Table15[[#This Row],[Exposure Utilized]]/Table15[[#This Row],[Exposure Limit]]</f>
        <v>#VALUE!</v>
      </c>
      <c r="J668" s="4">
        <v>0</v>
      </c>
      <c r="K668" s="4">
        <v>0</v>
      </c>
      <c r="L668" s="4">
        <v>0</v>
      </c>
      <c r="M668" s="17">
        <v>43878</v>
      </c>
      <c r="N668" s="18">
        <f>INDEX(Table3[],MATCH(Table1[[#This Row],[Date]],Table3[Date],0),2)</f>
        <v>353211210</v>
      </c>
      <c r="O668" s="4" t="s">
        <v>16</v>
      </c>
      <c r="P668" s="13">
        <v>850000000</v>
      </c>
      <c r="Q668" s="13">
        <v>1000000000</v>
      </c>
      <c r="R668" s="14">
        <f ca="1">-(P668+Q668)*RAND()*0.1</f>
        <v>-87764997.868000105</v>
      </c>
      <c r="S668" s="14">
        <f ca="1">(P668+Q668)*RAND()*0.1</f>
        <v>115739580.30688947</v>
      </c>
    </row>
    <row r="669" spans="1:19" x14ac:dyDescent="0.2">
      <c r="A669" s="4">
        <v>8</v>
      </c>
      <c r="B669" s="16" t="s">
        <v>25</v>
      </c>
      <c r="C669" s="27" t="str">
        <f>_xlfn.CONCAT("Connection ",RIGHT(B669,2))</f>
        <v>Connection 08</v>
      </c>
      <c r="D669" s="5" t="e">
        <f ca="1">RANDBETWEEN(Table1[[#This Row],[big low]],Table15[[#This Row],[big hi]])+RANDBETWEEN(Table15[[#This Row],[small lo]],Table15[[#This Row],[small hi]])</f>
        <v>#VALUE!</v>
      </c>
      <c r="E669" s="8">
        <v>583398194</v>
      </c>
      <c r="F669" s="24">
        <f ca="1">INDEX(Table2[],MATCH(Table1[[#This Row],[Connection ID]],Table2[CID],0),2)*RANDBETWEEN(95000000000,105000000000)/100000000000</f>
        <v>837522131.66399992</v>
      </c>
      <c r="G669" s="24">
        <v>799836256.81599998</v>
      </c>
      <c r="H669" s="7"/>
      <c r="I669" s="5" t="e">
        <f>Table15[[#This Row],[Exposure Utilized]]/Table15[[#This Row],[Exposure Limit]]</f>
        <v>#VALUE!</v>
      </c>
      <c r="J669" s="4">
        <v>0</v>
      </c>
      <c r="K669" s="4">
        <v>0</v>
      </c>
      <c r="L669" s="4">
        <v>0</v>
      </c>
      <c r="M669" s="17">
        <v>43878</v>
      </c>
      <c r="N669" s="18">
        <f>INDEX(Table3[],MATCH(Table1[[#This Row],[Date]],Table3[Date],0),2)</f>
        <v>353211210</v>
      </c>
      <c r="O669" s="4" t="s">
        <v>16</v>
      </c>
      <c r="P669" s="13">
        <v>400000000</v>
      </c>
      <c r="Q669" s="13">
        <v>700000000</v>
      </c>
      <c r="R669" s="14">
        <f ca="1">-(P669+Q669)*RAND()*0.1</f>
        <v>-56777590.149053983</v>
      </c>
      <c r="S669" s="14">
        <f ca="1">(P669+Q669)*RAND()*0.1</f>
        <v>8988894.1814967338</v>
      </c>
    </row>
    <row r="670" spans="1:19" x14ac:dyDescent="0.2">
      <c r="A670" s="4">
        <v>9</v>
      </c>
      <c r="B670" s="16" t="s">
        <v>26</v>
      </c>
      <c r="C670" s="23" t="str">
        <f>_xlfn.CONCAT("Connection ",RIGHT(B670,2))</f>
        <v>Connection 09</v>
      </c>
      <c r="D670" s="14" t="e">
        <f ca="1">RANDBETWEEN(Table1[[#This Row],[big low]],Table15[[#This Row],[big hi]])+RANDBETWEEN(Table15[[#This Row],[small lo]],Table15[[#This Row],[small hi]])</f>
        <v>#VALUE!</v>
      </c>
      <c r="E670" s="8">
        <v>442050511</v>
      </c>
      <c r="F670" s="24">
        <f ca="1">INDEX(Table2[],MATCH(Table1[[#This Row],[Connection ID]],Table2[CID],0),2)*RANDBETWEEN(95000000000,105000000000)/100000000000</f>
        <v>531945687.00349998</v>
      </c>
      <c r="G670" s="24">
        <v>552512061.926</v>
      </c>
      <c r="H670" s="7"/>
      <c r="I670" s="14" t="e">
        <f>Table15[[#This Row],[Exposure Utilized]]/Table15[[#This Row],[Exposure Limit]]</f>
        <v>#VALUE!</v>
      </c>
      <c r="J670" s="4">
        <v>0</v>
      </c>
      <c r="K670" s="4">
        <v>0</v>
      </c>
      <c r="L670" s="4">
        <v>0</v>
      </c>
      <c r="M670" s="17">
        <v>43878</v>
      </c>
      <c r="N670" s="24">
        <f>INDEX(Table3[],MATCH(Table1[[#This Row],[Date]],Table3[Date],0),2)</f>
        <v>353211210</v>
      </c>
      <c r="O670" s="4" t="s">
        <v>16</v>
      </c>
      <c r="P670" s="13">
        <v>350000000</v>
      </c>
      <c r="Q670" s="13">
        <v>550000000</v>
      </c>
      <c r="R670" s="14">
        <f ca="1">-(P670+Q670)*RAND()*0.1</f>
        <v>-11062082.62753908</v>
      </c>
      <c r="S670" s="14">
        <f ca="1">(P670+Q670)*RAND()*0.1</f>
        <v>31424209.875903435</v>
      </c>
    </row>
    <row r="671" spans="1:19" x14ac:dyDescent="0.2">
      <c r="A671" s="4">
        <v>10</v>
      </c>
      <c r="B671" s="16" t="s">
        <v>27</v>
      </c>
      <c r="C671" s="23" t="str">
        <f>_xlfn.CONCAT("Connection ",RIGHT(B671,2))</f>
        <v>Connection 10</v>
      </c>
      <c r="D671" s="14" t="e">
        <f ca="1">RANDBETWEEN(Table1[[#This Row],[big low]],Table15[[#This Row],[big hi]])+RANDBETWEEN(Table15[[#This Row],[small lo]],Table15[[#This Row],[small hi]])</f>
        <v>#VALUE!</v>
      </c>
      <c r="E671" s="8">
        <v>353211210</v>
      </c>
      <c r="F671" s="24">
        <f ca="1">INDEX(Table2[],MATCH(Table1[[#This Row],[Connection ID]],Table2[CID],0),2)*RANDBETWEEN(95000000000,105000000000)/100000000000</f>
        <v>401716851.03200001</v>
      </c>
      <c r="G671" s="24">
        <v>388836263.42799997</v>
      </c>
      <c r="H671" s="7"/>
      <c r="I671" s="14" t="e">
        <f>Table15[[#This Row],[Exposure Utilized]]/Table15[[#This Row],[Exposure Limit]]</f>
        <v>#VALUE!</v>
      </c>
      <c r="J671" s="4">
        <v>0</v>
      </c>
      <c r="K671" s="4">
        <v>0</v>
      </c>
      <c r="L671" s="4">
        <v>0</v>
      </c>
      <c r="M671" s="17">
        <v>43878</v>
      </c>
      <c r="N671" s="24">
        <f>INDEX(Table3[],MATCH(Table1[[#This Row],[Date]],Table3[Date],0),2)</f>
        <v>353211210</v>
      </c>
      <c r="O671" s="4" t="s">
        <v>16</v>
      </c>
      <c r="P671" s="13">
        <v>300000000</v>
      </c>
      <c r="Q671" s="13">
        <v>450000000</v>
      </c>
      <c r="R671" s="14">
        <f ca="1">-(P671+Q671)*RAND()*0.1</f>
        <v>-17963031.080383416</v>
      </c>
      <c r="S671" s="14">
        <f ca="1">(P671+Q671)*RAND()*0.1</f>
        <v>55762202.377611071</v>
      </c>
    </row>
    <row r="672" spans="1:19" x14ac:dyDescent="0.2">
      <c r="A672" s="4">
        <v>11</v>
      </c>
      <c r="B672" s="16" t="s">
        <v>28</v>
      </c>
      <c r="C672" s="23" t="str">
        <f>_xlfn.CONCAT("Connection ",RIGHT(B672,2))</f>
        <v>Connection 11</v>
      </c>
      <c r="D672" s="14" t="e">
        <f ca="1">RANDBETWEEN(Table1[[#This Row],[big low]],Table15[[#This Row],[big hi]])+RANDBETWEEN(Table15[[#This Row],[small lo]],Table15[[#This Row],[small hi]])</f>
        <v>#VALUE!</v>
      </c>
      <c r="E672" s="8">
        <v>344464959</v>
      </c>
      <c r="F672" s="24">
        <f ca="1">INDEX(Table2[],MATCH(Table1[[#This Row],[Connection ID]],Table2[CID],0),2)*RANDBETWEEN(95000000000,105000000000)/100000000000</f>
        <v>404603497.31599998</v>
      </c>
      <c r="G672" s="24">
        <v>410367932.87599999</v>
      </c>
      <c r="H672" s="7"/>
      <c r="I672" s="14" t="e">
        <f>Table15[[#This Row],[Exposure Utilized]]/Table15[[#This Row],[Exposure Limit]]</f>
        <v>#VALUE!</v>
      </c>
      <c r="J672" s="4">
        <v>0</v>
      </c>
      <c r="K672" s="4">
        <v>0</v>
      </c>
      <c r="L672" s="4">
        <v>0</v>
      </c>
      <c r="M672" s="17">
        <v>43878</v>
      </c>
      <c r="N672" s="24">
        <f>INDEX(Table3[],MATCH(Table1[[#This Row],[Date]],Table3[Date],0),2)</f>
        <v>353211210</v>
      </c>
      <c r="O672" s="4" t="s">
        <v>16</v>
      </c>
      <c r="P672" s="13">
        <v>250000000</v>
      </c>
      <c r="Q672" s="13">
        <v>450000000</v>
      </c>
      <c r="R672" s="14">
        <f ca="1">-(P672+Q672)*RAND()*0.1</f>
        <v>-68637070.850722864</v>
      </c>
      <c r="S672" s="14">
        <f ca="1">(P672+Q672)*RAND()*0.1</f>
        <v>23904835.38691682</v>
      </c>
    </row>
    <row r="673" spans="1:19" x14ac:dyDescent="0.2">
      <c r="A673" s="4">
        <v>12</v>
      </c>
      <c r="B673" s="16" t="s">
        <v>31</v>
      </c>
      <c r="C673" s="23" t="str">
        <f>_xlfn.CONCAT("Connection ",RIGHT(B673,2))</f>
        <v>Connection 14</v>
      </c>
      <c r="D673" s="14" t="e">
        <f ca="1">RANDBETWEEN(Table1[[#This Row],[big low]],Table15[[#This Row],[big hi]])+RANDBETWEEN(Table15[[#This Row],[small lo]],Table15[[#This Row],[small hi]])</f>
        <v>#VALUE!</v>
      </c>
      <c r="E673" s="8">
        <v>242096944</v>
      </c>
      <c r="F673" s="24">
        <f ca="1">INDEX(Table2[],MATCH(Table1[[#This Row],[Connection ID]],Table2[CID],0),2)*RANDBETWEEN(95000000000,105000000000)/100000000000</f>
        <v>243865126.51749998</v>
      </c>
      <c r="G673" s="24">
        <v>255602532.94</v>
      </c>
      <c r="H673" s="7"/>
      <c r="I673" s="14" t="e">
        <f>Table15[[#This Row],[Exposure Utilized]]/Table15[[#This Row],[Exposure Limit]]</f>
        <v>#VALUE!</v>
      </c>
      <c r="J673" s="4">
        <v>0</v>
      </c>
      <c r="K673" s="4">
        <v>0</v>
      </c>
      <c r="L673" s="4">
        <v>0</v>
      </c>
      <c r="M673" s="17">
        <v>43878</v>
      </c>
      <c r="N673" s="24">
        <f>INDEX(Table3[],MATCH(Table1[[#This Row],[Date]],Table3[Date],0),2)</f>
        <v>353211210</v>
      </c>
      <c r="O673" s="4" t="s">
        <v>16</v>
      </c>
      <c r="P673" s="13">
        <v>150000000</v>
      </c>
      <c r="Q673" s="13">
        <v>250000000</v>
      </c>
      <c r="R673" s="14">
        <f ca="1">-(P673+Q673)*RAND()*0.1</f>
        <v>-13218312.261602391</v>
      </c>
      <c r="S673" s="14">
        <f ca="1">(P673+Q673)*RAND()*0.1</f>
        <v>31651725.803584367</v>
      </c>
    </row>
    <row r="674" spans="1:19" x14ac:dyDescent="0.2">
      <c r="A674" s="4">
        <v>13</v>
      </c>
      <c r="B674" s="16" t="s">
        <v>32</v>
      </c>
      <c r="C674" s="23" t="str">
        <f>_xlfn.CONCAT("Connection ",RIGHT(B674,2))</f>
        <v>Connection 15</v>
      </c>
      <c r="D674" s="14" t="e">
        <f ca="1">RANDBETWEEN(Table1[[#This Row],[big low]],Table15[[#This Row],[big hi]])+RANDBETWEEN(Table15[[#This Row],[small lo]],Table15[[#This Row],[small hi]])</f>
        <v>#VALUE!</v>
      </c>
      <c r="E674" s="8">
        <v>206370691</v>
      </c>
      <c r="F674" s="24">
        <f ca="1">INDEX(Table2[],MATCH(Table1[[#This Row],[Connection ID]],Table2[CID],0),2)*RANDBETWEEN(95000000000,105000000000)/100000000000</f>
        <v>259109560.02500001</v>
      </c>
      <c r="G674" s="24">
        <v>238781961.31</v>
      </c>
      <c r="H674" s="7"/>
      <c r="I674" s="14" t="e">
        <f>Table15[[#This Row],[Exposure Utilized]]/Table15[[#This Row],[Exposure Limit]]</f>
        <v>#VALUE!</v>
      </c>
      <c r="J674" s="4">
        <v>0</v>
      </c>
      <c r="K674" s="4">
        <v>0</v>
      </c>
      <c r="L674" s="4">
        <v>0</v>
      </c>
      <c r="M674" s="17">
        <v>43878</v>
      </c>
      <c r="N674" s="24">
        <f>INDEX(Table3[],MATCH(Table1[[#This Row],[Date]],Table3[Date],0),2)</f>
        <v>353211210</v>
      </c>
      <c r="O674" s="4" t="s">
        <v>16</v>
      </c>
      <c r="P674" s="13">
        <v>150000000</v>
      </c>
      <c r="Q674" s="13">
        <v>250000000</v>
      </c>
      <c r="R674" s="14">
        <f ca="1">-(P674+Q674)*RAND()*0.1</f>
        <v>-6654131.1697417395</v>
      </c>
      <c r="S674" s="14">
        <f ca="1">(P674+Q674)*RAND()*0.1</f>
        <v>11797209.895747267</v>
      </c>
    </row>
    <row r="675" spans="1:19" x14ac:dyDescent="0.2">
      <c r="A675" s="4">
        <v>14</v>
      </c>
      <c r="B675" s="16" t="s">
        <v>29</v>
      </c>
      <c r="C675" s="23" t="str">
        <f>_xlfn.CONCAT("Connection ",RIGHT(B675,2))</f>
        <v>Connection 12</v>
      </c>
      <c r="D675" s="14" t="e">
        <f ca="1">RANDBETWEEN(Table1[[#This Row],[big low]],Table15[[#This Row],[big hi]])+RANDBETWEEN(Table15[[#This Row],[small lo]],Table15[[#This Row],[small hi]])</f>
        <v>#VALUE!</v>
      </c>
      <c r="E675" s="8">
        <v>202515681</v>
      </c>
      <c r="F675" s="24">
        <f ca="1">INDEX(Table2[],MATCH(Table1[[#This Row],[Connection ID]],Table2[CID],0),2)*RANDBETWEEN(95000000000,105000000000)/100000000000</f>
        <v>416657862.80400002</v>
      </c>
      <c r="G675" s="24">
        <v>419718846.28799999</v>
      </c>
      <c r="H675" s="7"/>
      <c r="I675" s="14" t="e">
        <f>Table15[[#This Row],[Exposure Utilized]]/Table15[[#This Row],[Exposure Limit]]</f>
        <v>#VALUE!</v>
      </c>
      <c r="J675" s="4">
        <v>0</v>
      </c>
      <c r="K675" s="4">
        <v>0</v>
      </c>
      <c r="L675" s="4">
        <v>0</v>
      </c>
      <c r="M675" s="17">
        <v>43878</v>
      </c>
      <c r="N675" s="24">
        <f>INDEX(Table3[],MATCH(Table1[[#This Row],[Date]],Table3[Date],0),2)</f>
        <v>353211210</v>
      </c>
      <c r="O675" s="4" t="s">
        <v>16</v>
      </c>
      <c r="P675" s="13">
        <v>200000000</v>
      </c>
      <c r="Q675" s="13">
        <v>400000000</v>
      </c>
      <c r="R675" s="14">
        <f ca="1">-(P675+Q675)*RAND()*0.1</f>
        <v>-13280612.981457323</v>
      </c>
      <c r="S675" s="14">
        <f ca="1">(P675+Q675)*RAND()*0.1</f>
        <v>40269109.534411788</v>
      </c>
    </row>
    <row r="676" spans="1:19" x14ac:dyDescent="0.2">
      <c r="A676" s="4">
        <v>15</v>
      </c>
      <c r="B676" s="16" t="s">
        <v>30</v>
      </c>
      <c r="C676" s="23" t="str">
        <f>_xlfn.CONCAT("Connection ",RIGHT(B676,2))</f>
        <v>Connection 13</v>
      </c>
      <c r="D676" s="14" t="e">
        <f ca="1">RANDBETWEEN(Table1[[#This Row],[big low]],Table15[[#This Row],[big hi]])+RANDBETWEEN(Table15[[#This Row],[small lo]],Table15[[#This Row],[small hi]])</f>
        <v>#VALUE!</v>
      </c>
      <c r="E676" s="8">
        <v>177216903</v>
      </c>
      <c r="F676" s="24">
        <f ca="1">INDEX(Table2[],MATCH(Table1[[#This Row],[Connection ID]],Table2[CID],0),2)*RANDBETWEEN(95000000000,105000000000)/100000000000</f>
        <v>246995416.92250001</v>
      </c>
      <c r="G676" s="24">
        <v>260625107.19250003</v>
      </c>
      <c r="H676" s="7"/>
      <c r="I676" s="14" t="e">
        <f>Table15[[#This Row],[Exposure Utilized]]/Table15[[#This Row],[Exposure Limit]]</f>
        <v>#VALUE!</v>
      </c>
      <c r="J676" s="4">
        <v>0</v>
      </c>
      <c r="K676" s="4">
        <v>0</v>
      </c>
      <c r="L676" s="4">
        <v>0</v>
      </c>
      <c r="M676" s="17">
        <v>43878</v>
      </c>
      <c r="N676" s="24">
        <f>INDEX(Table3[],MATCH(Table1[[#This Row],[Date]],Table3[Date],0),2)</f>
        <v>353211210</v>
      </c>
      <c r="O676" s="4" t="s">
        <v>16</v>
      </c>
      <c r="P676" s="13">
        <v>150000000</v>
      </c>
      <c r="Q676" s="13">
        <v>250000000</v>
      </c>
      <c r="R676" s="14">
        <f ca="1">-(P676+Q676)*RAND()*0.1</f>
        <v>-30697073.000549123</v>
      </c>
      <c r="S676" s="14">
        <f ca="1">(P676+Q676)*RAND()*0.1</f>
        <v>10339826.647772476</v>
      </c>
    </row>
    <row r="677" spans="1:19" x14ac:dyDescent="0.2">
      <c r="A677" s="4">
        <v>1</v>
      </c>
      <c r="B677" s="16" t="s">
        <v>18</v>
      </c>
      <c r="C677" s="23" t="str">
        <f>_xlfn.CONCAT("Connection ",RIGHT(B677,2))</f>
        <v>Connection 01</v>
      </c>
      <c r="D677" s="14" t="e">
        <f ca="1">RANDBETWEEN(Table1[[#This Row],[big low]],Table15[[#This Row],[big hi]])+RANDBETWEEN(Table15[[#This Row],[small lo]],Table15[[#This Row],[small hi]])</f>
        <v>#VALUE!</v>
      </c>
      <c r="E677" s="8">
        <v>2349904065</v>
      </c>
      <c r="F677" s="24">
        <f ca="1">INDEX(Table2[],MATCH(Table1[[#This Row],[Connection ID]],Table2[CID],0),2)*RANDBETWEEN(95000000000,105000000000)/100000000000</f>
        <v>4941341538.3999996</v>
      </c>
      <c r="G677" s="24">
        <v>4897959112.4000006</v>
      </c>
      <c r="H677" s="7"/>
      <c r="I677" s="14" t="e">
        <f>Table15[[#This Row],[Exposure Utilized]]/Table15[[#This Row],[Exposure Limit]]</f>
        <v>#VALUE!</v>
      </c>
      <c r="J677" s="4">
        <v>0</v>
      </c>
      <c r="K677" s="4">
        <v>0</v>
      </c>
      <c r="L677" s="4">
        <v>0</v>
      </c>
      <c r="M677" s="17">
        <v>43875</v>
      </c>
      <c r="N677" s="24">
        <f>INDEX(Table3[],MATCH(Table1[[#This Row],[Date]],Table3[Date],0),2)</f>
        <v>431778852</v>
      </c>
      <c r="O677" s="4" t="s">
        <v>16</v>
      </c>
      <c r="P677" s="13">
        <v>2000000000</v>
      </c>
      <c r="Q677" s="13">
        <v>2500000000</v>
      </c>
      <c r="R677" s="14">
        <f ca="1">-(P677+Q677)*RAND()*0.1</f>
        <v>-158227401.77823171</v>
      </c>
      <c r="S677" s="14">
        <f ca="1">(P677+Q677)*RAND()*0.1</f>
        <v>311822996.72750533</v>
      </c>
    </row>
    <row r="678" spans="1:19" x14ac:dyDescent="0.2">
      <c r="A678" s="4">
        <v>2</v>
      </c>
      <c r="B678" s="16" t="s">
        <v>19</v>
      </c>
      <c r="C678" s="23" t="str">
        <f>_xlfn.CONCAT("Connection ",RIGHT(B678,2))</f>
        <v>Connection 02</v>
      </c>
      <c r="D678" s="14" t="e">
        <f ca="1">RANDBETWEEN(Table1[[#This Row],[big low]],Table15[[#This Row],[big hi]])+RANDBETWEEN(Table15[[#This Row],[small lo]],Table15[[#This Row],[small hi]])</f>
        <v>#VALUE!</v>
      </c>
      <c r="E678" s="8">
        <v>1940373382</v>
      </c>
      <c r="F678" s="24">
        <f ca="1">INDEX(Table2[],MATCH(Table1[[#This Row],[Connection ID]],Table2[CID],0),2)*RANDBETWEEN(95000000000,105000000000)/100000000000</f>
        <v>2101644605.9070001</v>
      </c>
      <c r="G678" s="24">
        <v>2178478629.9780002</v>
      </c>
      <c r="H678" s="7"/>
      <c r="I678" s="14" t="e">
        <f>Table15[[#This Row],[Exposure Utilized]]/Table15[[#This Row],[Exposure Limit]]</f>
        <v>#VALUE!</v>
      </c>
      <c r="J678" s="4">
        <v>0</v>
      </c>
      <c r="K678" s="4">
        <v>0</v>
      </c>
      <c r="L678" s="4">
        <v>0</v>
      </c>
      <c r="M678" s="17">
        <v>43875</v>
      </c>
      <c r="N678" s="24">
        <f>INDEX(Table3[],MATCH(Table1[[#This Row],[Date]],Table3[Date],0),2)</f>
        <v>431778852</v>
      </c>
      <c r="O678" s="4" t="s">
        <v>16</v>
      </c>
      <c r="P678" s="13">
        <v>1800000000</v>
      </c>
      <c r="Q678" s="13">
        <v>2000000000</v>
      </c>
      <c r="R678" s="14">
        <f ca="1">-(P678+Q678)*RAND()*0.1</f>
        <v>-267843390.08909431</v>
      </c>
      <c r="S678" s="14">
        <f ca="1">(P678+Q678)*RAND()*0.1</f>
        <v>162538567.52536836</v>
      </c>
    </row>
    <row r="679" spans="1:19" x14ac:dyDescent="0.2">
      <c r="A679" s="4">
        <v>3</v>
      </c>
      <c r="B679" s="16" t="s">
        <v>21</v>
      </c>
      <c r="C679" s="23" t="str">
        <f>_xlfn.CONCAT("Connection ",RIGHT(B679,2))</f>
        <v>Connection 04</v>
      </c>
      <c r="D679" s="14" t="e">
        <f ca="1">RANDBETWEEN(Table1[[#This Row],[big low]],Table15[[#This Row],[big hi]])+RANDBETWEEN(Table15[[#This Row],[small lo]],Table15[[#This Row],[small hi]])</f>
        <v>#VALUE!</v>
      </c>
      <c r="E679" s="8">
        <v>1331438409</v>
      </c>
      <c r="F679" s="24">
        <f ca="1">INDEX(Table2[],MATCH(Table1[[#This Row],[Connection ID]],Table2[CID],0),2)*RANDBETWEEN(95000000000,105000000000)/100000000000</f>
        <v>1445371322.0250001</v>
      </c>
      <c r="G679" s="24">
        <v>1453679866.905</v>
      </c>
      <c r="H679" s="7"/>
      <c r="I679" s="14" t="e">
        <f>Table15[[#This Row],[Exposure Utilized]]/Table15[[#This Row],[Exposure Limit]]</f>
        <v>#VALUE!</v>
      </c>
      <c r="J679" s="4">
        <v>0</v>
      </c>
      <c r="K679" s="4">
        <v>0</v>
      </c>
      <c r="L679" s="4">
        <v>0</v>
      </c>
      <c r="M679" s="17">
        <v>43875</v>
      </c>
      <c r="N679" s="24">
        <f>INDEX(Table3[],MATCH(Table1[[#This Row],[Date]],Table3[Date],0),2)</f>
        <v>431778852</v>
      </c>
      <c r="O679" s="4" t="s">
        <v>16</v>
      </c>
      <c r="P679" s="13">
        <v>1100000000</v>
      </c>
      <c r="Q679" s="13">
        <v>1300000000</v>
      </c>
      <c r="R679" s="14">
        <f ca="1">-(P679+Q679)*RAND()*0.1</f>
        <v>-226922941.58249775</v>
      </c>
      <c r="S679" s="14">
        <f ca="1">(P679+Q679)*RAND()*0.1</f>
        <v>13669924.343848659</v>
      </c>
    </row>
    <row r="680" spans="1:19" x14ac:dyDescent="0.2">
      <c r="A680" s="4">
        <v>4</v>
      </c>
      <c r="B680" s="16" t="s">
        <v>20</v>
      </c>
      <c r="C680" s="23" t="str">
        <f>_xlfn.CONCAT("Connection ",RIGHT(B680,2))</f>
        <v>Connection 03</v>
      </c>
      <c r="D680" s="14" t="e">
        <f ca="1">RANDBETWEEN(Table1[[#This Row],[big low]],Table15[[#This Row],[big hi]])+RANDBETWEEN(Table15[[#This Row],[small lo]],Table15[[#This Row],[small hi]])</f>
        <v>#VALUE!</v>
      </c>
      <c r="E680" s="8">
        <v>1296306644</v>
      </c>
      <c r="F680" s="24">
        <f ca="1">INDEX(Table2[],MATCH(Table1[[#This Row],[Connection ID]],Table2[CID],0),2)*RANDBETWEEN(95000000000,105000000000)/100000000000</f>
        <v>1468643285.895</v>
      </c>
      <c r="G680" s="24">
        <v>1519072565.76</v>
      </c>
      <c r="H680" s="7"/>
      <c r="I680" s="14" t="e">
        <f>Table15[[#This Row],[Exposure Utilized]]/Table15[[#This Row],[Exposure Limit]]</f>
        <v>#VALUE!</v>
      </c>
      <c r="J680" s="4">
        <v>0</v>
      </c>
      <c r="K680" s="4">
        <v>0</v>
      </c>
      <c r="L680" s="4">
        <v>0</v>
      </c>
      <c r="M680" s="17">
        <v>43875</v>
      </c>
      <c r="N680" s="24">
        <f>INDEX(Table3[],MATCH(Table1[[#This Row],[Date]],Table3[Date],0),2)</f>
        <v>431778852</v>
      </c>
      <c r="O680" s="4" t="s">
        <v>16</v>
      </c>
      <c r="P680" s="13">
        <v>1300000000</v>
      </c>
      <c r="Q680" s="13">
        <v>1500000000</v>
      </c>
      <c r="R680" s="14">
        <f ca="1">-(P680+Q680)*RAND()*0.1</f>
        <v>-200373287.54311752</v>
      </c>
      <c r="S680" s="14">
        <f ca="1">(P680+Q680)*RAND()*0.1</f>
        <v>134877347.64606792</v>
      </c>
    </row>
    <row r="681" spans="1:19" x14ac:dyDescent="0.2">
      <c r="A681" s="4">
        <v>5</v>
      </c>
      <c r="B681" s="16" t="s">
        <v>22</v>
      </c>
      <c r="C681" s="27" t="str">
        <f>_xlfn.CONCAT("Connection ",RIGHT(B681,2))</f>
        <v>Connection 05</v>
      </c>
      <c r="D681" s="5" t="e">
        <f ca="1">RANDBETWEEN(Table1[[#This Row],[big low]],Table15[[#This Row],[big hi]])+RANDBETWEEN(Table15[[#This Row],[small lo]],Table15[[#This Row],[small hi]])</f>
        <v>#VALUE!</v>
      </c>
      <c r="E681" s="8">
        <v>957568247</v>
      </c>
      <c r="F681" s="24">
        <f ca="1">INDEX(Table2[],MATCH(Table1[[#This Row],[Connection ID]],Table2[CID],0),2)*RANDBETWEEN(95000000000,105000000000)/100000000000</f>
        <v>1036857522.9400001</v>
      </c>
      <c r="G681" s="24">
        <v>1036846881.55</v>
      </c>
      <c r="H681" s="7"/>
      <c r="I681" s="5" t="e">
        <f>Table15[[#This Row],[Exposure Utilized]]/Table15[[#This Row],[Exposure Limit]]</f>
        <v>#VALUE!</v>
      </c>
      <c r="J681" s="4">
        <v>0</v>
      </c>
      <c r="K681" s="4">
        <v>0</v>
      </c>
      <c r="L681" s="4">
        <v>0</v>
      </c>
      <c r="M681" s="17">
        <v>43875</v>
      </c>
      <c r="N681" s="18">
        <f>INDEX(Table3[],MATCH(Table1[[#This Row],[Date]],Table3[Date],0),2)</f>
        <v>431778852</v>
      </c>
      <c r="O681" s="4" t="s">
        <v>16</v>
      </c>
      <c r="P681" s="13">
        <v>900000000</v>
      </c>
      <c r="Q681" s="13">
        <v>1200000000</v>
      </c>
      <c r="R681" s="14">
        <f ca="1">-(P681+Q681)*RAND()*0.1</f>
        <v>-205858891.54894885</v>
      </c>
      <c r="S681" s="14">
        <f ca="1">(P681+Q681)*RAND()*0.1</f>
        <v>20969418.529946283</v>
      </c>
    </row>
    <row r="682" spans="1:19" x14ac:dyDescent="0.2">
      <c r="A682" s="4">
        <v>6</v>
      </c>
      <c r="B682" s="16" t="s">
        <v>23</v>
      </c>
      <c r="C682" s="27" t="str">
        <f>_xlfn.CONCAT("Connection ",RIGHT(B682,2))</f>
        <v>Connection 06</v>
      </c>
      <c r="D682" s="5" t="e">
        <f ca="1">RANDBETWEEN(Table1[[#This Row],[big low]],Table15[[#This Row],[big hi]])+RANDBETWEEN(Table15[[#This Row],[small lo]],Table15[[#This Row],[small hi]])</f>
        <v>#VALUE!</v>
      </c>
      <c r="E682" s="8">
        <v>902164658</v>
      </c>
      <c r="F682" s="24">
        <f ca="1">INDEX(Table2[],MATCH(Table1[[#This Row],[Connection ID]],Table2[CID],0),2)*RANDBETWEEN(95000000000,105000000000)/100000000000</f>
        <v>973525118.19000006</v>
      </c>
      <c r="G682" s="24">
        <v>981747933.86000001</v>
      </c>
      <c r="H682" s="7"/>
      <c r="I682" s="5" t="e">
        <f>Table15[[#This Row],[Exposure Utilized]]/Table15[[#This Row],[Exposure Limit]]</f>
        <v>#VALUE!</v>
      </c>
      <c r="J682" s="4">
        <v>0</v>
      </c>
      <c r="K682" s="4">
        <v>0</v>
      </c>
      <c r="L682" s="4">
        <v>0</v>
      </c>
      <c r="M682" s="17">
        <v>43875</v>
      </c>
      <c r="N682" s="18">
        <f>INDEX(Table3[],MATCH(Table1[[#This Row],[Date]],Table3[Date],0),2)</f>
        <v>431778852</v>
      </c>
      <c r="O682" s="4" t="s">
        <v>16</v>
      </c>
      <c r="P682" s="13">
        <v>850000000</v>
      </c>
      <c r="Q682" s="13">
        <v>1000000000</v>
      </c>
      <c r="R682" s="14">
        <f ca="1">-(P682+Q682)*RAND()*0.1</f>
        <v>-155248879.79103503</v>
      </c>
      <c r="S682" s="14">
        <f ca="1">(P682+Q682)*RAND()*0.1</f>
        <v>133520027.47313169</v>
      </c>
    </row>
    <row r="683" spans="1:19" x14ac:dyDescent="0.2">
      <c r="A683" s="4">
        <v>7</v>
      </c>
      <c r="B683" s="16" t="s">
        <v>24</v>
      </c>
      <c r="C683" s="27" t="str">
        <f>_xlfn.CONCAT("Connection ",RIGHT(B683,2))</f>
        <v>Connection 07</v>
      </c>
      <c r="D683" s="5" t="e">
        <f ca="1">RANDBETWEEN(Table1[[#This Row],[big low]],Table15[[#This Row],[big hi]])+RANDBETWEEN(Table15[[#This Row],[small lo]],Table15[[#This Row],[small hi]])</f>
        <v>#VALUE!</v>
      </c>
      <c r="E683" s="8">
        <v>794554997</v>
      </c>
      <c r="F683" s="24">
        <f ca="1">INDEX(Table2[],MATCH(Table1[[#This Row],[Connection ID]],Table2[CID],0),2)*RANDBETWEEN(95000000000,105000000000)/100000000000</f>
        <v>1043707887.6500001</v>
      </c>
      <c r="G683" s="24">
        <v>1004867732.86</v>
      </c>
      <c r="H683" s="7"/>
      <c r="I683" s="5" t="e">
        <f>Table15[[#This Row],[Exposure Utilized]]/Table15[[#This Row],[Exposure Limit]]</f>
        <v>#VALUE!</v>
      </c>
      <c r="J683" s="4">
        <v>0</v>
      </c>
      <c r="K683" s="4">
        <v>0</v>
      </c>
      <c r="L683" s="4">
        <v>0</v>
      </c>
      <c r="M683" s="17">
        <v>43875</v>
      </c>
      <c r="N683" s="18">
        <f>INDEX(Table3[],MATCH(Table1[[#This Row],[Date]],Table3[Date],0),2)</f>
        <v>431778852</v>
      </c>
      <c r="O683" s="4" t="s">
        <v>16</v>
      </c>
      <c r="P683" s="13">
        <v>850000000</v>
      </c>
      <c r="Q683" s="13">
        <v>1000000000</v>
      </c>
      <c r="R683" s="14">
        <f ca="1">-(P683+Q683)*RAND()*0.1</f>
        <v>-87303559.477502376</v>
      </c>
      <c r="S683" s="14">
        <f ca="1">(P683+Q683)*RAND()*0.1</f>
        <v>60856569.541836917</v>
      </c>
    </row>
    <row r="684" spans="1:19" x14ac:dyDescent="0.2">
      <c r="A684" s="4">
        <v>8</v>
      </c>
      <c r="B684" s="16" t="s">
        <v>26</v>
      </c>
      <c r="C684" s="23" t="str">
        <f>_xlfn.CONCAT("Connection ",RIGHT(B684,2))</f>
        <v>Connection 09</v>
      </c>
      <c r="D684" s="14" t="e">
        <f ca="1">RANDBETWEEN(Table1[[#This Row],[big low]],Table15[[#This Row],[big hi]])+RANDBETWEEN(Table15[[#This Row],[small lo]],Table15[[#This Row],[small hi]])</f>
        <v>#VALUE!</v>
      </c>
      <c r="E684" s="8">
        <v>492705922</v>
      </c>
      <c r="F684" s="24">
        <f ca="1">INDEX(Table2[],MATCH(Table1[[#This Row],[Connection ID]],Table2[CID],0),2)*RANDBETWEEN(95000000000,105000000000)/100000000000</f>
        <v>542638633.49300003</v>
      </c>
      <c r="G684" s="24">
        <v>548311654.99000001</v>
      </c>
      <c r="H684" s="7"/>
      <c r="I684" s="14" t="e">
        <f>Table15[[#This Row],[Exposure Utilized]]/Table15[[#This Row],[Exposure Limit]]</f>
        <v>#VALUE!</v>
      </c>
      <c r="J684" s="4">
        <v>0</v>
      </c>
      <c r="K684" s="4">
        <v>0</v>
      </c>
      <c r="L684" s="4">
        <v>0</v>
      </c>
      <c r="M684" s="17">
        <v>43875</v>
      </c>
      <c r="N684" s="24">
        <f>INDEX(Table3[],MATCH(Table1[[#This Row],[Date]],Table3[Date],0),2)</f>
        <v>431778852</v>
      </c>
      <c r="O684" s="4" t="s">
        <v>16</v>
      </c>
      <c r="P684" s="13">
        <v>350000000</v>
      </c>
      <c r="Q684" s="13">
        <v>550000000</v>
      </c>
      <c r="R684" s="14">
        <f ca="1">-(P684+Q684)*RAND()*0.1</f>
        <v>-24652904.549003482</v>
      </c>
      <c r="S684" s="14">
        <f ca="1">(P684+Q684)*RAND()*0.1</f>
        <v>33638363.468110137</v>
      </c>
    </row>
    <row r="685" spans="1:19" x14ac:dyDescent="0.2">
      <c r="A685" s="4">
        <v>9</v>
      </c>
      <c r="B685" s="16" t="s">
        <v>27</v>
      </c>
      <c r="C685" s="23" t="str">
        <f>_xlfn.CONCAT("Connection ",RIGHT(B685,2))</f>
        <v>Connection 10</v>
      </c>
      <c r="D685" s="14" t="e">
        <f ca="1">RANDBETWEEN(Table1[[#This Row],[big low]],Table15[[#This Row],[big hi]])+RANDBETWEEN(Table15[[#This Row],[small lo]],Table15[[#This Row],[small hi]])</f>
        <v>#VALUE!</v>
      </c>
      <c r="E685" s="8">
        <v>439259979</v>
      </c>
      <c r="F685" s="24">
        <f ca="1">INDEX(Table2[],MATCH(Table1[[#This Row],[Connection ID]],Table2[CID],0),2)*RANDBETWEEN(95000000000,105000000000)/100000000000</f>
        <v>415861450.93200004</v>
      </c>
      <c r="G685" s="24">
        <v>413575964.50800002</v>
      </c>
      <c r="H685" s="7"/>
      <c r="I685" s="14" t="e">
        <f>Table15[[#This Row],[Exposure Utilized]]/Table15[[#This Row],[Exposure Limit]]</f>
        <v>#VALUE!</v>
      </c>
      <c r="J685" s="4">
        <v>0</v>
      </c>
      <c r="K685" s="4">
        <v>0</v>
      </c>
      <c r="L685" s="4">
        <v>0</v>
      </c>
      <c r="M685" s="17">
        <v>43875</v>
      </c>
      <c r="N685" s="24">
        <f>INDEX(Table3[],MATCH(Table1[[#This Row],[Date]],Table3[Date],0),2)</f>
        <v>431778852</v>
      </c>
      <c r="O685" s="4" t="s">
        <v>16</v>
      </c>
      <c r="P685" s="13">
        <v>300000000</v>
      </c>
      <c r="Q685" s="13">
        <v>450000000</v>
      </c>
      <c r="R685" s="14">
        <f ca="1">-(P685+Q685)*RAND()*0.1</f>
        <v>-74480709.185364053</v>
      </c>
      <c r="S685" s="14">
        <f ca="1">(P685+Q685)*RAND()*0.1</f>
        <v>14819918.723875344</v>
      </c>
    </row>
    <row r="686" spans="1:19" x14ac:dyDescent="0.2">
      <c r="A686" s="4">
        <v>10</v>
      </c>
      <c r="B686" s="16" t="s">
        <v>25</v>
      </c>
      <c r="C686" s="23" t="str">
        <f>_xlfn.CONCAT("Connection ",RIGHT(B686,2))</f>
        <v>Connection 08</v>
      </c>
      <c r="D686" s="14" t="e">
        <f ca="1">RANDBETWEEN(Table1[[#This Row],[big low]],Table15[[#This Row],[big hi]])+RANDBETWEEN(Table15[[#This Row],[small lo]],Table15[[#This Row],[small hi]])</f>
        <v>#VALUE!</v>
      </c>
      <c r="E686" s="8">
        <v>431778852</v>
      </c>
      <c r="F686" s="24">
        <f ca="1">INDEX(Table2[],MATCH(Table1[[#This Row],[Connection ID]],Table2[CID],0),2)*RANDBETWEEN(95000000000,105000000000)/100000000000</f>
        <v>796486296.44000006</v>
      </c>
      <c r="G686" s="24">
        <v>762100537.40799999</v>
      </c>
      <c r="H686" s="7"/>
      <c r="I686" s="14" t="e">
        <f>Table15[[#This Row],[Exposure Utilized]]/Table15[[#This Row],[Exposure Limit]]</f>
        <v>#VALUE!</v>
      </c>
      <c r="J686" s="4">
        <v>0</v>
      </c>
      <c r="K686" s="4">
        <v>0</v>
      </c>
      <c r="L686" s="4">
        <v>0</v>
      </c>
      <c r="M686" s="17">
        <v>43875</v>
      </c>
      <c r="N686" s="24">
        <f>INDEX(Table3[],MATCH(Table1[[#This Row],[Date]],Table3[Date],0),2)</f>
        <v>431778852</v>
      </c>
      <c r="O686" s="4" t="s">
        <v>16</v>
      </c>
      <c r="P686" s="13">
        <v>400000000</v>
      </c>
      <c r="Q686" s="13">
        <v>700000000</v>
      </c>
      <c r="R686" s="14">
        <f ca="1">-(P686+Q686)*RAND()*0.1</f>
        <v>-1289545.9956344503</v>
      </c>
      <c r="S686" s="14">
        <f ca="1">(P686+Q686)*RAND()*0.1</f>
        <v>69374296.969445035</v>
      </c>
    </row>
    <row r="687" spans="1:19" x14ac:dyDescent="0.2">
      <c r="A687" s="4">
        <v>11</v>
      </c>
      <c r="B687" s="16" t="s">
        <v>28</v>
      </c>
      <c r="C687" s="23" t="str">
        <f>_xlfn.CONCAT("Connection ",RIGHT(B687,2))</f>
        <v>Connection 11</v>
      </c>
      <c r="D687" s="14" t="e">
        <f ca="1">RANDBETWEEN(Table1[[#This Row],[big low]],Table15[[#This Row],[big hi]])+RANDBETWEEN(Table15[[#This Row],[small lo]],Table15[[#This Row],[small hi]])</f>
        <v>#VALUE!</v>
      </c>
      <c r="E687" s="8">
        <v>299736569</v>
      </c>
      <c r="F687" s="24">
        <f ca="1">INDEX(Table2[],MATCH(Table1[[#This Row],[Connection ID]],Table2[CID],0),2)*RANDBETWEEN(95000000000,105000000000)/100000000000</f>
        <v>401440639.208</v>
      </c>
      <c r="G687" s="24">
        <v>413023994.86800003</v>
      </c>
      <c r="H687" s="7"/>
      <c r="I687" s="14" t="e">
        <f>Table15[[#This Row],[Exposure Utilized]]/Table15[[#This Row],[Exposure Limit]]</f>
        <v>#VALUE!</v>
      </c>
      <c r="J687" s="4">
        <v>0</v>
      </c>
      <c r="K687" s="4">
        <v>0</v>
      </c>
      <c r="L687" s="4">
        <v>0</v>
      </c>
      <c r="M687" s="17">
        <v>43875</v>
      </c>
      <c r="N687" s="24">
        <f>INDEX(Table3[],MATCH(Table1[[#This Row],[Date]],Table3[Date],0),2)</f>
        <v>431778852</v>
      </c>
      <c r="O687" s="4" t="s">
        <v>16</v>
      </c>
      <c r="P687" s="13">
        <v>250000000</v>
      </c>
      <c r="Q687" s="13">
        <v>450000000</v>
      </c>
      <c r="R687" s="14">
        <f ca="1">-(P687+Q687)*RAND()*0.1</f>
        <v>-64965550.583707303</v>
      </c>
      <c r="S687" s="14">
        <f ca="1">(P687+Q687)*RAND()*0.1</f>
        <v>33736351.873140529</v>
      </c>
    </row>
    <row r="688" spans="1:19" x14ac:dyDescent="0.2">
      <c r="A688" s="4">
        <v>12</v>
      </c>
      <c r="B688" s="16" t="s">
        <v>31</v>
      </c>
      <c r="C688" s="23" t="str">
        <f>_xlfn.CONCAT("Connection ",RIGHT(B688,2))</f>
        <v>Connection 14</v>
      </c>
      <c r="D688" s="14" t="e">
        <f ca="1">RANDBETWEEN(Table1[[#This Row],[big low]],Table15[[#This Row],[big hi]])+RANDBETWEEN(Table15[[#This Row],[small lo]],Table15[[#This Row],[small hi]])</f>
        <v>#VALUE!</v>
      </c>
      <c r="E688" s="8">
        <v>245010441</v>
      </c>
      <c r="F688" s="24">
        <f ca="1">INDEX(Table2[],MATCH(Table1[[#This Row],[Connection ID]],Table2[CID],0),2)*RANDBETWEEN(95000000000,105000000000)/100000000000</f>
        <v>250349168.43000001</v>
      </c>
      <c r="G688" s="24">
        <v>250961910.76250002</v>
      </c>
      <c r="H688" s="7"/>
      <c r="I688" s="14" t="e">
        <f>Table15[[#This Row],[Exposure Utilized]]/Table15[[#This Row],[Exposure Limit]]</f>
        <v>#VALUE!</v>
      </c>
      <c r="J688" s="4">
        <v>0</v>
      </c>
      <c r="K688" s="4">
        <v>0</v>
      </c>
      <c r="L688" s="4">
        <v>0</v>
      </c>
      <c r="M688" s="17">
        <v>43875</v>
      </c>
      <c r="N688" s="24">
        <f>INDEX(Table3[],MATCH(Table1[[#This Row],[Date]],Table3[Date],0),2)</f>
        <v>431778852</v>
      </c>
      <c r="O688" s="4" t="s">
        <v>16</v>
      </c>
      <c r="P688" s="13">
        <v>150000000</v>
      </c>
      <c r="Q688" s="13">
        <v>250000000</v>
      </c>
      <c r="R688" s="14">
        <f ca="1">-(P688+Q688)*RAND()*0.1</f>
        <v>-19162560.171077315</v>
      </c>
      <c r="S688" s="14">
        <f ca="1">(P688+Q688)*RAND()*0.1</f>
        <v>34852956.61332801</v>
      </c>
    </row>
    <row r="689" spans="1:19" x14ac:dyDescent="0.2">
      <c r="A689" s="4">
        <v>13</v>
      </c>
      <c r="B689" s="16" t="s">
        <v>29</v>
      </c>
      <c r="C689" s="23" t="str">
        <f>_xlfn.CONCAT("Connection ",RIGHT(B689,2))</f>
        <v>Connection 12</v>
      </c>
      <c r="D689" s="14" t="e">
        <f ca="1">RANDBETWEEN(Table1[[#This Row],[big low]],Table15[[#This Row],[big hi]])+RANDBETWEEN(Table15[[#This Row],[small lo]],Table15[[#This Row],[small hi]])</f>
        <v>#VALUE!</v>
      </c>
      <c r="E689" s="8">
        <v>235184878</v>
      </c>
      <c r="F689" s="24">
        <f ca="1">INDEX(Table2[],MATCH(Table1[[#This Row],[Connection ID]],Table2[CID],0),2)*RANDBETWEEN(95000000000,105000000000)/100000000000</f>
        <v>381829666.56</v>
      </c>
      <c r="G689" s="24">
        <v>387821376.60000002</v>
      </c>
      <c r="H689" s="7"/>
      <c r="I689" s="14" t="e">
        <f>Table15[[#This Row],[Exposure Utilized]]/Table15[[#This Row],[Exposure Limit]]</f>
        <v>#VALUE!</v>
      </c>
      <c r="J689" s="4">
        <v>0</v>
      </c>
      <c r="K689" s="4">
        <v>0</v>
      </c>
      <c r="L689" s="4">
        <v>0</v>
      </c>
      <c r="M689" s="17">
        <v>43875</v>
      </c>
      <c r="N689" s="24">
        <f>INDEX(Table3[],MATCH(Table1[[#This Row],[Date]],Table3[Date],0),2)</f>
        <v>431778852</v>
      </c>
      <c r="O689" s="4" t="s">
        <v>16</v>
      </c>
      <c r="P689" s="13">
        <v>200000000</v>
      </c>
      <c r="Q689" s="13">
        <v>400000000</v>
      </c>
      <c r="R689" s="14">
        <f ca="1">-(P689+Q689)*RAND()*0.1</f>
        <v>-6116268.3682462648</v>
      </c>
      <c r="S689" s="14">
        <f ca="1">(P689+Q689)*RAND()*0.1</f>
        <v>6084316.4325511716</v>
      </c>
    </row>
    <row r="690" spans="1:19" x14ac:dyDescent="0.2">
      <c r="A690" s="4">
        <v>14</v>
      </c>
      <c r="B690" s="16" t="s">
        <v>30</v>
      </c>
      <c r="C690" s="23" t="str">
        <f>_xlfn.CONCAT("Connection ",RIGHT(B690,2))</f>
        <v>Connection 13</v>
      </c>
      <c r="D690" s="14" t="e">
        <f ca="1">RANDBETWEEN(Table1[[#This Row],[big low]],Table15[[#This Row],[big hi]])+RANDBETWEEN(Table15[[#This Row],[small lo]],Table15[[#This Row],[small hi]])</f>
        <v>#VALUE!</v>
      </c>
      <c r="E690" s="8">
        <v>209012320</v>
      </c>
      <c r="F690" s="24">
        <f ca="1">INDEX(Table2[],MATCH(Table1[[#This Row],[Connection ID]],Table2[CID],0),2)*RANDBETWEEN(95000000000,105000000000)/100000000000</f>
        <v>240192962.03</v>
      </c>
      <c r="G690" s="24">
        <v>252883694.14749998</v>
      </c>
      <c r="H690" s="7"/>
      <c r="I690" s="14" t="e">
        <f>Table15[[#This Row],[Exposure Utilized]]/Table15[[#This Row],[Exposure Limit]]</f>
        <v>#VALUE!</v>
      </c>
      <c r="J690" s="4">
        <v>0</v>
      </c>
      <c r="K690" s="4">
        <v>0</v>
      </c>
      <c r="L690" s="4">
        <v>0</v>
      </c>
      <c r="M690" s="17">
        <v>43875</v>
      </c>
      <c r="N690" s="24">
        <f>INDEX(Table3[],MATCH(Table1[[#This Row],[Date]],Table3[Date],0),2)</f>
        <v>431778852</v>
      </c>
      <c r="O690" s="4" t="s">
        <v>16</v>
      </c>
      <c r="P690" s="13">
        <v>150000000</v>
      </c>
      <c r="Q690" s="13">
        <v>250000000</v>
      </c>
      <c r="R690" s="14">
        <f ca="1">-(P690+Q690)*RAND()*0.1</f>
        <v>-1452827.3496600443</v>
      </c>
      <c r="S690" s="14">
        <f ca="1">(P690+Q690)*RAND()*0.1</f>
        <v>4372556.0069636814</v>
      </c>
    </row>
    <row r="691" spans="1:19" x14ac:dyDescent="0.2">
      <c r="A691" s="4">
        <v>15</v>
      </c>
      <c r="B691" s="16" t="s">
        <v>32</v>
      </c>
      <c r="C691" s="23" t="str">
        <f>_xlfn.CONCAT("Connection ",RIGHT(B691,2))</f>
        <v>Connection 15</v>
      </c>
      <c r="D691" s="14" t="e">
        <f ca="1">RANDBETWEEN(Table1[[#This Row],[big low]],Table15[[#This Row],[big hi]])+RANDBETWEEN(Table15[[#This Row],[small lo]],Table15[[#This Row],[small hi]])</f>
        <v>#VALUE!</v>
      </c>
      <c r="E691" s="8">
        <v>185956960</v>
      </c>
      <c r="F691" s="24">
        <f ca="1">INDEX(Table2[],MATCH(Table1[[#This Row],[Connection ID]],Table2[CID],0),2)*RANDBETWEEN(95000000000,105000000000)/100000000000</f>
        <v>244980130.63250002</v>
      </c>
      <c r="G691" s="24">
        <v>246278346.52000001</v>
      </c>
      <c r="H691" s="7"/>
      <c r="I691" s="14" t="e">
        <f>Table15[[#This Row],[Exposure Utilized]]/Table15[[#This Row],[Exposure Limit]]</f>
        <v>#VALUE!</v>
      </c>
      <c r="J691" s="4">
        <v>0</v>
      </c>
      <c r="K691" s="4">
        <v>0</v>
      </c>
      <c r="L691" s="4">
        <v>0</v>
      </c>
      <c r="M691" s="17">
        <v>43875</v>
      </c>
      <c r="N691" s="24">
        <f>INDEX(Table3[],MATCH(Table1[[#This Row],[Date]],Table3[Date],0),2)</f>
        <v>431778852</v>
      </c>
      <c r="O691" s="4" t="s">
        <v>16</v>
      </c>
      <c r="P691" s="13">
        <v>150000000</v>
      </c>
      <c r="Q691" s="13">
        <v>250000000</v>
      </c>
      <c r="R691" s="14">
        <f ca="1">-(P691+Q691)*RAND()*0.1</f>
        <v>-32275451.863585174</v>
      </c>
      <c r="S691" s="14">
        <f ca="1">(P691+Q691)*RAND()*0.1</f>
        <v>29476273.359283969</v>
      </c>
    </row>
    <row r="692" spans="1:19" x14ac:dyDescent="0.2">
      <c r="A692" s="4">
        <v>1</v>
      </c>
      <c r="B692" s="16" t="s">
        <v>18</v>
      </c>
      <c r="C692" s="23" t="str">
        <f>_xlfn.CONCAT("Connection ",RIGHT(B692,2))</f>
        <v>Connection 01</v>
      </c>
      <c r="D692" s="14" t="e">
        <f ca="1">RANDBETWEEN(Table1[[#This Row],[big low]],Table15[[#This Row],[big hi]])+RANDBETWEEN(Table15[[#This Row],[small lo]],Table15[[#This Row],[small hi]])</f>
        <v>#VALUE!</v>
      </c>
      <c r="E692" s="8">
        <v>2572003216</v>
      </c>
      <c r="F692" s="24">
        <f ca="1">INDEX(Table2[],MATCH(Table1[[#This Row],[Connection ID]],Table2[CID],0),2)*RANDBETWEEN(95000000000,105000000000)/100000000000</f>
        <v>5116527945.25</v>
      </c>
      <c r="G692" s="24">
        <v>5064528138.75</v>
      </c>
      <c r="H692" s="7"/>
      <c r="I692" s="14" t="e">
        <f>Table15[[#This Row],[Exposure Utilized]]/Table15[[#This Row],[Exposure Limit]]</f>
        <v>#VALUE!</v>
      </c>
      <c r="J692" s="4">
        <v>0</v>
      </c>
      <c r="K692" s="4">
        <v>0</v>
      </c>
      <c r="L692" s="4">
        <v>0</v>
      </c>
      <c r="M692" s="17">
        <v>43874</v>
      </c>
      <c r="N692" s="24">
        <f>INDEX(Table3[],MATCH(Table1[[#This Row],[Date]],Table3[Date],0),2)</f>
        <v>375876336</v>
      </c>
      <c r="O692" s="4" t="s">
        <v>16</v>
      </c>
      <c r="P692" s="13">
        <v>2000000000</v>
      </c>
      <c r="Q692" s="13">
        <v>2500000000</v>
      </c>
      <c r="R692" s="14">
        <f ca="1">-(P692+Q692)*RAND()*0.1</f>
        <v>-440910083.35313606</v>
      </c>
      <c r="S692" s="14">
        <f ca="1">(P692+Q692)*RAND()*0.1</f>
        <v>287302221.01655984</v>
      </c>
    </row>
    <row r="693" spans="1:19" x14ac:dyDescent="0.2">
      <c r="A693" s="4">
        <v>2</v>
      </c>
      <c r="B693" s="16" t="s">
        <v>19</v>
      </c>
      <c r="C693" s="23" t="str">
        <f>_xlfn.CONCAT("Connection ",RIGHT(B693,2))</f>
        <v>Connection 02</v>
      </c>
      <c r="D693" s="14" t="e">
        <f ca="1">RANDBETWEEN(Table1[[#This Row],[big low]],Table15[[#This Row],[big hi]])+RANDBETWEEN(Table15[[#This Row],[small lo]],Table15[[#This Row],[small hi]])</f>
        <v>#VALUE!</v>
      </c>
      <c r="E693" s="8">
        <v>2096247260</v>
      </c>
      <c r="F693" s="24">
        <f ca="1">INDEX(Table2[],MATCH(Table1[[#This Row],[Connection ID]],Table2[CID],0),2)*RANDBETWEEN(95000000000,105000000000)/100000000000</f>
        <v>2151652553.5050001</v>
      </c>
      <c r="G693" s="24">
        <v>2157363313.4130001</v>
      </c>
      <c r="H693" s="7"/>
      <c r="I693" s="14" t="e">
        <f>Table15[[#This Row],[Exposure Utilized]]/Table15[[#This Row],[Exposure Limit]]</f>
        <v>#VALUE!</v>
      </c>
      <c r="J693" s="4">
        <v>0</v>
      </c>
      <c r="K693" s="4">
        <v>0</v>
      </c>
      <c r="L693" s="4">
        <v>0</v>
      </c>
      <c r="M693" s="17">
        <v>43874</v>
      </c>
      <c r="N693" s="24">
        <f>INDEX(Table3[],MATCH(Table1[[#This Row],[Date]],Table3[Date],0),2)</f>
        <v>375876336</v>
      </c>
      <c r="O693" s="4" t="s">
        <v>16</v>
      </c>
      <c r="P693" s="13">
        <v>1800000000</v>
      </c>
      <c r="Q693" s="13">
        <v>2000000000</v>
      </c>
      <c r="R693" s="14">
        <f ca="1">-(P693+Q693)*RAND()*0.1</f>
        <v>-330553607.59443074</v>
      </c>
      <c r="S693" s="14">
        <f ca="1">(P693+Q693)*RAND()*0.1</f>
        <v>156554127.0449214</v>
      </c>
    </row>
    <row r="694" spans="1:19" x14ac:dyDescent="0.2">
      <c r="A694" s="4">
        <v>3</v>
      </c>
      <c r="B694" s="16" t="s">
        <v>22</v>
      </c>
      <c r="C694" s="23" t="str">
        <f>_xlfn.CONCAT("Connection ",RIGHT(B694,2))</f>
        <v>Connection 05</v>
      </c>
      <c r="D694" s="14" t="e">
        <f ca="1">RANDBETWEEN(Table1[[#This Row],[big low]],Table15[[#This Row],[big hi]])+RANDBETWEEN(Table15[[#This Row],[small lo]],Table15[[#This Row],[small hi]])</f>
        <v>#VALUE!</v>
      </c>
      <c r="E694" s="8">
        <v>1284335178</v>
      </c>
      <c r="F694" s="24">
        <f ca="1">INDEX(Table2[],MATCH(Table1[[#This Row],[Connection ID]],Table2[CID],0),2)*RANDBETWEEN(95000000000,105000000000)/100000000000</f>
        <v>974697399.18999994</v>
      </c>
      <c r="G694" s="24">
        <v>1023594864.53</v>
      </c>
      <c r="H694" s="7"/>
      <c r="I694" s="14" t="e">
        <f>Table15[[#This Row],[Exposure Utilized]]/Table15[[#This Row],[Exposure Limit]]</f>
        <v>#VALUE!</v>
      </c>
      <c r="J694" s="4">
        <v>0</v>
      </c>
      <c r="K694" s="4">
        <v>0</v>
      </c>
      <c r="L694" s="4">
        <v>0</v>
      </c>
      <c r="M694" s="17">
        <v>43874</v>
      </c>
      <c r="N694" s="24">
        <f>INDEX(Table3[],MATCH(Table1[[#This Row],[Date]],Table3[Date],0),2)</f>
        <v>375876336</v>
      </c>
      <c r="O694" s="4" t="s">
        <v>16</v>
      </c>
      <c r="P694" s="13">
        <v>900000000</v>
      </c>
      <c r="Q694" s="13">
        <v>1200000000</v>
      </c>
      <c r="R694" s="14">
        <f ca="1">-(P694+Q694)*RAND()*0.1</f>
        <v>-13184742.774030596</v>
      </c>
      <c r="S694" s="14">
        <f ca="1">(P694+Q694)*RAND()*0.1</f>
        <v>76985911.360866114</v>
      </c>
    </row>
    <row r="695" spans="1:19" x14ac:dyDescent="0.2">
      <c r="A695" s="4">
        <v>4</v>
      </c>
      <c r="B695" s="16" t="s">
        <v>20</v>
      </c>
      <c r="C695" s="23" t="str">
        <f>_xlfn.CONCAT("Connection ",RIGHT(B695,2))</f>
        <v>Connection 03</v>
      </c>
      <c r="D695" s="14" t="e">
        <f ca="1">RANDBETWEEN(Table1[[#This Row],[big low]],Table15[[#This Row],[big hi]])+RANDBETWEEN(Table15[[#This Row],[small lo]],Table15[[#This Row],[small hi]])</f>
        <v>#VALUE!</v>
      </c>
      <c r="E695" s="8">
        <v>1226861935</v>
      </c>
      <c r="F695" s="24">
        <f ca="1">INDEX(Table2[],MATCH(Table1[[#This Row],[Connection ID]],Table2[CID],0),2)*RANDBETWEEN(95000000000,105000000000)/100000000000</f>
        <v>1521933346.98</v>
      </c>
      <c r="G695" s="24">
        <v>1444196306.325</v>
      </c>
      <c r="H695" s="7"/>
      <c r="I695" s="14" t="e">
        <f>Table15[[#This Row],[Exposure Utilized]]/Table15[[#This Row],[Exposure Limit]]</f>
        <v>#VALUE!</v>
      </c>
      <c r="J695" s="4">
        <v>0</v>
      </c>
      <c r="K695" s="4">
        <v>0</v>
      </c>
      <c r="L695" s="4">
        <v>0</v>
      </c>
      <c r="M695" s="17">
        <v>43874</v>
      </c>
      <c r="N695" s="24">
        <f>INDEX(Table3[],MATCH(Table1[[#This Row],[Date]],Table3[Date],0),2)</f>
        <v>375876336</v>
      </c>
      <c r="O695" s="4" t="s">
        <v>16</v>
      </c>
      <c r="P695" s="13">
        <v>1300000000</v>
      </c>
      <c r="Q695" s="13">
        <v>1500000000</v>
      </c>
      <c r="R695" s="14">
        <f ca="1">-(P695+Q695)*RAND()*0.1</f>
        <v>-181644323.15362465</v>
      </c>
      <c r="S695" s="14">
        <f ca="1">(P695+Q695)*RAND()*0.1</f>
        <v>244324211.52971601</v>
      </c>
    </row>
    <row r="696" spans="1:19" x14ac:dyDescent="0.2">
      <c r="A696" s="4">
        <v>5</v>
      </c>
      <c r="B696" s="16" t="s">
        <v>21</v>
      </c>
      <c r="C696" s="27" t="str">
        <f>_xlfn.CONCAT("Connection ",RIGHT(B696,2))</f>
        <v>Connection 04</v>
      </c>
      <c r="D696" s="5" t="e">
        <f ca="1">RANDBETWEEN(Table1[[#This Row],[big low]],Table15[[#This Row],[big hi]])+RANDBETWEEN(Table15[[#This Row],[small lo]],Table15[[#This Row],[small hi]])</f>
        <v>#VALUE!</v>
      </c>
      <c r="E696" s="8">
        <v>1092191459</v>
      </c>
      <c r="F696" s="24">
        <f ca="1">INDEX(Table2[],MATCH(Table1[[#This Row],[Connection ID]],Table2[CID],0),2)*RANDBETWEEN(95000000000,105000000000)/100000000000</f>
        <v>1505999659.5</v>
      </c>
      <c r="G696" s="24">
        <v>1562223965.175</v>
      </c>
      <c r="H696" s="7"/>
      <c r="I696" s="5" t="e">
        <f>Table15[[#This Row],[Exposure Utilized]]/Table15[[#This Row],[Exposure Limit]]</f>
        <v>#VALUE!</v>
      </c>
      <c r="J696" s="4">
        <v>0</v>
      </c>
      <c r="K696" s="4">
        <v>0</v>
      </c>
      <c r="L696" s="4">
        <v>0</v>
      </c>
      <c r="M696" s="17">
        <v>43874</v>
      </c>
      <c r="N696" s="18">
        <f>INDEX(Table3[],MATCH(Table1[[#This Row],[Date]],Table3[Date],0),2)</f>
        <v>375876336</v>
      </c>
      <c r="O696" s="4" t="s">
        <v>16</v>
      </c>
      <c r="P696" s="13">
        <v>1100000000</v>
      </c>
      <c r="Q696" s="13">
        <v>1300000000</v>
      </c>
      <c r="R696" s="14">
        <f ca="1">-(P696+Q696)*RAND()*0.1</f>
        <v>-13670554.772909343</v>
      </c>
      <c r="S696" s="14">
        <f ca="1">(P696+Q696)*RAND()*0.1</f>
        <v>230812935.32178414</v>
      </c>
    </row>
    <row r="697" spans="1:19" x14ac:dyDescent="0.2">
      <c r="A697" s="4">
        <v>6</v>
      </c>
      <c r="B697" s="16" t="s">
        <v>24</v>
      </c>
      <c r="C697" s="27" t="str">
        <f>_xlfn.CONCAT("Connection ",RIGHT(B697,2))</f>
        <v>Connection 07</v>
      </c>
      <c r="D697" s="5" t="e">
        <f ca="1">RANDBETWEEN(Table1[[#This Row],[big low]],Table15[[#This Row],[big hi]])+RANDBETWEEN(Table15[[#This Row],[small lo]],Table15[[#This Row],[small hi]])</f>
        <v>#VALUE!</v>
      </c>
      <c r="E697" s="8">
        <v>999623601</v>
      </c>
      <c r="F697" s="24">
        <f ca="1">INDEX(Table2[],MATCH(Table1[[#This Row],[Connection ID]],Table2[CID],0),2)*RANDBETWEEN(95000000000,105000000000)/100000000000</f>
        <v>1035022276.15</v>
      </c>
      <c r="G697" s="24">
        <v>1048590697.7599999</v>
      </c>
      <c r="H697" s="7"/>
      <c r="I697" s="5" t="e">
        <f>Table15[[#This Row],[Exposure Utilized]]/Table15[[#This Row],[Exposure Limit]]</f>
        <v>#VALUE!</v>
      </c>
      <c r="J697" s="4">
        <v>0</v>
      </c>
      <c r="K697" s="4">
        <v>0</v>
      </c>
      <c r="L697" s="4">
        <v>0</v>
      </c>
      <c r="M697" s="17">
        <v>43874</v>
      </c>
      <c r="N697" s="18">
        <f>INDEX(Table3[],MATCH(Table1[[#This Row],[Date]],Table3[Date],0),2)</f>
        <v>375876336</v>
      </c>
      <c r="O697" s="4" t="s">
        <v>16</v>
      </c>
      <c r="P697" s="13">
        <v>850000000</v>
      </c>
      <c r="Q697" s="13">
        <v>1000000000</v>
      </c>
      <c r="R697" s="14">
        <f ca="1">-(P697+Q697)*RAND()*0.1</f>
        <v>-177380967.69383979</v>
      </c>
      <c r="S697" s="14">
        <f ca="1">(P697+Q697)*RAND()*0.1</f>
        <v>40213623.642332606</v>
      </c>
    </row>
    <row r="698" spans="1:19" x14ac:dyDescent="0.2">
      <c r="A698" s="4">
        <v>7</v>
      </c>
      <c r="B698" s="16" t="s">
        <v>23</v>
      </c>
      <c r="C698" s="27" t="str">
        <f>_xlfn.CONCAT("Connection ",RIGHT(B698,2))</f>
        <v>Connection 06</v>
      </c>
      <c r="D698" s="5" t="e">
        <f ca="1">RANDBETWEEN(Table1[[#This Row],[big low]],Table15[[#This Row],[big hi]])+RANDBETWEEN(Table15[[#This Row],[small lo]],Table15[[#This Row],[small hi]])</f>
        <v>#VALUE!</v>
      </c>
      <c r="E698" s="8">
        <v>923600686</v>
      </c>
      <c r="F698" s="24">
        <f ca="1">INDEX(Table2[],MATCH(Table1[[#This Row],[Connection ID]],Table2[CID],0),2)*RANDBETWEEN(95000000000,105000000000)/100000000000</f>
        <v>990085437.67000008</v>
      </c>
      <c r="G698" s="24">
        <v>964096742.1099999</v>
      </c>
      <c r="H698" s="7"/>
      <c r="I698" s="5" t="e">
        <f>Table15[[#This Row],[Exposure Utilized]]/Table15[[#This Row],[Exposure Limit]]</f>
        <v>#VALUE!</v>
      </c>
      <c r="J698" s="4">
        <v>0</v>
      </c>
      <c r="K698" s="4">
        <v>0</v>
      </c>
      <c r="L698" s="4">
        <v>0</v>
      </c>
      <c r="M698" s="17">
        <v>43874</v>
      </c>
      <c r="N698" s="18">
        <f>INDEX(Table3[],MATCH(Table1[[#This Row],[Date]],Table3[Date],0),2)</f>
        <v>375876336</v>
      </c>
      <c r="O698" s="4" t="s">
        <v>16</v>
      </c>
      <c r="P698" s="13">
        <v>850000000</v>
      </c>
      <c r="Q698" s="13">
        <v>1000000000</v>
      </c>
      <c r="R698" s="14">
        <f ca="1">-(P698+Q698)*RAND()*0.1</f>
        <v>-34655826.937249094</v>
      </c>
      <c r="S698" s="14">
        <f ca="1">(P698+Q698)*RAND()*0.1</f>
        <v>70199373.609843433</v>
      </c>
    </row>
    <row r="699" spans="1:19" x14ac:dyDescent="0.2">
      <c r="A699" s="4">
        <v>8</v>
      </c>
      <c r="B699" s="16" t="s">
        <v>25</v>
      </c>
      <c r="C699" s="23" t="str">
        <f>_xlfn.CONCAT("Connection ",RIGHT(B699,2))</f>
        <v>Connection 08</v>
      </c>
      <c r="D699" s="14" t="e">
        <f ca="1">RANDBETWEEN(Table1[[#This Row],[big low]],Table15[[#This Row],[big hi]])+RANDBETWEEN(Table15[[#This Row],[small lo]],Table15[[#This Row],[small hi]])</f>
        <v>#VALUE!</v>
      </c>
      <c r="E699" s="8">
        <v>542914686</v>
      </c>
      <c r="F699" s="24">
        <f ca="1">INDEX(Table2[],MATCH(Table1[[#This Row],[Connection ID]],Table2[CID],0),2)*RANDBETWEEN(95000000000,105000000000)/100000000000</f>
        <v>770354202.18400002</v>
      </c>
      <c r="G699" s="24">
        <v>766854131.17600012</v>
      </c>
      <c r="H699" s="7"/>
      <c r="I699" s="14" t="e">
        <f>Table15[[#This Row],[Exposure Utilized]]/Table15[[#This Row],[Exposure Limit]]</f>
        <v>#VALUE!</v>
      </c>
      <c r="J699" s="4">
        <v>0</v>
      </c>
      <c r="K699" s="4">
        <v>0</v>
      </c>
      <c r="L699" s="4">
        <v>0</v>
      </c>
      <c r="M699" s="17">
        <v>43874</v>
      </c>
      <c r="N699" s="24">
        <f>INDEX(Table3[],MATCH(Table1[[#This Row],[Date]],Table3[Date],0),2)</f>
        <v>375876336</v>
      </c>
      <c r="O699" s="4" t="s">
        <v>16</v>
      </c>
      <c r="P699" s="13">
        <v>400000000</v>
      </c>
      <c r="Q699" s="13">
        <v>700000000</v>
      </c>
      <c r="R699" s="14">
        <f ca="1">-(P699+Q699)*RAND()*0.1</f>
        <v>-66379018.051160611</v>
      </c>
      <c r="S699" s="14">
        <f ca="1">(P699+Q699)*RAND()*0.1</f>
        <v>65453945.389522091</v>
      </c>
    </row>
    <row r="700" spans="1:19" x14ac:dyDescent="0.2">
      <c r="A700" s="4">
        <v>9</v>
      </c>
      <c r="B700" s="16" t="s">
        <v>26</v>
      </c>
      <c r="C700" s="23" t="str">
        <f>_xlfn.CONCAT("Connection ",RIGHT(B700,2))</f>
        <v>Connection 09</v>
      </c>
      <c r="D700" s="14" t="e">
        <f ca="1">RANDBETWEEN(Table1[[#This Row],[big low]],Table15[[#This Row],[big hi]])+RANDBETWEEN(Table15[[#This Row],[small lo]],Table15[[#This Row],[small hi]])</f>
        <v>#VALUE!</v>
      </c>
      <c r="E700" s="8">
        <v>454007305</v>
      </c>
      <c r="F700" s="24">
        <f ca="1">INDEX(Table2[],MATCH(Table1[[#This Row],[Connection ID]],Table2[CID],0),2)*RANDBETWEEN(95000000000,105000000000)/100000000000</f>
        <v>545367272.55449998</v>
      </c>
      <c r="G700" s="24">
        <v>535665195.42249995</v>
      </c>
      <c r="H700" s="7"/>
      <c r="I700" s="14" t="e">
        <f>Table15[[#This Row],[Exposure Utilized]]/Table15[[#This Row],[Exposure Limit]]</f>
        <v>#VALUE!</v>
      </c>
      <c r="J700" s="4">
        <v>0</v>
      </c>
      <c r="K700" s="4">
        <v>0</v>
      </c>
      <c r="L700" s="4">
        <v>0</v>
      </c>
      <c r="M700" s="17">
        <v>43874</v>
      </c>
      <c r="N700" s="24">
        <f>INDEX(Table3[],MATCH(Table1[[#This Row],[Date]],Table3[Date],0),2)</f>
        <v>375876336</v>
      </c>
      <c r="O700" s="4" t="s">
        <v>16</v>
      </c>
      <c r="P700" s="13">
        <v>350000000</v>
      </c>
      <c r="Q700" s="13">
        <v>550000000</v>
      </c>
      <c r="R700" s="14">
        <f ca="1">-(P700+Q700)*RAND()*0.1</f>
        <v>-33767561.11424832</v>
      </c>
      <c r="S700" s="14">
        <f ca="1">(P700+Q700)*RAND()*0.1</f>
        <v>44676467.997894466</v>
      </c>
    </row>
    <row r="701" spans="1:19" x14ac:dyDescent="0.2">
      <c r="A701" s="4">
        <v>10</v>
      </c>
      <c r="B701" s="16" t="s">
        <v>27</v>
      </c>
      <c r="C701" s="23" t="str">
        <f>_xlfn.CONCAT("Connection ",RIGHT(B701,2))</f>
        <v>Connection 10</v>
      </c>
      <c r="D701" s="14" t="e">
        <f ca="1">RANDBETWEEN(Table1[[#This Row],[big low]],Table15[[#This Row],[big hi]])+RANDBETWEEN(Table15[[#This Row],[small lo]],Table15[[#This Row],[small hi]])</f>
        <v>#VALUE!</v>
      </c>
      <c r="E701" s="8">
        <v>375876336</v>
      </c>
      <c r="F701" s="24">
        <f ca="1">INDEX(Table2[],MATCH(Table1[[#This Row],[Connection ID]],Table2[CID],0),2)*RANDBETWEEN(95000000000,105000000000)/100000000000</f>
        <v>407663703.13200003</v>
      </c>
      <c r="G701" s="24">
        <v>398129796.21600002</v>
      </c>
      <c r="H701" s="7"/>
      <c r="I701" s="14" t="e">
        <f>Table15[[#This Row],[Exposure Utilized]]/Table15[[#This Row],[Exposure Limit]]</f>
        <v>#VALUE!</v>
      </c>
      <c r="J701" s="4">
        <v>0</v>
      </c>
      <c r="K701" s="4">
        <v>0</v>
      </c>
      <c r="L701" s="4">
        <v>0</v>
      </c>
      <c r="M701" s="17">
        <v>43874</v>
      </c>
      <c r="N701" s="24">
        <f>INDEX(Table3[],MATCH(Table1[[#This Row],[Date]],Table3[Date],0),2)</f>
        <v>375876336</v>
      </c>
      <c r="O701" s="4" t="s">
        <v>16</v>
      </c>
      <c r="P701" s="13">
        <v>300000000</v>
      </c>
      <c r="Q701" s="13">
        <v>450000000</v>
      </c>
      <c r="R701" s="14">
        <f ca="1">-(P701+Q701)*RAND()*0.1</f>
        <v>-21120977.180843323</v>
      </c>
      <c r="S701" s="14">
        <f ca="1">(P701+Q701)*RAND()*0.1</f>
        <v>58860103.994151644</v>
      </c>
    </row>
    <row r="702" spans="1:19" x14ac:dyDescent="0.2">
      <c r="A702" s="4">
        <v>11</v>
      </c>
      <c r="B702" s="16" t="s">
        <v>28</v>
      </c>
      <c r="C702" s="23" t="str">
        <f>_xlfn.CONCAT("Connection ",RIGHT(B702,2))</f>
        <v>Connection 11</v>
      </c>
      <c r="D702" s="14" t="e">
        <f ca="1">RANDBETWEEN(Table1[[#This Row],[big low]],Table15[[#This Row],[big hi]])+RANDBETWEEN(Table15[[#This Row],[small lo]],Table15[[#This Row],[small hi]])</f>
        <v>#VALUE!</v>
      </c>
      <c r="E702" s="8">
        <v>347778857</v>
      </c>
      <c r="F702" s="24">
        <f ca="1">INDEX(Table2[],MATCH(Table1[[#This Row],[Connection ID]],Table2[CID],0),2)*RANDBETWEEN(95000000000,105000000000)/100000000000</f>
        <v>384126459.15199995</v>
      </c>
      <c r="G702" s="24">
        <v>397710260.472</v>
      </c>
      <c r="H702" s="7"/>
      <c r="I702" s="14" t="e">
        <f>Table15[[#This Row],[Exposure Utilized]]/Table15[[#This Row],[Exposure Limit]]</f>
        <v>#VALUE!</v>
      </c>
      <c r="J702" s="4">
        <v>0</v>
      </c>
      <c r="K702" s="4">
        <v>0</v>
      </c>
      <c r="L702" s="4">
        <v>0</v>
      </c>
      <c r="M702" s="17">
        <v>43874</v>
      </c>
      <c r="N702" s="24">
        <f>INDEX(Table3[],MATCH(Table1[[#This Row],[Date]],Table3[Date],0),2)</f>
        <v>375876336</v>
      </c>
      <c r="O702" s="4" t="s">
        <v>16</v>
      </c>
      <c r="P702" s="13">
        <v>250000000</v>
      </c>
      <c r="Q702" s="13">
        <v>450000000</v>
      </c>
      <c r="R702" s="14">
        <f ca="1">-(P702+Q702)*RAND()*0.1</f>
        <v>-47022845.632577837</v>
      </c>
      <c r="S702" s="14">
        <f ca="1">(P702+Q702)*RAND()*0.1</f>
        <v>14049276.558624102</v>
      </c>
    </row>
    <row r="703" spans="1:19" x14ac:dyDescent="0.2">
      <c r="A703" s="4">
        <v>12</v>
      </c>
      <c r="B703" s="16" t="s">
        <v>30</v>
      </c>
      <c r="C703" s="23" t="str">
        <f>_xlfn.CONCAT("Connection ",RIGHT(B703,2))</f>
        <v>Connection 13</v>
      </c>
      <c r="D703" s="14" t="e">
        <f ca="1">RANDBETWEEN(Table1[[#This Row],[big low]],Table15[[#This Row],[big hi]])+RANDBETWEEN(Table15[[#This Row],[small lo]],Table15[[#This Row],[small hi]])</f>
        <v>#VALUE!</v>
      </c>
      <c r="E703" s="8">
        <v>258409875</v>
      </c>
      <c r="F703" s="24">
        <f ca="1">INDEX(Table2[],MATCH(Table1[[#This Row],[Connection ID]],Table2[CID],0),2)*RANDBETWEEN(95000000000,105000000000)/100000000000</f>
        <v>258525198.28749999</v>
      </c>
      <c r="G703" s="24">
        <v>247237331.21000001</v>
      </c>
      <c r="H703" s="7"/>
      <c r="I703" s="14" t="e">
        <f>Table15[[#This Row],[Exposure Utilized]]/Table15[[#This Row],[Exposure Limit]]</f>
        <v>#VALUE!</v>
      </c>
      <c r="J703" s="4">
        <v>0</v>
      </c>
      <c r="K703" s="4">
        <v>0</v>
      </c>
      <c r="L703" s="4">
        <v>0</v>
      </c>
      <c r="M703" s="17">
        <v>43874</v>
      </c>
      <c r="N703" s="24">
        <f>INDEX(Table3[],MATCH(Table1[[#This Row],[Date]],Table3[Date],0),2)</f>
        <v>375876336</v>
      </c>
      <c r="O703" s="4" t="s">
        <v>16</v>
      </c>
      <c r="P703" s="13">
        <v>150000000</v>
      </c>
      <c r="Q703" s="13">
        <v>250000000</v>
      </c>
      <c r="R703" s="14">
        <f ca="1">-(P703+Q703)*RAND()*0.1</f>
        <v>-23662308.414462816</v>
      </c>
      <c r="S703" s="14">
        <f ca="1">(P703+Q703)*RAND()*0.1</f>
        <v>22795341.444494788</v>
      </c>
    </row>
    <row r="704" spans="1:19" x14ac:dyDescent="0.2">
      <c r="A704" s="4">
        <v>13</v>
      </c>
      <c r="B704" s="16" t="s">
        <v>29</v>
      </c>
      <c r="C704" s="23" t="str">
        <f>_xlfn.CONCAT("Connection ",RIGHT(B704,2))</f>
        <v>Connection 12</v>
      </c>
      <c r="D704" s="14" t="e">
        <f ca="1">RANDBETWEEN(Table1[[#This Row],[big low]],Table15[[#This Row],[big hi]])+RANDBETWEEN(Table15[[#This Row],[small lo]],Table15[[#This Row],[small hi]])</f>
        <v>#VALUE!</v>
      </c>
      <c r="E704" s="8">
        <v>241312007</v>
      </c>
      <c r="F704" s="24">
        <f ca="1">INDEX(Table2[],MATCH(Table1[[#This Row],[Connection ID]],Table2[CID],0),2)*RANDBETWEEN(95000000000,105000000000)/100000000000</f>
        <v>415734500.616</v>
      </c>
      <c r="G704" s="24">
        <v>391335233.82800001</v>
      </c>
      <c r="H704" s="7"/>
      <c r="I704" s="14" t="e">
        <f>Table15[[#This Row],[Exposure Utilized]]/Table15[[#This Row],[Exposure Limit]]</f>
        <v>#VALUE!</v>
      </c>
      <c r="J704" s="4">
        <v>0</v>
      </c>
      <c r="K704" s="4">
        <v>0</v>
      </c>
      <c r="L704" s="4">
        <v>0</v>
      </c>
      <c r="M704" s="17">
        <v>43874</v>
      </c>
      <c r="N704" s="24">
        <f>INDEX(Table3[],MATCH(Table1[[#This Row],[Date]],Table3[Date],0),2)</f>
        <v>375876336</v>
      </c>
      <c r="O704" s="4" t="s">
        <v>16</v>
      </c>
      <c r="P704" s="13">
        <v>200000000</v>
      </c>
      <c r="Q704" s="13">
        <v>400000000</v>
      </c>
      <c r="R704" s="14">
        <f ca="1">-(P704+Q704)*RAND()*0.1</f>
        <v>-36770066.882290259</v>
      </c>
      <c r="S704" s="14">
        <f ca="1">(P704+Q704)*RAND()*0.1</f>
        <v>11394243.238727165</v>
      </c>
    </row>
    <row r="705" spans="1:19" x14ac:dyDescent="0.2">
      <c r="A705" s="4">
        <v>14</v>
      </c>
      <c r="B705" s="16" t="s">
        <v>32</v>
      </c>
      <c r="C705" s="23" t="str">
        <f>_xlfn.CONCAT("Connection ",RIGHT(B705,2))</f>
        <v>Connection 15</v>
      </c>
      <c r="D705" s="14" t="e">
        <f ca="1">RANDBETWEEN(Table1[[#This Row],[big low]],Table15[[#This Row],[big hi]])+RANDBETWEEN(Table15[[#This Row],[small lo]],Table15[[#This Row],[small hi]])</f>
        <v>#VALUE!</v>
      </c>
      <c r="E705" s="8">
        <v>234599534</v>
      </c>
      <c r="F705" s="24">
        <f ca="1">INDEX(Table2[],MATCH(Table1[[#This Row],[Connection ID]],Table2[CID],0),2)*RANDBETWEEN(95000000000,105000000000)/100000000000</f>
        <v>257880337.32500002</v>
      </c>
      <c r="G705" s="24">
        <v>252977962.22499999</v>
      </c>
      <c r="H705" s="7"/>
      <c r="I705" s="14" t="e">
        <f>Table15[[#This Row],[Exposure Utilized]]/Table15[[#This Row],[Exposure Limit]]</f>
        <v>#VALUE!</v>
      </c>
      <c r="J705" s="4">
        <v>0</v>
      </c>
      <c r="K705" s="4">
        <v>0</v>
      </c>
      <c r="L705" s="4">
        <v>0</v>
      </c>
      <c r="M705" s="17">
        <v>43874</v>
      </c>
      <c r="N705" s="24">
        <f>INDEX(Table3[],MATCH(Table1[[#This Row],[Date]],Table3[Date],0),2)</f>
        <v>375876336</v>
      </c>
      <c r="O705" s="4" t="s">
        <v>16</v>
      </c>
      <c r="P705" s="13">
        <v>150000000</v>
      </c>
      <c r="Q705" s="13">
        <v>250000000</v>
      </c>
      <c r="R705" s="14">
        <f ca="1">-(P705+Q705)*RAND()*0.1</f>
        <v>-14703455.474581812</v>
      </c>
      <c r="S705" s="14">
        <f ca="1">(P705+Q705)*RAND()*0.1</f>
        <v>14113669.157763161</v>
      </c>
    </row>
    <row r="706" spans="1:19" x14ac:dyDescent="0.2">
      <c r="A706" s="4">
        <v>15</v>
      </c>
      <c r="B706" s="16" t="s">
        <v>31</v>
      </c>
      <c r="C706" s="23" t="str">
        <f>_xlfn.CONCAT("Connection ",RIGHT(B706,2))</f>
        <v>Connection 14</v>
      </c>
      <c r="D706" s="14" t="e">
        <f ca="1">RANDBETWEEN(Table1[[#This Row],[big low]],Table15[[#This Row],[big hi]])+RANDBETWEEN(Table15[[#This Row],[small lo]],Table15[[#This Row],[small hi]])</f>
        <v>#VALUE!</v>
      </c>
      <c r="E706" s="8">
        <v>192418008</v>
      </c>
      <c r="F706" s="24">
        <f ca="1">INDEX(Table2[],MATCH(Table1[[#This Row],[Connection ID]],Table2[CID],0),2)*RANDBETWEEN(95000000000,105000000000)/100000000000</f>
        <v>255764859.3125</v>
      </c>
      <c r="G706" s="24">
        <v>244231994.655</v>
      </c>
      <c r="H706" s="7"/>
      <c r="I706" s="14" t="e">
        <f>Table15[[#This Row],[Exposure Utilized]]/Table15[[#This Row],[Exposure Limit]]</f>
        <v>#VALUE!</v>
      </c>
      <c r="J706" s="4">
        <v>0</v>
      </c>
      <c r="K706" s="4">
        <v>0</v>
      </c>
      <c r="L706" s="4">
        <v>0</v>
      </c>
      <c r="M706" s="17">
        <v>43874</v>
      </c>
      <c r="N706" s="24">
        <f>INDEX(Table3[],MATCH(Table1[[#This Row],[Date]],Table3[Date],0),2)</f>
        <v>375876336</v>
      </c>
      <c r="O706" s="4" t="s">
        <v>16</v>
      </c>
      <c r="P706" s="13">
        <v>150000000</v>
      </c>
      <c r="Q706" s="13">
        <v>250000000</v>
      </c>
      <c r="R706" s="14">
        <f ca="1">-(P706+Q706)*RAND()*0.1</f>
        <v>-4128180.1056969371</v>
      </c>
      <c r="S706" s="14">
        <f ca="1">(P706+Q706)*RAND()*0.1</f>
        <v>7136655.3921264857</v>
      </c>
    </row>
    <row r="707" spans="1:19" x14ac:dyDescent="0.2">
      <c r="A707" s="4">
        <v>1</v>
      </c>
      <c r="B707" s="16" t="s">
        <v>18</v>
      </c>
      <c r="C707" s="23" t="str">
        <f>_xlfn.CONCAT("Connection ",RIGHT(B707,2))</f>
        <v>Connection 01</v>
      </c>
      <c r="D707" s="14" t="e">
        <f ca="1">RANDBETWEEN(Table1[[#This Row],[big low]],Table15[[#This Row],[big hi]])+RANDBETWEEN(Table15[[#This Row],[small lo]],Table15[[#This Row],[small hi]])</f>
        <v>#VALUE!</v>
      </c>
      <c r="E707" s="8">
        <v>2156535178</v>
      </c>
      <c r="F707" s="24">
        <f ca="1">INDEX(Table2[],MATCH(Table1[[#This Row],[Connection ID]],Table2[CID],0),2)*RANDBETWEEN(95000000000,105000000000)/100000000000</f>
        <v>4894560548.6000004</v>
      </c>
      <c r="G707" s="24">
        <v>4862100055.8500004</v>
      </c>
      <c r="H707" s="7"/>
      <c r="I707" s="14" t="e">
        <f>Table15[[#This Row],[Exposure Utilized]]/Table15[[#This Row],[Exposure Limit]]</f>
        <v>#VALUE!</v>
      </c>
      <c r="J707" s="4">
        <v>0</v>
      </c>
      <c r="K707" s="4">
        <v>0</v>
      </c>
      <c r="L707" s="4">
        <v>0</v>
      </c>
      <c r="M707" s="17">
        <v>43873</v>
      </c>
      <c r="N707" s="24">
        <f>INDEX(Table3[],MATCH(Table1[[#This Row],[Date]],Table3[Date],0),2)</f>
        <v>292684542</v>
      </c>
      <c r="O707" s="4" t="s">
        <v>16</v>
      </c>
      <c r="P707" s="13">
        <v>2000000000</v>
      </c>
      <c r="Q707" s="13">
        <v>2500000000</v>
      </c>
      <c r="R707" s="14">
        <f ca="1">-(P707+Q707)*RAND()*0.1</f>
        <v>-152013070.35174188</v>
      </c>
      <c r="S707" s="14">
        <f ca="1">(P707+Q707)*RAND()*0.1</f>
        <v>409979014.93374848</v>
      </c>
    </row>
    <row r="708" spans="1:19" x14ac:dyDescent="0.2">
      <c r="A708" s="4">
        <v>2</v>
      </c>
      <c r="B708" s="16" t="s">
        <v>19</v>
      </c>
      <c r="C708" s="23" t="str">
        <f>_xlfn.CONCAT("Connection ",RIGHT(B708,2))</f>
        <v>Connection 02</v>
      </c>
      <c r="D708" s="14" t="e">
        <f ca="1">RANDBETWEEN(Table1[[#This Row],[big low]],Table15[[#This Row],[big hi]])+RANDBETWEEN(Table15[[#This Row],[small lo]],Table15[[#This Row],[small hi]])</f>
        <v>#VALUE!</v>
      </c>
      <c r="E708" s="8">
        <v>2096967347</v>
      </c>
      <c r="F708" s="24">
        <f ca="1">INDEX(Table2[],MATCH(Table1[[#This Row],[Connection ID]],Table2[CID],0),2)*RANDBETWEEN(95000000000,105000000000)/100000000000</f>
        <v>2014969322.247</v>
      </c>
      <c r="G708" s="24">
        <v>2022922314.3150001</v>
      </c>
      <c r="H708" s="7"/>
      <c r="I708" s="14" t="e">
        <f>Table15[[#This Row],[Exposure Utilized]]/Table15[[#This Row],[Exposure Limit]]</f>
        <v>#VALUE!</v>
      </c>
      <c r="J708" s="4">
        <v>0</v>
      </c>
      <c r="K708" s="4">
        <v>0</v>
      </c>
      <c r="L708" s="4">
        <v>0</v>
      </c>
      <c r="M708" s="17">
        <v>43873</v>
      </c>
      <c r="N708" s="24">
        <f>INDEX(Table3[],MATCH(Table1[[#This Row],[Date]],Table3[Date],0),2)</f>
        <v>292684542</v>
      </c>
      <c r="O708" s="4" t="s">
        <v>16</v>
      </c>
      <c r="P708" s="13">
        <v>1800000000</v>
      </c>
      <c r="Q708" s="13">
        <v>2000000000</v>
      </c>
      <c r="R708" s="14">
        <f ca="1">-(P708+Q708)*RAND()*0.1</f>
        <v>-152250211.65720844</v>
      </c>
      <c r="S708" s="14">
        <f ca="1">(P708+Q708)*RAND()*0.1</f>
        <v>72110258.177097365</v>
      </c>
    </row>
    <row r="709" spans="1:19" x14ac:dyDescent="0.2">
      <c r="A709" s="4">
        <v>3</v>
      </c>
      <c r="B709" s="16" t="s">
        <v>21</v>
      </c>
      <c r="C709" s="23" t="str">
        <f>_xlfn.CONCAT("Connection ",RIGHT(B709,2))</f>
        <v>Connection 04</v>
      </c>
      <c r="D709" s="14" t="e">
        <f ca="1">RANDBETWEEN(Table1[[#This Row],[big low]],Table15[[#This Row],[big hi]])+RANDBETWEEN(Table15[[#This Row],[small lo]],Table15[[#This Row],[small hi]])</f>
        <v>#VALUE!</v>
      </c>
      <c r="E709" s="8">
        <v>1476842287</v>
      </c>
      <c r="F709" s="24">
        <f ca="1">INDEX(Table2[],MATCH(Table1[[#This Row],[Connection ID]],Table2[CID],0),2)*RANDBETWEEN(95000000000,105000000000)/100000000000</f>
        <v>1555740364.5</v>
      </c>
      <c r="G709" s="24">
        <v>1571221857.615</v>
      </c>
      <c r="H709" s="7"/>
      <c r="I709" s="14" t="e">
        <f>Table15[[#This Row],[Exposure Utilized]]/Table15[[#This Row],[Exposure Limit]]</f>
        <v>#VALUE!</v>
      </c>
      <c r="J709" s="4">
        <v>0</v>
      </c>
      <c r="K709" s="4">
        <v>0</v>
      </c>
      <c r="L709" s="4">
        <v>0</v>
      </c>
      <c r="M709" s="17">
        <v>43873</v>
      </c>
      <c r="N709" s="24">
        <f>INDEX(Table3[],MATCH(Table1[[#This Row],[Date]],Table3[Date],0),2)</f>
        <v>292684542</v>
      </c>
      <c r="O709" s="4" t="s">
        <v>16</v>
      </c>
      <c r="P709" s="13">
        <v>1100000000</v>
      </c>
      <c r="Q709" s="13">
        <v>1300000000</v>
      </c>
      <c r="R709" s="14">
        <f ca="1">-(P709+Q709)*RAND()*0.1</f>
        <v>-124160856.94274803</v>
      </c>
      <c r="S709" s="14">
        <f ca="1">(P709+Q709)*RAND()*0.1</f>
        <v>74757411.719348758</v>
      </c>
    </row>
    <row r="710" spans="1:19" x14ac:dyDescent="0.2">
      <c r="A710" s="4">
        <v>4</v>
      </c>
      <c r="B710" s="16" t="s">
        <v>20</v>
      </c>
      <c r="C710" s="23" t="str">
        <f>_xlfn.CONCAT("Connection ",RIGHT(B710,2))</f>
        <v>Connection 03</v>
      </c>
      <c r="D710" s="14" t="e">
        <f ca="1">RANDBETWEEN(Table1[[#This Row],[big low]],Table15[[#This Row],[big hi]])+RANDBETWEEN(Table15[[#This Row],[small lo]],Table15[[#This Row],[small hi]])</f>
        <v>#VALUE!</v>
      </c>
      <c r="E710" s="8">
        <v>1348461937</v>
      </c>
      <c r="F710" s="24">
        <f ca="1">INDEX(Table2[],MATCH(Table1[[#This Row],[Connection ID]],Table2[CID],0),2)*RANDBETWEEN(95000000000,105000000000)/100000000000</f>
        <v>1471182828</v>
      </c>
      <c r="G710" s="24">
        <v>1520412394.05</v>
      </c>
      <c r="H710" s="7"/>
      <c r="I710" s="14" t="e">
        <f>Table15[[#This Row],[Exposure Utilized]]/Table15[[#This Row],[Exposure Limit]]</f>
        <v>#VALUE!</v>
      </c>
      <c r="J710" s="4">
        <v>0</v>
      </c>
      <c r="K710" s="4">
        <v>0</v>
      </c>
      <c r="L710" s="4">
        <v>0</v>
      </c>
      <c r="M710" s="17">
        <v>43873</v>
      </c>
      <c r="N710" s="24">
        <f>INDEX(Table3[],MATCH(Table1[[#This Row],[Date]],Table3[Date],0),2)</f>
        <v>292684542</v>
      </c>
      <c r="O710" s="4" t="s">
        <v>16</v>
      </c>
      <c r="P710" s="13">
        <v>1300000000</v>
      </c>
      <c r="Q710" s="13">
        <v>1500000000</v>
      </c>
      <c r="R710" s="14">
        <f ca="1">-(P710+Q710)*RAND()*0.1</f>
        <v>-211082550.32736433</v>
      </c>
      <c r="S710" s="14">
        <f ca="1">(P710+Q710)*RAND()*0.1</f>
        <v>177590662.10335821</v>
      </c>
    </row>
    <row r="711" spans="1:19" x14ac:dyDescent="0.2">
      <c r="A711" s="4">
        <v>5</v>
      </c>
      <c r="B711" s="16" t="s">
        <v>22</v>
      </c>
      <c r="C711" s="23" t="str">
        <f>_xlfn.CONCAT("Connection ",RIGHT(B711,2))</f>
        <v>Connection 05</v>
      </c>
      <c r="D711" s="14" t="e">
        <f ca="1">RANDBETWEEN(Table1[[#This Row],[big low]],Table15[[#This Row],[big hi]])+RANDBETWEEN(Table15[[#This Row],[small lo]],Table15[[#This Row],[small hi]])</f>
        <v>#VALUE!</v>
      </c>
      <c r="E711" s="8">
        <v>1184812104</v>
      </c>
      <c r="F711" s="24">
        <f ca="1">INDEX(Table2[],MATCH(Table1[[#This Row],[Connection ID]],Table2[CID],0),2)*RANDBETWEEN(95000000000,105000000000)/100000000000</f>
        <v>1006721866.88</v>
      </c>
      <c r="G711" s="24">
        <v>989540429.55000007</v>
      </c>
      <c r="H711" s="7"/>
      <c r="I711" s="14" t="e">
        <f>Table15[[#This Row],[Exposure Utilized]]/Table15[[#This Row],[Exposure Limit]]</f>
        <v>#VALUE!</v>
      </c>
      <c r="J711" s="4">
        <v>0</v>
      </c>
      <c r="K711" s="4">
        <v>0</v>
      </c>
      <c r="L711" s="4">
        <v>0</v>
      </c>
      <c r="M711" s="17">
        <v>43873</v>
      </c>
      <c r="N711" s="24">
        <f>INDEX(Table3[],MATCH(Table1[[#This Row],[Date]],Table3[Date],0),2)</f>
        <v>292684542</v>
      </c>
      <c r="O711" s="4" t="s">
        <v>16</v>
      </c>
      <c r="P711" s="13">
        <v>900000000</v>
      </c>
      <c r="Q711" s="13">
        <v>1200000000</v>
      </c>
      <c r="R711" s="14">
        <f ca="1">-(P711+Q711)*RAND()*0.1</f>
        <v>-53256835.852554694</v>
      </c>
      <c r="S711" s="14">
        <f ca="1">(P711+Q711)*RAND()*0.1</f>
        <v>195726153.05570433</v>
      </c>
    </row>
    <row r="712" spans="1:19" x14ac:dyDescent="0.2">
      <c r="A712" s="4">
        <v>6</v>
      </c>
      <c r="B712" s="16" t="s">
        <v>23</v>
      </c>
      <c r="C712" s="27" t="str">
        <f>_xlfn.CONCAT("Connection ",RIGHT(B712,2))</f>
        <v>Connection 06</v>
      </c>
      <c r="D712" s="5" t="e">
        <f ca="1">RANDBETWEEN(Table1[[#This Row],[big low]],Table15[[#This Row],[big hi]])+RANDBETWEEN(Table15[[#This Row],[small lo]],Table15[[#This Row],[small hi]])</f>
        <v>#VALUE!</v>
      </c>
      <c r="E712" s="8">
        <v>1108108079</v>
      </c>
      <c r="F712" s="24">
        <f ca="1">INDEX(Table2[],MATCH(Table1[[#This Row],[Connection ID]],Table2[CID],0),2)*RANDBETWEEN(95000000000,105000000000)/100000000000</f>
        <v>1020858472.8599999</v>
      </c>
      <c r="G712" s="24">
        <v>1031309150.15</v>
      </c>
      <c r="H712" s="7"/>
      <c r="I712" s="5" t="e">
        <f>Table15[[#This Row],[Exposure Utilized]]/Table15[[#This Row],[Exposure Limit]]</f>
        <v>#VALUE!</v>
      </c>
      <c r="J712" s="4">
        <v>0</v>
      </c>
      <c r="K712" s="4">
        <v>0</v>
      </c>
      <c r="L712" s="4">
        <v>0</v>
      </c>
      <c r="M712" s="17">
        <v>43873</v>
      </c>
      <c r="N712" s="18">
        <f>INDEX(Table3[],MATCH(Table1[[#This Row],[Date]],Table3[Date],0),2)</f>
        <v>292684542</v>
      </c>
      <c r="O712" s="4" t="s">
        <v>16</v>
      </c>
      <c r="P712" s="13">
        <v>850000000</v>
      </c>
      <c r="Q712" s="13">
        <v>1000000000</v>
      </c>
      <c r="R712" s="14">
        <f ca="1">-(P712+Q712)*RAND()*0.1</f>
        <v>-118135610.18882966</v>
      </c>
      <c r="S712" s="14">
        <f ca="1">(P712+Q712)*RAND()*0.1</f>
        <v>56324387.410156526</v>
      </c>
    </row>
    <row r="713" spans="1:19" x14ac:dyDescent="0.2">
      <c r="A713" s="4">
        <v>7</v>
      </c>
      <c r="B713" s="16" t="s">
        <v>24</v>
      </c>
      <c r="C713" s="27" t="str">
        <f>_xlfn.CONCAT("Connection ",RIGHT(B713,2))</f>
        <v>Connection 07</v>
      </c>
      <c r="D713" s="5" t="e">
        <f ca="1">RANDBETWEEN(Table1[[#This Row],[big low]],Table15[[#This Row],[big hi]])+RANDBETWEEN(Table15[[#This Row],[small lo]],Table15[[#This Row],[small hi]])</f>
        <v>#VALUE!</v>
      </c>
      <c r="E713" s="8">
        <v>858687908</v>
      </c>
      <c r="F713" s="24">
        <f ca="1">INDEX(Table2[],MATCH(Table1[[#This Row],[Connection ID]],Table2[CID],0),2)*RANDBETWEEN(95000000000,105000000000)/100000000000</f>
        <v>1015018651.04</v>
      </c>
      <c r="G713" s="24">
        <v>1044905530.1999999</v>
      </c>
      <c r="H713" s="7"/>
      <c r="I713" s="5" t="e">
        <f>Table15[[#This Row],[Exposure Utilized]]/Table15[[#This Row],[Exposure Limit]]</f>
        <v>#VALUE!</v>
      </c>
      <c r="J713" s="4">
        <v>0</v>
      </c>
      <c r="K713" s="4">
        <v>0</v>
      </c>
      <c r="L713" s="4">
        <v>0</v>
      </c>
      <c r="M713" s="17">
        <v>43873</v>
      </c>
      <c r="N713" s="18">
        <f>INDEX(Table3[],MATCH(Table1[[#This Row],[Date]],Table3[Date],0),2)</f>
        <v>292684542</v>
      </c>
      <c r="O713" s="4" t="s">
        <v>16</v>
      </c>
      <c r="P713" s="13">
        <v>850000000</v>
      </c>
      <c r="Q713" s="13">
        <v>1000000000</v>
      </c>
      <c r="R713" s="14">
        <f ca="1">-(P713+Q713)*RAND()*0.1</f>
        <v>-83926805.956521153</v>
      </c>
      <c r="S713" s="14">
        <f ca="1">(P713+Q713)*RAND()*0.1</f>
        <v>176069636.92051366</v>
      </c>
    </row>
    <row r="714" spans="1:19" x14ac:dyDescent="0.2">
      <c r="A714" s="4">
        <v>8</v>
      </c>
      <c r="B714" s="16" t="s">
        <v>25</v>
      </c>
      <c r="C714" s="27" t="str">
        <f>_xlfn.CONCAT("Connection ",RIGHT(B714,2))</f>
        <v>Connection 08</v>
      </c>
      <c r="D714" s="5" t="e">
        <f ca="1">RANDBETWEEN(Table1[[#This Row],[big low]],Table15[[#This Row],[big hi]])+RANDBETWEEN(Table15[[#This Row],[small lo]],Table15[[#This Row],[small hi]])</f>
        <v>#VALUE!</v>
      </c>
      <c r="E714" s="8">
        <v>592513732</v>
      </c>
      <c r="F714" s="24">
        <f ca="1">INDEX(Table2[],MATCH(Table1[[#This Row],[Connection ID]],Table2[CID],0),2)*RANDBETWEEN(95000000000,105000000000)/100000000000</f>
        <v>837006236.02400005</v>
      </c>
      <c r="G714" s="24">
        <v>789795193.12800002</v>
      </c>
      <c r="H714" s="7"/>
      <c r="I714" s="5" t="e">
        <f>Table15[[#This Row],[Exposure Utilized]]/Table15[[#This Row],[Exposure Limit]]</f>
        <v>#VALUE!</v>
      </c>
      <c r="J714" s="4">
        <v>0</v>
      </c>
      <c r="K714" s="4">
        <v>0</v>
      </c>
      <c r="L714" s="4">
        <v>0</v>
      </c>
      <c r="M714" s="17">
        <v>43873</v>
      </c>
      <c r="N714" s="18">
        <f>INDEX(Table3[],MATCH(Table1[[#This Row],[Date]],Table3[Date],0),2)</f>
        <v>292684542</v>
      </c>
      <c r="O714" s="4" t="s">
        <v>16</v>
      </c>
      <c r="P714" s="13">
        <v>400000000</v>
      </c>
      <c r="Q714" s="13">
        <v>700000000</v>
      </c>
      <c r="R714" s="14">
        <f ca="1">-(P714+Q714)*RAND()*0.1</f>
        <v>-65987318.171129063</v>
      </c>
      <c r="S714" s="14">
        <f ca="1">(P714+Q714)*RAND()*0.1</f>
        <v>3383290.197241215</v>
      </c>
    </row>
    <row r="715" spans="1:19" x14ac:dyDescent="0.2">
      <c r="A715" s="4">
        <v>9</v>
      </c>
      <c r="B715" s="16" t="s">
        <v>26</v>
      </c>
      <c r="C715" s="23" t="str">
        <f>_xlfn.CONCAT("Connection ",RIGHT(B715,2))</f>
        <v>Connection 09</v>
      </c>
      <c r="D715" s="14" t="e">
        <f ca="1">RANDBETWEEN(Table1[[#This Row],[big low]],Table15[[#This Row],[big hi]])+RANDBETWEEN(Table15[[#This Row],[small lo]],Table15[[#This Row],[small hi]])</f>
        <v>#VALUE!</v>
      </c>
      <c r="E715" s="8">
        <v>412818631</v>
      </c>
      <c r="F715" s="24">
        <f ca="1">INDEX(Table2[],MATCH(Table1[[#This Row],[Connection ID]],Table2[CID],0),2)*RANDBETWEEN(95000000000,105000000000)/100000000000</f>
        <v>529596471.62950003</v>
      </c>
      <c r="G715" s="24">
        <v>565096366.29050004</v>
      </c>
      <c r="H715" s="7"/>
      <c r="I715" s="14" t="e">
        <f>Table15[[#This Row],[Exposure Utilized]]/Table15[[#This Row],[Exposure Limit]]</f>
        <v>#VALUE!</v>
      </c>
      <c r="J715" s="4">
        <v>0</v>
      </c>
      <c r="K715" s="4">
        <v>0</v>
      </c>
      <c r="L715" s="4">
        <v>0</v>
      </c>
      <c r="M715" s="17">
        <v>43873</v>
      </c>
      <c r="N715" s="24">
        <f>INDEX(Table3[],MATCH(Table1[[#This Row],[Date]],Table3[Date],0),2)</f>
        <v>292684542</v>
      </c>
      <c r="O715" s="4" t="s">
        <v>16</v>
      </c>
      <c r="P715" s="13">
        <v>350000000</v>
      </c>
      <c r="Q715" s="13">
        <v>550000000</v>
      </c>
      <c r="R715" s="14">
        <f ca="1">-(P715+Q715)*RAND()*0.1</f>
        <v>-24764276.456890088</v>
      </c>
      <c r="S715" s="14">
        <f ca="1">(P715+Q715)*RAND()*0.1</f>
        <v>73103624.315969884</v>
      </c>
    </row>
    <row r="716" spans="1:19" x14ac:dyDescent="0.2">
      <c r="A716" s="4">
        <v>10</v>
      </c>
      <c r="B716" s="16" t="s">
        <v>27</v>
      </c>
      <c r="C716" s="23" t="str">
        <f>_xlfn.CONCAT("Connection ",RIGHT(B716,2))</f>
        <v>Connection 10</v>
      </c>
      <c r="D716" s="14" t="e">
        <f ca="1">RANDBETWEEN(Table1[[#This Row],[big low]],Table15[[#This Row],[big hi]])+RANDBETWEEN(Table15[[#This Row],[small lo]],Table15[[#This Row],[small hi]])</f>
        <v>#VALUE!</v>
      </c>
      <c r="E716" s="8">
        <v>292684542</v>
      </c>
      <c r="F716" s="24">
        <f ca="1">INDEX(Table2[],MATCH(Table1[[#This Row],[Connection ID]],Table2[CID],0),2)*RANDBETWEEN(95000000000,105000000000)/100000000000</f>
        <v>386979603.76800001</v>
      </c>
      <c r="G716" s="24">
        <v>395592642.45200002</v>
      </c>
      <c r="H716" s="7"/>
      <c r="I716" s="14" t="e">
        <f>Table15[[#This Row],[Exposure Utilized]]/Table15[[#This Row],[Exposure Limit]]</f>
        <v>#VALUE!</v>
      </c>
      <c r="J716" s="4">
        <v>0</v>
      </c>
      <c r="K716" s="4">
        <v>0</v>
      </c>
      <c r="L716" s="4">
        <v>0</v>
      </c>
      <c r="M716" s="17">
        <v>43873</v>
      </c>
      <c r="N716" s="24">
        <f>INDEX(Table3[],MATCH(Table1[[#This Row],[Date]],Table3[Date],0),2)</f>
        <v>292684542</v>
      </c>
      <c r="O716" s="4" t="s">
        <v>16</v>
      </c>
      <c r="P716" s="13">
        <v>300000000</v>
      </c>
      <c r="Q716" s="13">
        <v>450000000</v>
      </c>
      <c r="R716" s="14">
        <f ca="1">-(P716+Q716)*RAND()*0.1</f>
        <v>-45824765.048592888</v>
      </c>
      <c r="S716" s="14">
        <f ca="1">(P716+Q716)*RAND()*0.1</f>
        <v>15175693.957611412</v>
      </c>
    </row>
    <row r="717" spans="1:19" x14ac:dyDescent="0.2">
      <c r="A717" s="4">
        <v>11</v>
      </c>
      <c r="B717" s="16" t="s">
        <v>28</v>
      </c>
      <c r="C717" s="23" t="str">
        <f>_xlfn.CONCAT("Connection ",RIGHT(B717,2))</f>
        <v>Connection 11</v>
      </c>
      <c r="D717" s="14" t="e">
        <f ca="1">RANDBETWEEN(Table1[[#This Row],[big low]],Table15[[#This Row],[big hi]])+RANDBETWEEN(Table15[[#This Row],[small lo]],Table15[[#This Row],[small hi]])</f>
        <v>#VALUE!</v>
      </c>
      <c r="E717" s="8">
        <v>265207223</v>
      </c>
      <c r="F717" s="24">
        <f ca="1">INDEX(Table2[],MATCH(Table1[[#This Row],[Connection ID]],Table2[CID],0),2)*RANDBETWEEN(95000000000,105000000000)/100000000000</f>
        <v>410428757.83199996</v>
      </c>
      <c r="G717" s="24">
        <v>408045492.57999998</v>
      </c>
      <c r="H717" s="7"/>
      <c r="I717" s="14" t="e">
        <f>Table15[[#This Row],[Exposure Utilized]]/Table15[[#This Row],[Exposure Limit]]</f>
        <v>#VALUE!</v>
      </c>
      <c r="J717" s="4">
        <v>0</v>
      </c>
      <c r="K717" s="4">
        <v>0</v>
      </c>
      <c r="L717" s="4">
        <v>0</v>
      </c>
      <c r="M717" s="17">
        <v>43873</v>
      </c>
      <c r="N717" s="24">
        <f>INDEX(Table3[],MATCH(Table1[[#This Row],[Date]],Table3[Date],0),2)</f>
        <v>292684542</v>
      </c>
      <c r="O717" s="4" t="s">
        <v>16</v>
      </c>
      <c r="P717" s="13">
        <v>250000000</v>
      </c>
      <c r="Q717" s="13">
        <v>450000000</v>
      </c>
      <c r="R717" s="14">
        <f ca="1">-(P717+Q717)*RAND()*0.1</f>
        <v>-56115492.583067529</v>
      </c>
      <c r="S717" s="14">
        <f ca="1">(P717+Q717)*RAND()*0.1</f>
        <v>15858563.757477948</v>
      </c>
    </row>
    <row r="718" spans="1:19" x14ac:dyDescent="0.2">
      <c r="A718" s="4">
        <v>12</v>
      </c>
      <c r="B718" s="16" t="s">
        <v>29</v>
      </c>
      <c r="C718" s="23" t="str">
        <f>_xlfn.CONCAT("Connection ",RIGHT(B718,2))</f>
        <v>Connection 12</v>
      </c>
      <c r="D718" s="14" t="e">
        <f ca="1">RANDBETWEEN(Table1[[#This Row],[big low]],Table15[[#This Row],[big hi]])+RANDBETWEEN(Table15[[#This Row],[small lo]],Table15[[#This Row],[small hi]])</f>
        <v>#VALUE!</v>
      </c>
      <c r="E718" s="8">
        <v>221666931</v>
      </c>
      <c r="F718" s="24">
        <f ca="1">INDEX(Table2[],MATCH(Table1[[#This Row],[Connection ID]],Table2[CID],0),2)*RANDBETWEEN(95000000000,105000000000)/100000000000</f>
        <v>385214166.23199999</v>
      </c>
      <c r="G718" s="24">
        <v>394874882.36799997</v>
      </c>
      <c r="H718" s="7"/>
      <c r="I718" s="14" t="e">
        <f>Table15[[#This Row],[Exposure Utilized]]/Table15[[#This Row],[Exposure Limit]]</f>
        <v>#VALUE!</v>
      </c>
      <c r="J718" s="4">
        <v>0</v>
      </c>
      <c r="K718" s="4">
        <v>0</v>
      </c>
      <c r="L718" s="4">
        <v>0</v>
      </c>
      <c r="M718" s="17">
        <v>43873</v>
      </c>
      <c r="N718" s="24">
        <f>INDEX(Table3[],MATCH(Table1[[#This Row],[Date]],Table3[Date],0),2)</f>
        <v>292684542</v>
      </c>
      <c r="O718" s="4" t="s">
        <v>16</v>
      </c>
      <c r="P718" s="13">
        <v>200000000</v>
      </c>
      <c r="Q718" s="13">
        <v>400000000</v>
      </c>
      <c r="R718" s="14">
        <f ca="1">-(P718+Q718)*RAND()*0.1</f>
        <v>-49655125.204052836</v>
      </c>
      <c r="S718" s="14">
        <f ca="1">(P718+Q718)*RAND()*0.1</f>
        <v>8717666.9194998927</v>
      </c>
    </row>
    <row r="719" spans="1:19" x14ac:dyDescent="0.2">
      <c r="A719" s="4">
        <v>13</v>
      </c>
      <c r="B719" s="16" t="s">
        <v>31</v>
      </c>
      <c r="C719" s="23" t="str">
        <f>_xlfn.CONCAT("Connection ",RIGHT(B719,2))</f>
        <v>Connection 14</v>
      </c>
      <c r="D719" s="14" t="e">
        <f ca="1">RANDBETWEEN(Table1[[#This Row],[big low]],Table15[[#This Row],[big hi]])+RANDBETWEEN(Table15[[#This Row],[small lo]],Table15[[#This Row],[small hi]])</f>
        <v>#VALUE!</v>
      </c>
      <c r="E719" s="8">
        <v>214095212</v>
      </c>
      <c r="F719" s="24">
        <f ca="1">INDEX(Table2[],MATCH(Table1[[#This Row],[Connection ID]],Table2[CID],0),2)*RANDBETWEEN(95000000000,105000000000)/100000000000</f>
        <v>241386743.68499997</v>
      </c>
      <c r="G719" s="24">
        <v>257467087.17249998</v>
      </c>
      <c r="H719" s="7"/>
      <c r="I719" s="14" t="e">
        <f>Table15[[#This Row],[Exposure Utilized]]/Table15[[#This Row],[Exposure Limit]]</f>
        <v>#VALUE!</v>
      </c>
      <c r="J719" s="4">
        <v>0</v>
      </c>
      <c r="K719" s="4">
        <v>0</v>
      </c>
      <c r="L719" s="4">
        <v>0</v>
      </c>
      <c r="M719" s="17">
        <v>43873</v>
      </c>
      <c r="N719" s="24">
        <f>INDEX(Table3[],MATCH(Table1[[#This Row],[Date]],Table3[Date],0),2)</f>
        <v>292684542</v>
      </c>
      <c r="O719" s="4" t="s">
        <v>16</v>
      </c>
      <c r="P719" s="13">
        <v>150000000</v>
      </c>
      <c r="Q719" s="13">
        <v>250000000</v>
      </c>
      <c r="R719" s="14">
        <f ca="1">-(P719+Q719)*RAND()*0.1</f>
        <v>-23736182.382470384</v>
      </c>
      <c r="S719" s="14">
        <f ca="1">(P719+Q719)*RAND()*0.1</f>
        <v>20521967.442907158</v>
      </c>
    </row>
    <row r="720" spans="1:19" x14ac:dyDescent="0.2">
      <c r="A720" s="4">
        <v>14</v>
      </c>
      <c r="B720" s="16" t="s">
        <v>32</v>
      </c>
      <c r="C720" s="23" t="str">
        <f>_xlfn.CONCAT("Connection ",RIGHT(B720,2))</f>
        <v>Connection 15</v>
      </c>
      <c r="D720" s="14" t="e">
        <f ca="1">RANDBETWEEN(Table1[[#This Row],[big low]],Table15[[#This Row],[big hi]])+RANDBETWEEN(Table15[[#This Row],[small lo]],Table15[[#This Row],[small hi]])</f>
        <v>#VALUE!</v>
      </c>
      <c r="E720" s="8">
        <v>209812238</v>
      </c>
      <c r="F720" s="24">
        <f ca="1">INDEX(Table2[],MATCH(Table1[[#This Row],[Connection ID]],Table2[CID],0),2)*RANDBETWEEN(95000000000,105000000000)/100000000000</f>
        <v>243860631.47749999</v>
      </c>
      <c r="G720" s="24">
        <v>246963501.05000001</v>
      </c>
      <c r="H720" s="7"/>
      <c r="I720" s="14" t="e">
        <f>Table15[[#This Row],[Exposure Utilized]]/Table15[[#This Row],[Exposure Limit]]</f>
        <v>#VALUE!</v>
      </c>
      <c r="J720" s="4">
        <v>0</v>
      </c>
      <c r="K720" s="4">
        <v>0</v>
      </c>
      <c r="L720" s="4">
        <v>0</v>
      </c>
      <c r="M720" s="17">
        <v>43873</v>
      </c>
      <c r="N720" s="24">
        <f>INDEX(Table3[],MATCH(Table1[[#This Row],[Date]],Table3[Date],0),2)</f>
        <v>292684542</v>
      </c>
      <c r="O720" s="4" t="s">
        <v>16</v>
      </c>
      <c r="P720" s="13">
        <v>150000000</v>
      </c>
      <c r="Q720" s="13">
        <v>250000000</v>
      </c>
      <c r="R720" s="14">
        <f ca="1">-(P720+Q720)*RAND()*0.1</f>
        <v>-37846448.823410742</v>
      </c>
      <c r="S720" s="14">
        <f ca="1">(P720+Q720)*RAND()*0.1</f>
        <v>10149179.963312091</v>
      </c>
    </row>
    <row r="721" spans="1:19" x14ac:dyDescent="0.2">
      <c r="A721" s="4">
        <v>15</v>
      </c>
      <c r="B721" s="16" t="s">
        <v>30</v>
      </c>
      <c r="C721" s="23" t="str">
        <f>_xlfn.CONCAT("Connection ",RIGHT(B721,2))</f>
        <v>Connection 13</v>
      </c>
      <c r="D721" s="14" t="e">
        <f ca="1">RANDBETWEEN(Table1[[#This Row],[big low]],Table15[[#This Row],[big hi]])+RANDBETWEEN(Table15[[#This Row],[small lo]],Table15[[#This Row],[small hi]])</f>
        <v>#VALUE!</v>
      </c>
      <c r="E721" s="8">
        <v>193195018</v>
      </c>
      <c r="F721" s="24">
        <f ca="1">INDEX(Table2[],MATCH(Table1[[#This Row],[Connection ID]],Table2[CID],0),2)*RANDBETWEEN(95000000000,105000000000)/100000000000</f>
        <v>246884512.10249999</v>
      </c>
      <c r="G721" s="24">
        <v>253610832.6225</v>
      </c>
      <c r="H721" s="7"/>
      <c r="I721" s="14" t="e">
        <f>Table15[[#This Row],[Exposure Utilized]]/Table15[[#This Row],[Exposure Limit]]</f>
        <v>#VALUE!</v>
      </c>
      <c r="J721" s="4">
        <v>0</v>
      </c>
      <c r="K721" s="4">
        <v>0</v>
      </c>
      <c r="L721" s="4">
        <v>0</v>
      </c>
      <c r="M721" s="17">
        <v>43873</v>
      </c>
      <c r="N721" s="24">
        <f>INDEX(Table3[],MATCH(Table1[[#This Row],[Date]],Table3[Date],0),2)</f>
        <v>292684542</v>
      </c>
      <c r="O721" s="4" t="s">
        <v>16</v>
      </c>
      <c r="P721" s="13">
        <v>150000000</v>
      </c>
      <c r="Q721" s="13">
        <v>250000000</v>
      </c>
      <c r="R721" s="14">
        <f ca="1">-(P721+Q721)*RAND()*0.1</f>
        <v>-25263664.320908174</v>
      </c>
      <c r="S721" s="14">
        <f ca="1">(P721+Q721)*RAND()*0.1</f>
        <v>5183401.387178326</v>
      </c>
    </row>
    <row r="722" spans="1:19" x14ac:dyDescent="0.2">
      <c r="A722" s="4">
        <v>1</v>
      </c>
      <c r="B722" s="16" t="s">
        <v>18</v>
      </c>
      <c r="C722" s="23" t="str">
        <f>_xlfn.CONCAT("Connection ",RIGHT(B722,2))</f>
        <v>Connection 01</v>
      </c>
      <c r="D722" s="14" t="e">
        <f ca="1">RANDBETWEEN(Table1[[#This Row],[big low]],Table15[[#This Row],[big hi]])+RANDBETWEEN(Table15[[#This Row],[small lo]],Table15[[#This Row],[small hi]])</f>
        <v>#VALUE!</v>
      </c>
      <c r="E722" s="8">
        <v>2487812389</v>
      </c>
      <c r="F722" s="24">
        <f ca="1">INDEX(Table2[],MATCH(Table1[[#This Row],[Connection ID]],Table2[CID],0),2)*RANDBETWEEN(95000000000,105000000000)/100000000000</f>
        <v>4777056470.5999994</v>
      </c>
      <c r="G722" s="24">
        <v>4985078823.5500002</v>
      </c>
      <c r="H722" s="7"/>
      <c r="I722" s="14" t="e">
        <f>Table15[[#This Row],[Exposure Utilized]]/Table15[[#This Row],[Exposure Limit]]</f>
        <v>#VALUE!</v>
      </c>
      <c r="J722" s="4">
        <v>0</v>
      </c>
      <c r="K722" s="4">
        <v>0</v>
      </c>
      <c r="L722" s="4">
        <v>0</v>
      </c>
      <c r="M722" s="17">
        <v>43872</v>
      </c>
      <c r="N722" s="24">
        <f>INDEX(Table3[],MATCH(Table1[[#This Row],[Date]],Table3[Date],0),2)</f>
        <v>404447324</v>
      </c>
      <c r="O722" s="4" t="s">
        <v>16</v>
      </c>
      <c r="P722" s="13">
        <v>2000000000</v>
      </c>
      <c r="Q722" s="13">
        <v>2500000000</v>
      </c>
      <c r="R722" s="14">
        <f ca="1">-(P722+Q722)*RAND()*0.1</f>
        <v>-359034652.99384898</v>
      </c>
      <c r="S722" s="14">
        <f ca="1">(P722+Q722)*RAND()*0.1</f>
        <v>386795954.03641731</v>
      </c>
    </row>
    <row r="723" spans="1:19" x14ac:dyDescent="0.2">
      <c r="A723" s="4">
        <v>2</v>
      </c>
      <c r="B723" s="16" t="s">
        <v>19</v>
      </c>
      <c r="C723" s="23" t="str">
        <f>_xlfn.CONCAT("Connection ",RIGHT(B723,2))</f>
        <v>Connection 02</v>
      </c>
      <c r="D723" s="14" t="e">
        <f ca="1">RANDBETWEEN(Table1[[#This Row],[big low]],Table15[[#This Row],[big hi]])+RANDBETWEEN(Table15[[#This Row],[small lo]],Table15[[#This Row],[small hi]])</f>
        <v>#VALUE!</v>
      </c>
      <c r="E723" s="8">
        <v>2046793982</v>
      </c>
      <c r="F723" s="24">
        <f ca="1">INDEX(Table2[],MATCH(Table1[[#This Row],[Connection ID]],Table2[CID],0),2)*RANDBETWEEN(95000000000,105000000000)/100000000000</f>
        <v>2138234790.132</v>
      </c>
      <c r="G723" s="24">
        <v>1995805729.3649998</v>
      </c>
      <c r="H723" s="7"/>
      <c r="I723" s="14" t="e">
        <f>Table15[[#This Row],[Exposure Utilized]]/Table15[[#This Row],[Exposure Limit]]</f>
        <v>#VALUE!</v>
      </c>
      <c r="J723" s="4">
        <v>0</v>
      </c>
      <c r="K723" s="4">
        <v>0</v>
      </c>
      <c r="L723" s="4">
        <v>0</v>
      </c>
      <c r="M723" s="17">
        <v>43872</v>
      </c>
      <c r="N723" s="24">
        <f>INDEX(Table3[],MATCH(Table1[[#This Row],[Date]],Table3[Date],0),2)</f>
        <v>404447324</v>
      </c>
      <c r="O723" s="4" t="s">
        <v>16</v>
      </c>
      <c r="P723" s="13">
        <v>1800000000</v>
      </c>
      <c r="Q723" s="13">
        <v>2000000000</v>
      </c>
      <c r="R723" s="14">
        <f ca="1">-(P723+Q723)*RAND()*0.1</f>
        <v>-284947978.32184458</v>
      </c>
      <c r="S723" s="14">
        <f ca="1">(P723+Q723)*RAND()*0.1</f>
        <v>120501883.53137325</v>
      </c>
    </row>
    <row r="724" spans="1:19" x14ac:dyDescent="0.2">
      <c r="A724" s="4">
        <v>3</v>
      </c>
      <c r="B724" s="16" t="s">
        <v>20</v>
      </c>
      <c r="C724" s="23" t="str">
        <f>_xlfn.CONCAT("Connection ",RIGHT(B724,2))</f>
        <v>Connection 03</v>
      </c>
      <c r="D724" s="14" t="e">
        <f ca="1">RANDBETWEEN(Table1[[#This Row],[big low]],Table15[[#This Row],[big hi]])+RANDBETWEEN(Table15[[#This Row],[small lo]],Table15[[#This Row],[small hi]])</f>
        <v>#VALUE!</v>
      </c>
      <c r="E724" s="8">
        <v>1457281042</v>
      </c>
      <c r="F724" s="24">
        <f ca="1">INDEX(Table2[],MATCH(Table1[[#This Row],[Connection ID]],Table2[CID],0),2)*RANDBETWEEN(95000000000,105000000000)/100000000000</f>
        <v>1552144864.5</v>
      </c>
      <c r="G724" s="24">
        <v>1513542156.4649999</v>
      </c>
      <c r="H724" s="7"/>
      <c r="I724" s="14" t="e">
        <f>Table15[[#This Row],[Exposure Utilized]]/Table15[[#This Row],[Exposure Limit]]</f>
        <v>#VALUE!</v>
      </c>
      <c r="J724" s="4">
        <v>0</v>
      </c>
      <c r="K724" s="4">
        <v>0</v>
      </c>
      <c r="L724" s="4">
        <v>0</v>
      </c>
      <c r="M724" s="17">
        <v>43872</v>
      </c>
      <c r="N724" s="24">
        <f>INDEX(Table3[],MATCH(Table1[[#This Row],[Date]],Table3[Date],0),2)</f>
        <v>404447324</v>
      </c>
      <c r="O724" s="4" t="s">
        <v>16</v>
      </c>
      <c r="P724" s="13">
        <v>1300000000</v>
      </c>
      <c r="Q724" s="13">
        <v>1500000000</v>
      </c>
      <c r="R724" s="14">
        <f ca="1">-(P724+Q724)*RAND()*0.1</f>
        <v>-115533916.2242116</v>
      </c>
      <c r="S724" s="14">
        <f ca="1">(P724+Q724)*RAND()*0.1</f>
        <v>153615563.90704942</v>
      </c>
    </row>
    <row r="725" spans="1:19" x14ac:dyDescent="0.2">
      <c r="A725" s="4">
        <v>4</v>
      </c>
      <c r="B725" s="16" t="s">
        <v>21</v>
      </c>
      <c r="C725" s="27" t="str">
        <f>_xlfn.CONCAT("Connection ",RIGHT(B725,2))</f>
        <v>Connection 04</v>
      </c>
      <c r="D725" s="5" t="e">
        <f ca="1">RANDBETWEEN(Table1[[#This Row],[big low]],Table15[[#This Row],[big hi]])+RANDBETWEEN(Table15[[#This Row],[small lo]],Table15[[#This Row],[small hi]])</f>
        <v>#VALUE!</v>
      </c>
      <c r="E725" s="8">
        <v>1104163582</v>
      </c>
      <c r="F725" s="24">
        <f ca="1">INDEX(Table2[],MATCH(Table1[[#This Row],[Connection ID]],Table2[CID],0),2)*RANDBETWEEN(95000000000,105000000000)/100000000000</f>
        <v>1529297546.835</v>
      </c>
      <c r="G725" s="24">
        <v>1515979521.7049999</v>
      </c>
      <c r="H725" s="7"/>
      <c r="I725" s="5" t="e">
        <f>Table15[[#This Row],[Exposure Utilized]]/Table15[[#This Row],[Exposure Limit]]</f>
        <v>#VALUE!</v>
      </c>
      <c r="J725" s="4">
        <v>0</v>
      </c>
      <c r="K725" s="4">
        <v>0</v>
      </c>
      <c r="L725" s="4">
        <v>0</v>
      </c>
      <c r="M725" s="17">
        <v>43872</v>
      </c>
      <c r="N725" s="18">
        <f>INDEX(Table3[],MATCH(Table1[[#This Row],[Date]],Table3[Date],0),2)</f>
        <v>404447324</v>
      </c>
      <c r="O725" s="4" t="s">
        <v>16</v>
      </c>
      <c r="P725" s="13">
        <v>1100000000</v>
      </c>
      <c r="Q725" s="13">
        <v>1300000000</v>
      </c>
      <c r="R725" s="14">
        <f ca="1">-(P725+Q725)*RAND()*0.1</f>
        <v>-102290944.76836063</v>
      </c>
      <c r="S725" s="14">
        <f ca="1">(P725+Q725)*RAND()*0.1</f>
        <v>137031182.9724229</v>
      </c>
    </row>
    <row r="726" spans="1:19" x14ac:dyDescent="0.2">
      <c r="A726" s="4">
        <v>5</v>
      </c>
      <c r="B726" s="16" t="s">
        <v>22</v>
      </c>
      <c r="C726" s="27" t="str">
        <f>_xlfn.CONCAT("Connection ",RIGHT(B726,2))</f>
        <v>Connection 05</v>
      </c>
      <c r="D726" s="5" t="e">
        <f ca="1">RANDBETWEEN(Table1[[#This Row],[big low]],Table15[[#This Row],[big hi]])+RANDBETWEEN(Table15[[#This Row],[small lo]],Table15[[#This Row],[small hi]])</f>
        <v>#VALUE!</v>
      </c>
      <c r="E726" s="8">
        <v>1029244208</v>
      </c>
      <c r="F726" s="24">
        <f ca="1">INDEX(Table2[],MATCH(Table1[[#This Row],[Connection ID]],Table2[CID],0),2)*RANDBETWEEN(95000000000,105000000000)/100000000000</f>
        <v>965677211.89999998</v>
      </c>
      <c r="G726" s="24">
        <v>1023337466.25</v>
      </c>
      <c r="H726" s="7"/>
      <c r="I726" s="5" t="e">
        <f>Table15[[#This Row],[Exposure Utilized]]/Table15[[#This Row],[Exposure Limit]]</f>
        <v>#VALUE!</v>
      </c>
      <c r="J726" s="4">
        <v>0</v>
      </c>
      <c r="K726" s="4">
        <v>0</v>
      </c>
      <c r="L726" s="4">
        <v>0</v>
      </c>
      <c r="M726" s="17">
        <v>43872</v>
      </c>
      <c r="N726" s="18">
        <f>INDEX(Table3[],MATCH(Table1[[#This Row],[Date]],Table3[Date],0),2)</f>
        <v>404447324</v>
      </c>
      <c r="O726" s="4" t="s">
        <v>16</v>
      </c>
      <c r="P726" s="13">
        <v>900000000</v>
      </c>
      <c r="Q726" s="13">
        <v>1200000000</v>
      </c>
      <c r="R726" s="14">
        <f ca="1">-(P726+Q726)*RAND()*0.1</f>
        <v>-154571961.96430916</v>
      </c>
      <c r="S726" s="14">
        <f ca="1">(P726+Q726)*RAND()*0.1</f>
        <v>94810530.872606933</v>
      </c>
    </row>
    <row r="727" spans="1:19" x14ac:dyDescent="0.2">
      <c r="A727" s="4">
        <v>6</v>
      </c>
      <c r="B727" s="16" t="s">
        <v>23</v>
      </c>
      <c r="C727" s="27" t="str">
        <f>_xlfn.CONCAT("Connection ",RIGHT(B727,2))</f>
        <v>Connection 06</v>
      </c>
      <c r="D727" s="5" t="e">
        <f ca="1">RANDBETWEEN(Table1[[#This Row],[big low]],Table15[[#This Row],[big hi]])+RANDBETWEEN(Table15[[#This Row],[small lo]],Table15[[#This Row],[small hi]])</f>
        <v>#VALUE!</v>
      </c>
      <c r="E727" s="8">
        <v>943911050</v>
      </c>
      <c r="F727" s="24">
        <f ca="1">INDEX(Table2[],MATCH(Table1[[#This Row],[Connection ID]],Table2[CID],0),2)*RANDBETWEEN(95000000000,105000000000)/100000000000</f>
        <v>977053634.03000009</v>
      </c>
      <c r="G727" s="24">
        <v>964280655.42999995</v>
      </c>
      <c r="H727" s="7"/>
      <c r="I727" s="5" t="e">
        <f>Table15[[#This Row],[Exposure Utilized]]/Table15[[#This Row],[Exposure Limit]]</f>
        <v>#VALUE!</v>
      </c>
      <c r="J727" s="4">
        <v>0</v>
      </c>
      <c r="K727" s="4">
        <v>0</v>
      </c>
      <c r="L727" s="4">
        <v>0</v>
      </c>
      <c r="M727" s="17">
        <v>43872</v>
      </c>
      <c r="N727" s="18">
        <f>INDEX(Table3[],MATCH(Table1[[#This Row],[Date]],Table3[Date],0),2)</f>
        <v>404447324</v>
      </c>
      <c r="O727" s="4" t="s">
        <v>16</v>
      </c>
      <c r="P727" s="13">
        <v>850000000</v>
      </c>
      <c r="Q727" s="13">
        <v>1000000000</v>
      </c>
      <c r="R727" s="14">
        <f ca="1">-(P727+Q727)*RAND()*0.1</f>
        <v>-138577267.61978519</v>
      </c>
      <c r="S727" s="14">
        <f ca="1">(P727+Q727)*RAND()*0.1</f>
        <v>72437956.955989271</v>
      </c>
    </row>
    <row r="728" spans="1:19" x14ac:dyDescent="0.2">
      <c r="A728" s="4">
        <v>7</v>
      </c>
      <c r="B728" s="16" t="s">
        <v>24</v>
      </c>
      <c r="C728" s="27" t="str">
        <f>_xlfn.CONCAT("Connection ",RIGHT(B728,2))</f>
        <v>Connection 07</v>
      </c>
      <c r="D728" s="5" t="e">
        <f ca="1">RANDBETWEEN(Table1[[#This Row],[big low]],Table15[[#This Row],[big hi]])+RANDBETWEEN(Table15[[#This Row],[small lo]],Table15[[#This Row],[small hi]])</f>
        <v>#VALUE!</v>
      </c>
      <c r="E728" s="8">
        <v>828992937</v>
      </c>
      <c r="F728" s="24">
        <f ca="1">INDEX(Table2[],MATCH(Table1[[#This Row],[Connection ID]],Table2[CID],0),2)*RANDBETWEEN(95000000000,105000000000)/100000000000</f>
        <v>1012558186.6999999</v>
      </c>
      <c r="G728" s="24">
        <v>956593253.50999999</v>
      </c>
      <c r="H728" s="7"/>
      <c r="I728" s="5" t="e">
        <f>Table15[[#This Row],[Exposure Utilized]]/Table15[[#This Row],[Exposure Limit]]</f>
        <v>#VALUE!</v>
      </c>
      <c r="J728" s="4">
        <v>0</v>
      </c>
      <c r="K728" s="4">
        <v>0</v>
      </c>
      <c r="L728" s="4">
        <v>0</v>
      </c>
      <c r="M728" s="17">
        <v>43872</v>
      </c>
      <c r="N728" s="18">
        <f>INDEX(Table3[],MATCH(Table1[[#This Row],[Date]],Table3[Date],0),2)</f>
        <v>404447324</v>
      </c>
      <c r="O728" s="4" t="s">
        <v>16</v>
      </c>
      <c r="P728" s="13">
        <v>850000000</v>
      </c>
      <c r="Q728" s="13">
        <v>1000000000</v>
      </c>
      <c r="R728" s="14">
        <f ca="1">-(P728+Q728)*RAND()*0.1</f>
        <v>-144974692.242194</v>
      </c>
      <c r="S728" s="14">
        <f ca="1">(P728+Q728)*RAND()*0.1</f>
        <v>93838508.669454455</v>
      </c>
    </row>
    <row r="729" spans="1:19" x14ac:dyDescent="0.2">
      <c r="A729" s="4">
        <v>8</v>
      </c>
      <c r="B729" s="16" t="s">
        <v>26</v>
      </c>
      <c r="C729" s="23" t="str">
        <f>_xlfn.CONCAT("Connection ",RIGHT(B729,2))</f>
        <v>Connection 09</v>
      </c>
      <c r="D729" s="14" t="e">
        <f ca="1">RANDBETWEEN(Table1[[#This Row],[big low]],Table15[[#This Row],[big hi]])+RANDBETWEEN(Table15[[#This Row],[small lo]],Table15[[#This Row],[small hi]])</f>
        <v>#VALUE!</v>
      </c>
      <c r="E729" s="8">
        <v>505554168</v>
      </c>
      <c r="F729" s="24">
        <f ca="1">INDEX(Table2[],MATCH(Table1[[#This Row],[Connection ID]],Table2[CID],0),2)*RANDBETWEEN(95000000000,105000000000)/100000000000</f>
        <v>570467289.95299995</v>
      </c>
      <c r="G729" s="24">
        <v>526947275.20050001</v>
      </c>
      <c r="H729" s="7"/>
      <c r="I729" s="14" t="e">
        <f>Table15[[#This Row],[Exposure Utilized]]/Table15[[#This Row],[Exposure Limit]]</f>
        <v>#VALUE!</v>
      </c>
      <c r="J729" s="4">
        <v>0</v>
      </c>
      <c r="K729" s="4">
        <v>0</v>
      </c>
      <c r="L729" s="4">
        <v>0</v>
      </c>
      <c r="M729" s="17">
        <v>43872</v>
      </c>
      <c r="N729" s="24">
        <f>INDEX(Table3[],MATCH(Table1[[#This Row],[Date]],Table3[Date],0),2)</f>
        <v>404447324</v>
      </c>
      <c r="O729" s="4" t="s">
        <v>16</v>
      </c>
      <c r="P729" s="13">
        <v>350000000</v>
      </c>
      <c r="Q729" s="13">
        <v>550000000</v>
      </c>
      <c r="R729" s="14">
        <f ca="1">-(P729+Q729)*RAND()*0.1</f>
        <v>-8196047.8303352688</v>
      </c>
      <c r="S729" s="14">
        <f ca="1">(P729+Q729)*RAND()*0.1</f>
        <v>21412407.180461664</v>
      </c>
    </row>
    <row r="730" spans="1:19" x14ac:dyDescent="0.2">
      <c r="A730" s="4">
        <v>9</v>
      </c>
      <c r="B730" s="16" t="s">
        <v>28</v>
      </c>
      <c r="C730" s="23" t="str">
        <f>_xlfn.CONCAT("Connection ",RIGHT(B730,2))</f>
        <v>Connection 11</v>
      </c>
      <c r="D730" s="14" t="e">
        <f ca="1">RANDBETWEEN(Table1[[#This Row],[big low]],Table15[[#This Row],[big hi]])+RANDBETWEEN(Table15[[#This Row],[small lo]],Table15[[#This Row],[small hi]])</f>
        <v>#VALUE!</v>
      </c>
      <c r="E730" s="8">
        <v>413887010</v>
      </c>
      <c r="F730" s="24">
        <f ca="1">INDEX(Table2[],MATCH(Table1[[#This Row],[Connection ID]],Table2[CID],0),2)*RANDBETWEEN(95000000000,105000000000)/100000000000</f>
        <v>411829837.69599998</v>
      </c>
      <c r="G730" s="24">
        <v>387360118.60799998</v>
      </c>
      <c r="H730" s="7"/>
      <c r="I730" s="14" t="e">
        <f>Table15[[#This Row],[Exposure Utilized]]/Table15[[#This Row],[Exposure Limit]]</f>
        <v>#VALUE!</v>
      </c>
      <c r="J730" s="4">
        <v>0</v>
      </c>
      <c r="K730" s="4">
        <v>0</v>
      </c>
      <c r="L730" s="4">
        <v>0</v>
      </c>
      <c r="M730" s="17">
        <v>43872</v>
      </c>
      <c r="N730" s="24">
        <f>INDEX(Table3[],MATCH(Table1[[#This Row],[Date]],Table3[Date],0),2)</f>
        <v>404447324</v>
      </c>
      <c r="O730" s="4" t="s">
        <v>16</v>
      </c>
      <c r="P730" s="13">
        <v>250000000</v>
      </c>
      <c r="Q730" s="13">
        <v>450000000</v>
      </c>
      <c r="R730" s="14">
        <f ca="1">-(P730+Q730)*RAND()*0.1</f>
        <v>-2465666.5989325545</v>
      </c>
      <c r="S730" s="14">
        <f ca="1">(P730+Q730)*RAND()*0.1</f>
        <v>56015916.817559354</v>
      </c>
    </row>
    <row r="731" spans="1:19" x14ac:dyDescent="0.2">
      <c r="A731" s="4">
        <v>10</v>
      </c>
      <c r="B731" s="16" t="s">
        <v>25</v>
      </c>
      <c r="C731" s="23" t="str">
        <f>_xlfn.CONCAT("Connection ",RIGHT(B731,2))</f>
        <v>Connection 08</v>
      </c>
      <c r="D731" s="14" t="e">
        <f ca="1">RANDBETWEEN(Table1[[#This Row],[big low]],Table15[[#This Row],[big hi]])+RANDBETWEEN(Table15[[#This Row],[small lo]],Table15[[#This Row],[small hi]])</f>
        <v>#VALUE!</v>
      </c>
      <c r="E731" s="8">
        <v>404447324</v>
      </c>
      <c r="F731" s="24">
        <f ca="1">INDEX(Table2[],MATCH(Table1[[#This Row],[Connection ID]],Table2[CID],0),2)*RANDBETWEEN(95000000000,105000000000)/100000000000</f>
        <v>830367162.84800005</v>
      </c>
      <c r="G731" s="24">
        <v>836435468.68799996</v>
      </c>
      <c r="H731" s="7"/>
      <c r="I731" s="14" t="e">
        <f>Table15[[#This Row],[Exposure Utilized]]/Table15[[#This Row],[Exposure Limit]]</f>
        <v>#VALUE!</v>
      </c>
      <c r="J731" s="4">
        <v>0</v>
      </c>
      <c r="K731" s="4">
        <v>0</v>
      </c>
      <c r="L731" s="4">
        <v>0</v>
      </c>
      <c r="M731" s="17">
        <v>43872</v>
      </c>
      <c r="N731" s="24">
        <f>INDEX(Table3[],MATCH(Table1[[#This Row],[Date]],Table3[Date],0),2)</f>
        <v>404447324</v>
      </c>
      <c r="O731" s="4" t="s">
        <v>16</v>
      </c>
      <c r="P731" s="13">
        <v>400000000</v>
      </c>
      <c r="Q731" s="13">
        <v>700000000</v>
      </c>
      <c r="R731" s="14">
        <f ca="1">-(P731+Q731)*RAND()*0.1</f>
        <v>-12746478.116335323</v>
      </c>
      <c r="S731" s="14">
        <f ca="1">(P731+Q731)*RAND()*0.1</f>
        <v>12910758.37278197</v>
      </c>
    </row>
    <row r="732" spans="1:19" x14ac:dyDescent="0.2">
      <c r="A732" s="4">
        <v>11</v>
      </c>
      <c r="B732" s="16" t="s">
        <v>27</v>
      </c>
      <c r="C732" s="23" t="str">
        <f>_xlfn.CONCAT("Connection ",RIGHT(B732,2))</f>
        <v>Connection 10</v>
      </c>
      <c r="D732" s="14" t="e">
        <f ca="1">RANDBETWEEN(Table1[[#This Row],[big low]],Table15[[#This Row],[big hi]])+RANDBETWEEN(Table15[[#This Row],[small lo]],Table15[[#This Row],[small hi]])</f>
        <v>#VALUE!</v>
      </c>
      <c r="E732" s="8">
        <v>375427621</v>
      </c>
      <c r="F732" s="24">
        <f ca="1">INDEX(Table2[],MATCH(Table1[[#This Row],[Connection ID]],Table2[CID],0),2)*RANDBETWEEN(95000000000,105000000000)/100000000000</f>
        <v>390271023.50399995</v>
      </c>
      <c r="G732" s="24">
        <v>416664200.18800002</v>
      </c>
      <c r="H732" s="7"/>
      <c r="I732" s="14" t="e">
        <f>Table15[[#This Row],[Exposure Utilized]]/Table15[[#This Row],[Exposure Limit]]</f>
        <v>#VALUE!</v>
      </c>
      <c r="J732" s="4">
        <v>0</v>
      </c>
      <c r="K732" s="4">
        <v>0</v>
      </c>
      <c r="L732" s="4">
        <v>0</v>
      </c>
      <c r="M732" s="17">
        <v>43872</v>
      </c>
      <c r="N732" s="24">
        <f>INDEX(Table3[],MATCH(Table1[[#This Row],[Date]],Table3[Date],0),2)</f>
        <v>404447324</v>
      </c>
      <c r="O732" s="4" t="s">
        <v>16</v>
      </c>
      <c r="P732" s="13">
        <v>300000000</v>
      </c>
      <c r="Q732" s="13">
        <v>450000000</v>
      </c>
      <c r="R732" s="14">
        <f ca="1">-(P732+Q732)*RAND()*0.1</f>
        <v>-58217744.031760432</v>
      </c>
      <c r="S732" s="14">
        <f ca="1">(P732+Q732)*RAND()*0.1</f>
        <v>50235401.842910364</v>
      </c>
    </row>
    <row r="733" spans="1:19" x14ac:dyDescent="0.2">
      <c r="A733" s="4">
        <v>12</v>
      </c>
      <c r="B733" s="16" t="s">
        <v>29</v>
      </c>
      <c r="C733" s="23" t="str">
        <f>_xlfn.CONCAT("Connection ",RIGHT(B733,2))</f>
        <v>Connection 12</v>
      </c>
      <c r="D733" s="14" t="e">
        <f ca="1">RANDBETWEEN(Table1[[#This Row],[big low]],Table15[[#This Row],[big hi]])+RANDBETWEEN(Table15[[#This Row],[small lo]],Table15[[#This Row],[small hi]])</f>
        <v>#VALUE!</v>
      </c>
      <c r="E733" s="8">
        <v>340966582</v>
      </c>
      <c r="F733" s="24">
        <f ca="1">INDEX(Table2[],MATCH(Table1[[#This Row],[Connection ID]],Table2[CID],0),2)*RANDBETWEEN(95000000000,105000000000)/100000000000</f>
        <v>401092028.68399996</v>
      </c>
      <c r="G733" s="24">
        <v>414112168.83200002</v>
      </c>
      <c r="H733" s="7"/>
      <c r="I733" s="14" t="e">
        <f>Table15[[#This Row],[Exposure Utilized]]/Table15[[#This Row],[Exposure Limit]]</f>
        <v>#VALUE!</v>
      </c>
      <c r="J733" s="4">
        <v>0</v>
      </c>
      <c r="K733" s="4">
        <v>0</v>
      </c>
      <c r="L733" s="4">
        <v>0</v>
      </c>
      <c r="M733" s="17">
        <v>43872</v>
      </c>
      <c r="N733" s="24">
        <f>INDEX(Table3[],MATCH(Table1[[#This Row],[Date]],Table3[Date],0),2)</f>
        <v>404447324</v>
      </c>
      <c r="O733" s="4" t="s">
        <v>16</v>
      </c>
      <c r="P733" s="13">
        <v>200000000</v>
      </c>
      <c r="Q733" s="13">
        <v>400000000</v>
      </c>
      <c r="R733" s="14">
        <f ca="1">-(P733+Q733)*RAND()*0.1</f>
        <v>-20296875.5494495</v>
      </c>
      <c r="S733" s="14">
        <f ca="1">(P733+Q733)*RAND()*0.1</f>
        <v>33975387.909310549</v>
      </c>
    </row>
    <row r="734" spans="1:19" x14ac:dyDescent="0.2">
      <c r="A734" s="4">
        <v>13</v>
      </c>
      <c r="B734" s="16" t="s">
        <v>31</v>
      </c>
      <c r="C734" s="23" t="str">
        <f>_xlfn.CONCAT("Connection ",RIGHT(B734,2))</f>
        <v>Connection 14</v>
      </c>
      <c r="D734" s="14" t="e">
        <f ca="1">RANDBETWEEN(Table1[[#This Row],[big low]],Table15[[#This Row],[big hi]])+RANDBETWEEN(Table15[[#This Row],[small lo]],Table15[[#This Row],[small hi]])</f>
        <v>#VALUE!</v>
      </c>
      <c r="E734" s="8">
        <v>191752323</v>
      </c>
      <c r="F734" s="24">
        <f ca="1">INDEX(Table2[],MATCH(Table1[[#This Row],[Connection ID]],Table2[CID],0),2)*RANDBETWEEN(95000000000,105000000000)/100000000000</f>
        <v>242044287.26000002</v>
      </c>
      <c r="G734" s="24">
        <v>251274209.6825</v>
      </c>
      <c r="H734" s="7"/>
      <c r="I734" s="14" t="e">
        <f>Table15[[#This Row],[Exposure Utilized]]/Table15[[#This Row],[Exposure Limit]]</f>
        <v>#VALUE!</v>
      </c>
      <c r="J734" s="4">
        <v>0</v>
      </c>
      <c r="K734" s="4">
        <v>0</v>
      </c>
      <c r="L734" s="4">
        <v>0</v>
      </c>
      <c r="M734" s="17">
        <v>43872</v>
      </c>
      <c r="N734" s="24">
        <f>INDEX(Table3[],MATCH(Table1[[#This Row],[Date]],Table3[Date],0),2)</f>
        <v>404447324</v>
      </c>
      <c r="O734" s="4" t="s">
        <v>16</v>
      </c>
      <c r="P734" s="13">
        <v>150000000</v>
      </c>
      <c r="Q734" s="13">
        <v>250000000</v>
      </c>
      <c r="R734" s="14">
        <f ca="1">-(P734+Q734)*RAND()*0.1</f>
        <v>-17801192.823138319</v>
      </c>
      <c r="S734" s="14">
        <f ca="1">(P734+Q734)*RAND()*0.1</f>
        <v>39093400.482452624</v>
      </c>
    </row>
    <row r="735" spans="1:19" x14ac:dyDescent="0.2">
      <c r="A735" s="4">
        <v>14</v>
      </c>
      <c r="B735" s="16" t="s">
        <v>30</v>
      </c>
      <c r="C735" s="23" t="str">
        <f>_xlfn.CONCAT("Connection ",RIGHT(B735,2))</f>
        <v>Connection 13</v>
      </c>
      <c r="D735" s="14" t="e">
        <f ca="1">RANDBETWEEN(Table1[[#This Row],[big low]],Table15[[#This Row],[big hi]])+RANDBETWEEN(Table15[[#This Row],[small lo]],Table15[[#This Row],[small hi]])</f>
        <v>#VALUE!</v>
      </c>
      <c r="E735" s="8">
        <v>184845100</v>
      </c>
      <c r="F735" s="24">
        <f ca="1">INDEX(Table2[],MATCH(Table1[[#This Row],[Connection ID]],Table2[CID],0),2)*RANDBETWEEN(95000000000,105000000000)/100000000000</f>
        <v>245665149.09</v>
      </c>
      <c r="G735" s="24">
        <v>240895157.60499999</v>
      </c>
      <c r="H735" s="7"/>
      <c r="I735" s="14" t="e">
        <f>Table15[[#This Row],[Exposure Utilized]]/Table15[[#This Row],[Exposure Limit]]</f>
        <v>#VALUE!</v>
      </c>
      <c r="J735" s="4">
        <v>0</v>
      </c>
      <c r="K735" s="4">
        <v>0</v>
      </c>
      <c r="L735" s="4">
        <v>0</v>
      </c>
      <c r="M735" s="17">
        <v>43872</v>
      </c>
      <c r="N735" s="24">
        <f>INDEX(Table3[],MATCH(Table1[[#This Row],[Date]],Table3[Date],0),2)</f>
        <v>404447324</v>
      </c>
      <c r="O735" s="4" t="s">
        <v>16</v>
      </c>
      <c r="P735" s="13">
        <v>150000000</v>
      </c>
      <c r="Q735" s="13">
        <v>250000000</v>
      </c>
      <c r="R735" s="14">
        <f ca="1">-(P735+Q735)*RAND()*0.1</f>
        <v>-5002090.4820054127</v>
      </c>
      <c r="S735" s="14">
        <f ca="1">(P735+Q735)*RAND()*0.1</f>
        <v>3257463.4130581352</v>
      </c>
    </row>
    <row r="736" spans="1:19" x14ac:dyDescent="0.2">
      <c r="A736" s="4">
        <v>15</v>
      </c>
      <c r="B736" s="16" t="s">
        <v>32</v>
      </c>
      <c r="C736" s="23" t="str">
        <f>_xlfn.CONCAT("Connection ",RIGHT(B736,2))</f>
        <v>Connection 15</v>
      </c>
      <c r="D736" s="14" t="e">
        <f ca="1">RANDBETWEEN(Table1[[#This Row],[big low]],Table15[[#This Row],[big hi]])+RANDBETWEEN(Table15[[#This Row],[small lo]],Table15[[#This Row],[small hi]])</f>
        <v>#VALUE!</v>
      </c>
      <c r="E736" s="8">
        <v>167039543</v>
      </c>
      <c r="F736" s="24">
        <f ca="1">INDEX(Table2[],MATCH(Table1[[#This Row],[Connection ID]],Table2[CID],0),2)*RANDBETWEEN(95000000000,105000000000)/100000000000</f>
        <v>256704420.0325</v>
      </c>
      <c r="G736" s="24">
        <v>244496068.495</v>
      </c>
      <c r="H736" s="7"/>
      <c r="I736" s="14" t="e">
        <f>Table15[[#This Row],[Exposure Utilized]]/Table15[[#This Row],[Exposure Limit]]</f>
        <v>#VALUE!</v>
      </c>
      <c r="J736" s="4">
        <v>0</v>
      </c>
      <c r="K736" s="4">
        <v>0</v>
      </c>
      <c r="L736" s="4">
        <v>0</v>
      </c>
      <c r="M736" s="17">
        <v>43872</v>
      </c>
      <c r="N736" s="24">
        <f>INDEX(Table3[],MATCH(Table1[[#This Row],[Date]],Table3[Date],0),2)</f>
        <v>404447324</v>
      </c>
      <c r="O736" s="4" t="s">
        <v>16</v>
      </c>
      <c r="P736" s="13">
        <v>150000000</v>
      </c>
      <c r="Q736" s="13">
        <v>250000000</v>
      </c>
      <c r="R736" s="14">
        <f ca="1">-(P736+Q736)*RAND()*0.1</f>
        <v>-14326834.276936147</v>
      </c>
      <c r="S736" s="14">
        <f ca="1">(P736+Q736)*RAND()*0.1</f>
        <v>4471543.7897936106</v>
      </c>
    </row>
    <row r="737" spans="1:19" x14ac:dyDescent="0.2">
      <c r="A737" s="4">
        <v>1</v>
      </c>
      <c r="B737" s="16" t="s">
        <v>18</v>
      </c>
      <c r="C737" s="23" t="str">
        <f>_xlfn.CONCAT("Connection ",RIGHT(B737,2))</f>
        <v>Connection 01</v>
      </c>
      <c r="D737" s="14" t="e">
        <f ca="1">RANDBETWEEN(Table1[[#This Row],[big low]],Table15[[#This Row],[big hi]])+RANDBETWEEN(Table15[[#This Row],[small lo]],Table15[[#This Row],[small hi]])</f>
        <v>#VALUE!</v>
      </c>
      <c r="E737" s="8">
        <v>2421890759</v>
      </c>
      <c r="F737" s="24">
        <f ca="1">INDEX(Table2[],MATCH(Table1[[#This Row],[Connection ID]],Table2[CID],0),2)*RANDBETWEEN(95000000000,105000000000)/100000000000</f>
        <v>4945710017.1999998</v>
      </c>
      <c r="G737" s="24">
        <v>4808867934.1000004</v>
      </c>
      <c r="H737" s="7"/>
      <c r="I737" s="14" t="e">
        <f>Table15[[#This Row],[Exposure Utilized]]/Table15[[#This Row],[Exposure Limit]]</f>
        <v>#VALUE!</v>
      </c>
      <c r="J737" s="4">
        <v>0</v>
      </c>
      <c r="K737" s="4">
        <v>0</v>
      </c>
      <c r="L737" s="4">
        <v>0</v>
      </c>
      <c r="M737" s="17">
        <v>43871</v>
      </c>
      <c r="N737" s="24">
        <f>INDEX(Table3[],MATCH(Table1[[#This Row],[Date]],Table3[Date],0),2)</f>
        <v>328520415</v>
      </c>
      <c r="O737" s="4" t="s">
        <v>16</v>
      </c>
      <c r="P737" s="13">
        <v>2000000000</v>
      </c>
      <c r="Q737" s="13">
        <v>2500000000</v>
      </c>
      <c r="R737" s="14">
        <f ca="1">-(P737+Q737)*RAND()*0.1</f>
        <v>-309353760.09535486</v>
      </c>
      <c r="S737" s="14">
        <f ca="1">(P737+Q737)*RAND()*0.1</f>
        <v>66576206.367531672</v>
      </c>
    </row>
    <row r="738" spans="1:19" x14ac:dyDescent="0.2">
      <c r="A738" s="4">
        <v>2</v>
      </c>
      <c r="B738" s="16" t="s">
        <v>19</v>
      </c>
      <c r="C738" s="23" t="str">
        <f>_xlfn.CONCAT("Connection ",RIGHT(B738,2))</f>
        <v>Connection 02</v>
      </c>
      <c r="D738" s="14" t="e">
        <f ca="1">RANDBETWEEN(Table1[[#This Row],[big low]],Table15[[#This Row],[big hi]])+RANDBETWEEN(Table15[[#This Row],[small lo]],Table15[[#This Row],[small hi]])</f>
        <v>#VALUE!</v>
      </c>
      <c r="E738" s="8">
        <v>1989842866</v>
      </c>
      <c r="F738" s="24">
        <f ca="1">INDEX(Table2[],MATCH(Table1[[#This Row],[Connection ID]],Table2[CID],0),2)*RANDBETWEEN(95000000000,105000000000)/100000000000</f>
        <v>1997309189.0640001</v>
      </c>
      <c r="G738" s="24">
        <v>2161234264.1819997</v>
      </c>
      <c r="H738" s="7"/>
      <c r="I738" s="14" t="e">
        <f>Table15[[#This Row],[Exposure Utilized]]/Table15[[#This Row],[Exposure Limit]]</f>
        <v>#VALUE!</v>
      </c>
      <c r="J738" s="4">
        <v>0</v>
      </c>
      <c r="K738" s="4">
        <v>0</v>
      </c>
      <c r="L738" s="4">
        <v>0</v>
      </c>
      <c r="M738" s="17">
        <v>43871</v>
      </c>
      <c r="N738" s="24">
        <f>INDEX(Table3[],MATCH(Table1[[#This Row],[Date]],Table3[Date],0),2)</f>
        <v>328520415</v>
      </c>
      <c r="O738" s="4" t="s">
        <v>16</v>
      </c>
      <c r="P738" s="13">
        <v>1800000000</v>
      </c>
      <c r="Q738" s="13">
        <v>2000000000</v>
      </c>
      <c r="R738" s="14">
        <f ca="1">-(P738+Q738)*RAND()*0.1</f>
        <v>-60978339.594250478</v>
      </c>
      <c r="S738" s="14">
        <f ca="1">(P738+Q738)*RAND()*0.1</f>
        <v>2639620.0888336301</v>
      </c>
    </row>
    <row r="739" spans="1:19" x14ac:dyDescent="0.2">
      <c r="A739" s="4">
        <v>3</v>
      </c>
      <c r="B739" s="16" t="s">
        <v>20</v>
      </c>
      <c r="C739" s="23" t="str">
        <f>_xlfn.CONCAT("Connection ",RIGHT(B739,2))</f>
        <v>Connection 03</v>
      </c>
      <c r="D739" s="14" t="e">
        <f ca="1">RANDBETWEEN(Table1[[#This Row],[big low]],Table15[[#This Row],[big hi]])+RANDBETWEEN(Table15[[#This Row],[small lo]],Table15[[#This Row],[small hi]])</f>
        <v>#VALUE!</v>
      </c>
      <c r="E739" s="8">
        <v>1514638275</v>
      </c>
      <c r="F739" s="24">
        <f ca="1">INDEX(Table2[],MATCH(Table1[[#This Row],[Connection ID]],Table2[CID],0),2)*RANDBETWEEN(95000000000,105000000000)/100000000000</f>
        <v>1437685845.78</v>
      </c>
      <c r="G739" s="24">
        <v>1479939833.55</v>
      </c>
      <c r="H739" s="7"/>
      <c r="I739" s="14" t="e">
        <f>Table15[[#This Row],[Exposure Utilized]]/Table15[[#This Row],[Exposure Limit]]</f>
        <v>#VALUE!</v>
      </c>
      <c r="J739" s="4">
        <v>0</v>
      </c>
      <c r="K739" s="4">
        <v>0</v>
      </c>
      <c r="L739" s="4">
        <v>0</v>
      </c>
      <c r="M739" s="17">
        <v>43871</v>
      </c>
      <c r="N739" s="24">
        <f>INDEX(Table3[],MATCH(Table1[[#This Row],[Date]],Table3[Date],0),2)</f>
        <v>328520415</v>
      </c>
      <c r="O739" s="4" t="s">
        <v>16</v>
      </c>
      <c r="P739" s="13">
        <v>1300000000</v>
      </c>
      <c r="Q739" s="13">
        <v>1500000000</v>
      </c>
      <c r="R739" s="14">
        <f ca="1">-(P739+Q739)*RAND()*0.1</f>
        <v>-139455606.62576744</v>
      </c>
      <c r="S739" s="14">
        <f ca="1">(P739+Q739)*RAND()*0.1</f>
        <v>132573528.87972218</v>
      </c>
    </row>
    <row r="740" spans="1:19" x14ac:dyDescent="0.2">
      <c r="A740" s="4">
        <v>4</v>
      </c>
      <c r="B740" s="16" t="s">
        <v>21</v>
      </c>
      <c r="C740" s="23" t="str">
        <f>_xlfn.CONCAT("Connection ",RIGHT(B740,2))</f>
        <v>Connection 04</v>
      </c>
      <c r="D740" s="14" t="e">
        <f ca="1">RANDBETWEEN(Table1[[#This Row],[big low]],Table15[[#This Row],[big hi]])+RANDBETWEEN(Table15[[#This Row],[small lo]],Table15[[#This Row],[small hi]])</f>
        <v>#VALUE!</v>
      </c>
      <c r="E740" s="8">
        <v>1186808506</v>
      </c>
      <c r="F740" s="24">
        <f ca="1">INDEX(Table2[],MATCH(Table1[[#This Row],[Connection ID]],Table2[CID],0),2)*RANDBETWEEN(95000000000,105000000000)/100000000000</f>
        <v>1477760127.615</v>
      </c>
      <c r="G740" s="24">
        <v>1479385263.1949999</v>
      </c>
      <c r="H740" s="7"/>
      <c r="I740" s="14" t="e">
        <f>Table15[[#This Row],[Exposure Utilized]]/Table15[[#This Row],[Exposure Limit]]</f>
        <v>#VALUE!</v>
      </c>
      <c r="J740" s="4">
        <v>0</v>
      </c>
      <c r="K740" s="4">
        <v>0</v>
      </c>
      <c r="L740" s="4">
        <v>0</v>
      </c>
      <c r="M740" s="17">
        <v>43871</v>
      </c>
      <c r="N740" s="24">
        <f>INDEX(Table3[],MATCH(Table1[[#This Row],[Date]],Table3[Date],0),2)</f>
        <v>328520415</v>
      </c>
      <c r="O740" s="4" t="s">
        <v>16</v>
      </c>
      <c r="P740" s="13">
        <v>1100000000</v>
      </c>
      <c r="Q740" s="13">
        <v>1300000000</v>
      </c>
      <c r="R740" s="14">
        <f ca="1">-(P740+Q740)*RAND()*0.1</f>
        <v>-36754256.422869645</v>
      </c>
      <c r="S740" s="14">
        <f ca="1">(P740+Q740)*RAND()*0.1</f>
        <v>217006420.17664653</v>
      </c>
    </row>
    <row r="741" spans="1:19" x14ac:dyDescent="0.2">
      <c r="A741" s="4">
        <v>5</v>
      </c>
      <c r="B741" s="16" t="s">
        <v>22</v>
      </c>
      <c r="C741" s="27" t="str">
        <f>_xlfn.CONCAT("Connection ",RIGHT(B741,2))</f>
        <v>Connection 05</v>
      </c>
      <c r="D741" s="5" t="e">
        <f ca="1">RANDBETWEEN(Table1[[#This Row],[big low]],Table15[[#This Row],[big hi]])+RANDBETWEEN(Table15[[#This Row],[small lo]],Table15[[#This Row],[small hi]])</f>
        <v>#VALUE!</v>
      </c>
      <c r="E741" s="8">
        <v>1052617511</v>
      </c>
      <c r="F741" s="24">
        <f ca="1">INDEX(Table2[],MATCH(Table1[[#This Row],[Connection ID]],Table2[CID],0),2)*RANDBETWEEN(95000000000,105000000000)/100000000000</f>
        <v>965764830.86000001</v>
      </c>
      <c r="G741" s="24">
        <v>960734551.35000002</v>
      </c>
      <c r="H741" s="7"/>
      <c r="I741" s="5" t="e">
        <f>Table15[[#This Row],[Exposure Utilized]]/Table15[[#This Row],[Exposure Limit]]</f>
        <v>#VALUE!</v>
      </c>
      <c r="J741" s="4">
        <v>0</v>
      </c>
      <c r="K741" s="4">
        <v>0</v>
      </c>
      <c r="L741" s="4">
        <v>0</v>
      </c>
      <c r="M741" s="17">
        <v>43871</v>
      </c>
      <c r="N741" s="18">
        <f>INDEX(Table3[],MATCH(Table1[[#This Row],[Date]],Table3[Date],0),2)</f>
        <v>328520415</v>
      </c>
      <c r="O741" s="4" t="s">
        <v>16</v>
      </c>
      <c r="P741" s="13">
        <v>900000000</v>
      </c>
      <c r="Q741" s="13">
        <v>1200000000</v>
      </c>
      <c r="R741" s="14">
        <f ca="1">-(P741+Q741)*RAND()*0.1</f>
        <v>-79789609.689278349</v>
      </c>
      <c r="S741" s="14">
        <f ca="1">(P741+Q741)*RAND()*0.1</f>
        <v>100372637.82983868</v>
      </c>
    </row>
    <row r="742" spans="1:19" x14ac:dyDescent="0.2">
      <c r="A742" s="4">
        <v>6</v>
      </c>
      <c r="B742" s="16" t="s">
        <v>23</v>
      </c>
      <c r="C742" s="27" t="str">
        <f>_xlfn.CONCAT("Connection ",RIGHT(B742,2))</f>
        <v>Connection 06</v>
      </c>
      <c r="D742" s="5" t="e">
        <f ca="1">RANDBETWEEN(Table1[[#This Row],[big low]],Table15[[#This Row],[big hi]])+RANDBETWEEN(Table15[[#This Row],[small lo]],Table15[[#This Row],[small hi]])</f>
        <v>#VALUE!</v>
      </c>
      <c r="E742" s="8">
        <v>986017345</v>
      </c>
      <c r="F742" s="24">
        <f ca="1">INDEX(Table2[],MATCH(Table1[[#This Row],[Connection ID]],Table2[CID],0),2)*RANDBETWEEN(95000000000,105000000000)/100000000000</f>
        <v>1005090006.9999999</v>
      </c>
      <c r="G742" s="24">
        <v>1044701831.1799999</v>
      </c>
      <c r="H742" s="7"/>
      <c r="I742" s="5" t="e">
        <f>Table15[[#This Row],[Exposure Utilized]]/Table15[[#This Row],[Exposure Limit]]</f>
        <v>#VALUE!</v>
      </c>
      <c r="J742" s="4">
        <v>0</v>
      </c>
      <c r="K742" s="4">
        <v>0</v>
      </c>
      <c r="L742" s="4">
        <v>0</v>
      </c>
      <c r="M742" s="17">
        <v>43871</v>
      </c>
      <c r="N742" s="18">
        <f>INDEX(Table3[],MATCH(Table1[[#This Row],[Date]],Table3[Date],0),2)</f>
        <v>328520415</v>
      </c>
      <c r="O742" s="4" t="s">
        <v>16</v>
      </c>
      <c r="P742" s="13">
        <v>850000000</v>
      </c>
      <c r="Q742" s="13">
        <v>1000000000</v>
      </c>
      <c r="R742" s="14">
        <f ca="1">-(P742+Q742)*RAND()*0.1</f>
        <v>-97243578.789466783</v>
      </c>
      <c r="S742" s="14">
        <f ca="1">(P742+Q742)*RAND()*0.1</f>
        <v>102013083.06028247</v>
      </c>
    </row>
    <row r="743" spans="1:19" x14ac:dyDescent="0.2">
      <c r="A743" s="4">
        <v>7</v>
      </c>
      <c r="B743" s="16" t="s">
        <v>24</v>
      </c>
      <c r="C743" s="27" t="str">
        <f>_xlfn.CONCAT("Connection ",RIGHT(B743,2))</f>
        <v>Connection 07</v>
      </c>
      <c r="D743" s="5" t="e">
        <f ca="1">RANDBETWEEN(Table1[[#This Row],[big low]],Table15[[#This Row],[big hi]])+RANDBETWEEN(Table15[[#This Row],[small lo]],Table15[[#This Row],[small hi]])</f>
        <v>#VALUE!</v>
      </c>
      <c r="E743" s="8">
        <v>902880037</v>
      </c>
      <c r="F743" s="24">
        <f ca="1">INDEX(Table2[],MATCH(Table1[[#This Row],[Connection ID]],Table2[CID],0),2)*RANDBETWEEN(95000000000,105000000000)/100000000000</f>
        <v>968915170.12</v>
      </c>
      <c r="G743" s="24">
        <v>1039152718.09</v>
      </c>
      <c r="H743" s="7"/>
      <c r="I743" s="5" t="e">
        <f>Table15[[#This Row],[Exposure Utilized]]/Table15[[#This Row],[Exposure Limit]]</f>
        <v>#VALUE!</v>
      </c>
      <c r="J743" s="4">
        <v>0</v>
      </c>
      <c r="K743" s="4">
        <v>0</v>
      </c>
      <c r="L743" s="4">
        <v>0</v>
      </c>
      <c r="M743" s="17">
        <v>43871</v>
      </c>
      <c r="N743" s="18">
        <f>INDEX(Table3[],MATCH(Table1[[#This Row],[Date]],Table3[Date],0),2)</f>
        <v>328520415</v>
      </c>
      <c r="O743" s="4" t="s">
        <v>16</v>
      </c>
      <c r="P743" s="13">
        <v>850000000</v>
      </c>
      <c r="Q743" s="13">
        <v>1000000000</v>
      </c>
      <c r="R743" s="14">
        <f ca="1">-(P743+Q743)*RAND()*0.1</f>
        <v>-183558023.3374508</v>
      </c>
      <c r="S743" s="14">
        <f ca="1">(P743+Q743)*RAND()*0.1</f>
        <v>78665108.000382021</v>
      </c>
    </row>
    <row r="744" spans="1:19" x14ac:dyDescent="0.2">
      <c r="A744" s="4">
        <v>8</v>
      </c>
      <c r="B744" s="16" t="s">
        <v>25</v>
      </c>
      <c r="C744" s="23" t="str">
        <f>_xlfn.CONCAT("Connection ",RIGHT(B744,2))</f>
        <v>Connection 08</v>
      </c>
      <c r="D744" s="14" t="e">
        <f ca="1">RANDBETWEEN(Table1[[#This Row],[big low]],Table15[[#This Row],[big hi]])+RANDBETWEEN(Table15[[#This Row],[small lo]],Table15[[#This Row],[small hi]])</f>
        <v>#VALUE!</v>
      </c>
      <c r="E744" s="8">
        <v>396981204</v>
      </c>
      <c r="F744" s="24">
        <f ca="1">INDEX(Table2[],MATCH(Table1[[#This Row],[Connection ID]],Table2[CID],0),2)*RANDBETWEEN(95000000000,105000000000)/100000000000</f>
        <v>761083617.60000002</v>
      </c>
      <c r="G744" s="24">
        <v>790445755.39199996</v>
      </c>
      <c r="H744" s="7"/>
      <c r="I744" s="14" t="e">
        <f>Table15[[#This Row],[Exposure Utilized]]/Table15[[#This Row],[Exposure Limit]]</f>
        <v>#VALUE!</v>
      </c>
      <c r="J744" s="4">
        <v>0</v>
      </c>
      <c r="K744" s="4">
        <v>0</v>
      </c>
      <c r="L744" s="4">
        <v>0</v>
      </c>
      <c r="M744" s="17">
        <v>43871</v>
      </c>
      <c r="N744" s="24">
        <f>INDEX(Table3[],MATCH(Table1[[#This Row],[Date]],Table3[Date],0),2)</f>
        <v>328520415</v>
      </c>
      <c r="O744" s="4" t="s">
        <v>16</v>
      </c>
      <c r="P744" s="13">
        <v>400000000</v>
      </c>
      <c r="Q744" s="13">
        <v>700000000</v>
      </c>
      <c r="R744" s="14">
        <f ca="1">-(P744+Q744)*RAND()*0.1</f>
        <v>-13327650.080363536</v>
      </c>
      <c r="S744" s="14">
        <f ca="1">(P744+Q744)*RAND()*0.1</f>
        <v>22029786.31701991</v>
      </c>
    </row>
    <row r="745" spans="1:19" x14ac:dyDescent="0.2">
      <c r="A745" s="4">
        <v>9</v>
      </c>
      <c r="B745" s="16" t="s">
        <v>27</v>
      </c>
      <c r="C745" s="23" t="str">
        <f>_xlfn.CONCAT("Connection ",RIGHT(B745,2))</f>
        <v>Connection 10</v>
      </c>
      <c r="D745" s="14" t="e">
        <f ca="1">RANDBETWEEN(Table1[[#This Row],[big low]],Table15[[#This Row],[big hi]])+RANDBETWEEN(Table15[[#This Row],[small lo]],Table15[[#This Row],[small hi]])</f>
        <v>#VALUE!</v>
      </c>
      <c r="E745" s="8">
        <v>365983423</v>
      </c>
      <c r="F745" s="24">
        <f ca="1">INDEX(Table2[],MATCH(Table1[[#This Row],[Connection ID]],Table2[CID],0),2)*RANDBETWEEN(95000000000,105000000000)/100000000000</f>
        <v>380074590.83200002</v>
      </c>
      <c r="G745" s="24">
        <v>411752914.764</v>
      </c>
      <c r="H745" s="7"/>
      <c r="I745" s="14" t="e">
        <f>Table15[[#This Row],[Exposure Utilized]]/Table15[[#This Row],[Exposure Limit]]</f>
        <v>#VALUE!</v>
      </c>
      <c r="J745" s="4">
        <v>0</v>
      </c>
      <c r="K745" s="4">
        <v>0</v>
      </c>
      <c r="L745" s="4">
        <v>0</v>
      </c>
      <c r="M745" s="17">
        <v>43871</v>
      </c>
      <c r="N745" s="24">
        <f>INDEX(Table3[],MATCH(Table1[[#This Row],[Date]],Table3[Date],0),2)</f>
        <v>328520415</v>
      </c>
      <c r="O745" s="4" t="s">
        <v>16</v>
      </c>
      <c r="P745" s="13">
        <v>300000000</v>
      </c>
      <c r="Q745" s="13">
        <v>450000000</v>
      </c>
      <c r="R745" s="14">
        <f ca="1">-(P745+Q745)*RAND()*0.1</f>
        <v>-16460415.502600271</v>
      </c>
      <c r="S745" s="14">
        <f ca="1">(P745+Q745)*RAND()*0.1</f>
        <v>40574020.663412906</v>
      </c>
    </row>
    <row r="746" spans="1:19" x14ac:dyDescent="0.2">
      <c r="A746" s="4">
        <v>10</v>
      </c>
      <c r="B746" s="16" t="s">
        <v>26</v>
      </c>
      <c r="C746" s="23" t="str">
        <f>_xlfn.CONCAT("Connection ",RIGHT(B746,2))</f>
        <v>Connection 09</v>
      </c>
      <c r="D746" s="14" t="e">
        <f ca="1">RANDBETWEEN(Table1[[#This Row],[big low]],Table15[[#This Row],[big hi]])+RANDBETWEEN(Table15[[#This Row],[small lo]],Table15[[#This Row],[small hi]])</f>
        <v>#VALUE!</v>
      </c>
      <c r="E746" s="8">
        <v>328520415</v>
      </c>
      <c r="F746" s="24">
        <f ca="1">INDEX(Table2[],MATCH(Table1[[#This Row],[Connection ID]],Table2[CID],0),2)*RANDBETWEEN(95000000000,105000000000)/100000000000</f>
        <v>557887955.37199998</v>
      </c>
      <c r="G746" s="24">
        <v>573520064.35899997</v>
      </c>
      <c r="H746" s="7"/>
      <c r="I746" s="14" t="e">
        <f>Table15[[#This Row],[Exposure Utilized]]/Table15[[#This Row],[Exposure Limit]]</f>
        <v>#VALUE!</v>
      </c>
      <c r="J746" s="4">
        <v>0</v>
      </c>
      <c r="K746" s="4">
        <v>0</v>
      </c>
      <c r="L746" s="4">
        <v>0</v>
      </c>
      <c r="M746" s="17">
        <v>43871</v>
      </c>
      <c r="N746" s="24">
        <f>INDEX(Table3[],MATCH(Table1[[#This Row],[Date]],Table3[Date],0),2)</f>
        <v>328520415</v>
      </c>
      <c r="O746" s="4" t="s">
        <v>16</v>
      </c>
      <c r="P746" s="13">
        <v>350000000</v>
      </c>
      <c r="Q746" s="13">
        <v>550000000</v>
      </c>
      <c r="R746" s="14">
        <f ca="1">-(P746+Q746)*RAND()*0.1</f>
        <v>-39425518.024545208</v>
      </c>
      <c r="S746" s="14">
        <f ca="1">(P746+Q746)*RAND()*0.1</f>
        <v>46172948.727167472</v>
      </c>
    </row>
    <row r="747" spans="1:19" x14ac:dyDescent="0.2">
      <c r="A747" s="4">
        <v>11</v>
      </c>
      <c r="B747" s="16" t="s">
        <v>28</v>
      </c>
      <c r="C747" s="23" t="str">
        <f>_xlfn.CONCAT("Connection ",RIGHT(B747,2))</f>
        <v>Connection 11</v>
      </c>
      <c r="D747" s="14" t="e">
        <f ca="1">RANDBETWEEN(Table1[[#This Row],[big low]],Table15[[#This Row],[big hi]])+RANDBETWEEN(Table15[[#This Row],[small lo]],Table15[[#This Row],[small hi]])</f>
        <v>#VALUE!</v>
      </c>
      <c r="E747" s="8">
        <v>253681084</v>
      </c>
      <c r="F747" s="24">
        <f ca="1">INDEX(Table2[],MATCH(Table1[[#This Row],[Connection ID]],Table2[CID],0),2)*RANDBETWEEN(95000000000,105000000000)/100000000000</f>
        <v>417884838.74800003</v>
      </c>
      <c r="G747" s="24">
        <v>414388465.94400001</v>
      </c>
      <c r="H747" s="7"/>
      <c r="I747" s="14" t="e">
        <f>Table15[[#This Row],[Exposure Utilized]]/Table15[[#This Row],[Exposure Limit]]</f>
        <v>#VALUE!</v>
      </c>
      <c r="J747" s="4">
        <v>0</v>
      </c>
      <c r="K747" s="4">
        <v>0</v>
      </c>
      <c r="L747" s="4">
        <v>0</v>
      </c>
      <c r="M747" s="17">
        <v>43871</v>
      </c>
      <c r="N747" s="24">
        <f>INDEX(Table3[],MATCH(Table1[[#This Row],[Date]],Table3[Date],0),2)</f>
        <v>328520415</v>
      </c>
      <c r="O747" s="4" t="s">
        <v>16</v>
      </c>
      <c r="P747" s="13">
        <v>250000000</v>
      </c>
      <c r="Q747" s="13">
        <v>450000000</v>
      </c>
      <c r="R747" s="14">
        <f ca="1">-(P747+Q747)*RAND()*0.1</f>
        <v>-18600372.912949875</v>
      </c>
      <c r="S747" s="14">
        <f ca="1">(P747+Q747)*RAND()*0.1</f>
        <v>2692528.9877508786</v>
      </c>
    </row>
    <row r="748" spans="1:19" x14ac:dyDescent="0.2">
      <c r="A748" s="4">
        <v>12</v>
      </c>
      <c r="B748" s="16" t="s">
        <v>31</v>
      </c>
      <c r="C748" s="23" t="str">
        <f>_xlfn.CONCAT("Connection ",RIGHT(B748,2))</f>
        <v>Connection 14</v>
      </c>
      <c r="D748" s="14" t="e">
        <f ca="1">RANDBETWEEN(Table1[[#This Row],[big low]],Table15[[#This Row],[big hi]])+RANDBETWEEN(Table15[[#This Row],[small lo]],Table15[[#This Row],[small hi]])</f>
        <v>#VALUE!</v>
      </c>
      <c r="E748" s="8">
        <v>224127626</v>
      </c>
      <c r="F748" s="24">
        <f ca="1">INDEX(Table2[],MATCH(Table1[[#This Row],[Connection ID]],Table2[CID],0),2)*RANDBETWEEN(95000000000,105000000000)/100000000000</f>
        <v>258136232.69750002</v>
      </c>
      <c r="G748" s="24">
        <v>249937945.2475</v>
      </c>
      <c r="H748" s="7"/>
      <c r="I748" s="14" t="e">
        <f>Table15[[#This Row],[Exposure Utilized]]/Table15[[#This Row],[Exposure Limit]]</f>
        <v>#VALUE!</v>
      </c>
      <c r="J748" s="4">
        <v>0</v>
      </c>
      <c r="K748" s="4">
        <v>0</v>
      </c>
      <c r="L748" s="4">
        <v>0</v>
      </c>
      <c r="M748" s="17">
        <v>43871</v>
      </c>
      <c r="N748" s="24">
        <f>INDEX(Table3[],MATCH(Table1[[#This Row],[Date]],Table3[Date],0),2)</f>
        <v>328520415</v>
      </c>
      <c r="O748" s="4" t="s">
        <v>16</v>
      </c>
      <c r="P748" s="13">
        <v>150000000</v>
      </c>
      <c r="Q748" s="13">
        <v>250000000</v>
      </c>
      <c r="R748" s="14">
        <f ca="1">-(P748+Q748)*RAND()*0.1</f>
        <v>-35009858.421533965</v>
      </c>
      <c r="S748" s="14">
        <f ca="1">(P748+Q748)*RAND()*0.1</f>
        <v>17706472.448432602</v>
      </c>
    </row>
    <row r="749" spans="1:19" x14ac:dyDescent="0.2">
      <c r="A749" s="4">
        <v>13</v>
      </c>
      <c r="B749" s="16" t="s">
        <v>32</v>
      </c>
      <c r="C749" s="23" t="str">
        <f>_xlfn.CONCAT("Connection ",RIGHT(B749,2))</f>
        <v>Connection 15</v>
      </c>
      <c r="D749" s="14" t="e">
        <f ca="1">RANDBETWEEN(Table1[[#This Row],[big low]],Table15[[#This Row],[big hi]])+RANDBETWEEN(Table15[[#This Row],[small lo]],Table15[[#This Row],[small hi]])</f>
        <v>#VALUE!</v>
      </c>
      <c r="E749" s="8">
        <v>164917004</v>
      </c>
      <c r="F749" s="24">
        <f ca="1">INDEX(Table2[],MATCH(Table1[[#This Row],[Connection ID]],Table2[CID],0),2)*RANDBETWEEN(95000000000,105000000000)/100000000000</f>
        <v>251038286.14000002</v>
      </c>
      <c r="G749" s="24">
        <v>255497737.66999999</v>
      </c>
      <c r="H749" s="7"/>
      <c r="I749" s="14" t="e">
        <f>Table15[[#This Row],[Exposure Utilized]]/Table15[[#This Row],[Exposure Limit]]</f>
        <v>#VALUE!</v>
      </c>
      <c r="J749" s="4">
        <v>0</v>
      </c>
      <c r="K749" s="4">
        <v>0</v>
      </c>
      <c r="L749" s="4">
        <v>0</v>
      </c>
      <c r="M749" s="17">
        <v>43871</v>
      </c>
      <c r="N749" s="24">
        <f>INDEX(Table3[],MATCH(Table1[[#This Row],[Date]],Table3[Date],0),2)</f>
        <v>328520415</v>
      </c>
      <c r="O749" s="4" t="s">
        <v>16</v>
      </c>
      <c r="P749" s="13">
        <v>150000000</v>
      </c>
      <c r="Q749" s="13">
        <v>250000000</v>
      </c>
      <c r="R749" s="14">
        <f ca="1">-(P749+Q749)*RAND()*0.1</f>
        <v>-14789554.293741403</v>
      </c>
      <c r="S749" s="14">
        <f ca="1">(P749+Q749)*RAND()*0.1</f>
        <v>21504308.602298778</v>
      </c>
    </row>
    <row r="750" spans="1:19" x14ac:dyDescent="0.2">
      <c r="A750" s="4">
        <v>14</v>
      </c>
      <c r="B750" s="16" t="s">
        <v>29</v>
      </c>
      <c r="C750" s="23" t="str">
        <f>_xlfn.CONCAT("Connection ",RIGHT(B750,2))</f>
        <v>Connection 12</v>
      </c>
      <c r="D750" s="14" t="e">
        <f ca="1">RANDBETWEEN(Table1[[#This Row],[big low]],Table15[[#This Row],[big hi]])+RANDBETWEEN(Table15[[#This Row],[small lo]],Table15[[#This Row],[small hi]])</f>
        <v>#VALUE!</v>
      </c>
      <c r="E750" s="8">
        <v>162296395</v>
      </c>
      <c r="F750" s="24">
        <f ca="1">INDEX(Table2[],MATCH(Table1[[#This Row],[Connection ID]],Table2[CID],0),2)*RANDBETWEEN(95000000000,105000000000)/100000000000</f>
        <v>413185019.57200003</v>
      </c>
      <c r="G750" s="24">
        <v>395817135.78399998</v>
      </c>
      <c r="H750" s="7"/>
      <c r="I750" s="14" t="e">
        <f>Table15[[#This Row],[Exposure Utilized]]/Table15[[#This Row],[Exposure Limit]]</f>
        <v>#VALUE!</v>
      </c>
      <c r="J750" s="4">
        <v>0</v>
      </c>
      <c r="K750" s="4">
        <v>0</v>
      </c>
      <c r="L750" s="4">
        <v>0</v>
      </c>
      <c r="M750" s="17">
        <v>43871</v>
      </c>
      <c r="N750" s="24">
        <f>INDEX(Table3[],MATCH(Table1[[#This Row],[Date]],Table3[Date],0),2)</f>
        <v>328520415</v>
      </c>
      <c r="O750" s="4" t="s">
        <v>16</v>
      </c>
      <c r="P750" s="13">
        <v>200000000</v>
      </c>
      <c r="Q750" s="13">
        <v>400000000</v>
      </c>
      <c r="R750" s="14">
        <f ca="1">-(P750+Q750)*RAND()*0.1</f>
        <v>-2208320.4294300997</v>
      </c>
      <c r="S750" s="14">
        <f ca="1">(P750+Q750)*RAND()*0.1</f>
        <v>33441897.375680074</v>
      </c>
    </row>
    <row r="751" spans="1:19" x14ac:dyDescent="0.2">
      <c r="A751" s="4">
        <v>15</v>
      </c>
      <c r="B751" s="16" t="s">
        <v>30</v>
      </c>
      <c r="C751" s="23" t="str">
        <f>_xlfn.CONCAT("Connection ",RIGHT(B751,2))</f>
        <v>Connection 13</v>
      </c>
      <c r="D751" s="14" t="e">
        <f ca="1">RANDBETWEEN(Table1[[#This Row],[big low]],Table15[[#This Row],[big hi]])+RANDBETWEEN(Table15[[#This Row],[small lo]],Table15[[#This Row],[small hi]])</f>
        <v>#VALUE!</v>
      </c>
      <c r="E751" s="8">
        <v>141814178</v>
      </c>
      <c r="F751" s="24">
        <f ca="1">INDEX(Table2[],MATCH(Table1[[#This Row],[Connection ID]],Table2[CID],0),2)*RANDBETWEEN(95000000000,105000000000)/100000000000</f>
        <v>259905930.5625</v>
      </c>
      <c r="G751" s="24">
        <v>261948942.95750001</v>
      </c>
      <c r="H751" s="7"/>
      <c r="I751" s="14" t="e">
        <f>Table15[[#This Row],[Exposure Utilized]]/Table15[[#This Row],[Exposure Limit]]</f>
        <v>#VALUE!</v>
      </c>
      <c r="J751" s="4">
        <v>0</v>
      </c>
      <c r="K751" s="4">
        <v>0</v>
      </c>
      <c r="L751" s="4">
        <v>0</v>
      </c>
      <c r="M751" s="17">
        <v>43871</v>
      </c>
      <c r="N751" s="24">
        <f>INDEX(Table3[],MATCH(Table1[[#This Row],[Date]],Table3[Date],0),2)</f>
        <v>328520415</v>
      </c>
      <c r="O751" s="4" t="s">
        <v>16</v>
      </c>
      <c r="P751" s="13">
        <v>150000000</v>
      </c>
      <c r="Q751" s="13">
        <v>250000000</v>
      </c>
      <c r="R751" s="14">
        <f ca="1">-(P751+Q751)*RAND()*0.1</f>
        <v>-32620762.234289438</v>
      </c>
      <c r="S751" s="14">
        <f ca="1">(P751+Q751)*RAND()*0.1</f>
        <v>11695945.719555039</v>
      </c>
    </row>
    <row r="752" spans="1:19" x14ac:dyDescent="0.2">
      <c r="A752" s="4">
        <v>1</v>
      </c>
      <c r="B752" s="16" t="s">
        <v>18</v>
      </c>
      <c r="C752" s="23" t="str">
        <f>_xlfn.CONCAT("Connection ",RIGHT(B752,2))</f>
        <v>Connection 01</v>
      </c>
      <c r="D752" s="14" t="e">
        <f ca="1">RANDBETWEEN(Table1[[#This Row],[big low]],Table15[[#This Row],[big hi]])+RANDBETWEEN(Table15[[#This Row],[small lo]],Table15[[#This Row],[small hi]])</f>
        <v>#VALUE!</v>
      </c>
      <c r="E752" s="8">
        <v>2536040141</v>
      </c>
      <c r="F752" s="24">
        <f ca="1">INDEX(Table2[],MATCH(Table1[[#This Row],[Connection ID]],Table2[CID],0),2)*RANDBETWEEN(95000000000,105000000000)/100000000000</f>
        <v>5116418336.6999998</v>
      </c>
      <c r="G752" s="24">
        <v>5142357385.4000006</v>
      </c>
      <c r="H752" s="7"/>
      <c r="I752" s="14" t="e">
        <f>Table15[[#This Row],[Exposure Utilized]]/Table15[[#This Row],[Exposure Limit]]</f>
        <v>#VALUE!</v>
      </c>
      <c r="J752" s="4">
        <v>0</v>
      </c>
      <c r="K752" s="4">
        <v>0</v>
      </c>
      <c r="L752" s="4">
        <v>0</v>
      </c>
      <c r="M752" s="17">
        <v>43868</v>
      </c>
      <c r="N752" s="24">
        <f>INDEX(Table3[],MATCH(Table1[[#This Row],[Date]],Table3[Date],0),2)</f>
        <v>404885265</v>
      </c>
      <c r="O752" s="4" t="s">
        <v>16</v>
      </c>
      <c r="P752" s="13">
        <v>2000000000</v>
      </c>
      <c r="Q752" s="13">
        <v>2500000000</v>
      </c>
      <c r="R752" s="14">
        <f ca="1">-(P752+Q752)*RAND()*0.1</f>
        <v>-217412890.15853798</v>
      </c>
      <c r="S752" s="14">
        <f ca="1">(P752+Q752)*RAND()*0.1</f>
        <v>98445894.366699159</v>
      </c>
    </row>
    <row r="753" spans="1:19" x14ac:dyDescent="0.2">
      <c r="A753" s="4">
        <v>2</v>
      </c>
      <c r="B753" s="16" t="s">
        <v>19</v>
      </c>
      <c r="C753" s="23" t="str">
        <f>_xlfn.CONCAT("Connection ",RIGHT(B753,2))</f>
        <v>Connection 02</v>
      </c>
      <c r="D753" s="14" t="e">
        <f ca="1">RANDBETWEEN(Table1[[#This Row],[big low]],Table15[[#This Row],[big hi]])+RANDBETWEEN(Table15[[#This Row],[small lo]],Table15[[#This Row],[small hi]])</f>
        <v>#VALUE!</v>
      </c>
      <c r="E753" s="8">
        <v>1812409663</v>
      </c>
      <c r="F753" s="24">
        <f ca="1">INDEX(Table2[],MATCH(Table1[[#This Row],[Connection ID]],Table2[CID],0),2)*RANDBETWEEN(95000000000,105000000000)/100000000000</f>
        <v>2132457837.8670001</v>
      </c>
      <c r="G753" s="24">
        <v>2066986823.7270002</v>
      </c>
      <c r="H753" s="7"/>
      <c r="I753" s="14" t="e">
        <f>Table15[[#This Row],[Exposure Utilized]]/Table15[[#This Row],[Exposure Limit]]</f>
        <v>#VALUE!</v>
      </c>
      <c r="J753" s="4">
        <v>0</v>
      </c>
      <c r="K753" s="4">
        <v>0</v>
      </c>
      <c r="L753" s="4">
        <v>0</v>
      </c>
      <c r="M753" s="17">
        <v>43868</v>
      </c>
      <c r="N753" s="24">
        <f>INDEX(Table3[],MATCH(Table1[[#This Row],[Date]],Table3[Date],0),2)</f>
        <v>404885265</v>
      </c>
      <c r="O753" s="4" t="s">
        <v>16</v>
      </c>
      <c r="P753" s="13">
        <v>1800000000</v>
      </c>
      <c r="Q753" s="13">
        <v>2000000000</v>
      </c>
      <c r="R753" s="14">
        <f ca="1">-(P753+Q753)*RAND()*0.1</f>
        <v>-346298050.48723364</v>
      </c>
      <c r="S753" s="14">
        <f ca="1">(P753+Q753)*RAND()*0.1</f>
        <v>288810981.70885056</v>
      </c>
    </row>
    <row r="754" spans="1:19" x14ac:dyDescent="0.2">
      <c r="A754" s="4">
        <v>3</v>
      </c>
      <c r="B754" s="16" t="s">
        <v>21</v>
      </c>
      <c r="C754" s="23" t="str">
        <f>_xlfn.CONCAT("Connection ",RIGHT(B754,2))</f>
        <v>Connection 04</v>
      </c>
      <c r="D754" s="14" t="e">
        <f ca="1">RANDBETWEEN(Table1[[#This Row],[big low]],Table15[[#This Row],[big hi]])+RANDBETWEEN(Table15[[#This Row],[small lo]],Table15[[#This Row],[small hi]])</f>
        <v>#VALUE!</v>
      </c>
      <c r="E754" s="8">
        <v>1187675266</v>
      </c>
      <c r="F754" s="24">
        <f ca="1">INDEX(Table2[],MATCH(Table1[[#This Row],[Connection ID]],Table2[CID],0),2)*RANDBETWEEN(95000000000,105000000000)/100000000000</f>
        <v>1529452020.24</v>
      </c>
      <c r="G754" s="24">
        <v>1501819514.5800002</v>
      </c>
      <c r="H754" s="7"/>
      <c r="I754" s="14" t="e">
        <f>Table15[[#This Row],[Exposure Utilized]]/Table15[[#This Row],[Exposure Limit]]</f>
        <v>#VALUE!</v>
      </c>
      <c r="J754" s="4">
        <v>0</v>
      </c>
      <c r="K754" s="4">
        <v>0</v>
      </c>
      <c r="L754" s="4">
        <v>0</v>
      </c>
      <c r="M754" s="17">
        <v>43868</v>
      </c>
      <c r="N754" s="24">
        <f>INDEX(Table3[],MATCH(Table1[[#This Row],[Date]],Table3[Date],0),2)</f>
        <v>404885265</v>
      </c>
      <c r="O754" s="4" t="s">
        <v>16</v>
      </c>
      <c r="P754" s="13">
        <v>1100000000</v>
      </c>
      <c r="Q754" s="13">
        <v>1300000000</v>
      </c>
      <c r="R754" s="14">
        <f ca="1">-(P754+Q754)*RAND()*0.1</f>
        <v>-67422268.184977189</v>
      </c>
      <c r="S754" s="14">
        <f ca="1">(P754+Q754)*RAND()*0.1</f>
        <v>222260673.88724482</v>
      </c>
    </row>
    <row r="755" spans="1:19" x14ac:dyDescent="0.2">
      <c r="A755" s="4">
        <v>4</v>
      </c>
      <c r="B755" s="16" t="s">
        <v>20</v>
      </c>
      <c r="C755" s="27" t="str">
        <f>_xlfn.CONCAT("Connection ",RIGHT(B755,2))</f>
        <v>Connection 03</v>
      </c>
      <c r="D755" s="5" t="e">
        <f ca="1">RANDBETWEEN(Table1[[#This Row],[big low]],Table15[[#This Row],[big hi]])+RANDBETWEEN(Table15[[#This Row],[small lo]],Table15[[#This Row],[small hi]])</f>
        <v>#VALUE!</v>
      </c>
      <c r="E755" s="8">
        <v>1165802091</v>
      </c>
      <c r="F755" s="24">
        <f ca="1">INDEX(Table2[],MATCH(Table1[[#This Row],[Connection ID]],Table2[CID],0),2)*RANDBETWEEN(95000000000,105000000000)/100000000000</f>
        <v>1520651079.105</v>
      </c>
      <c r="G755" s="24">
        <v>1488987176.7449999</v>
      </c>
      <c r="H755" s="7"/>
      <c r="I755" s="5" t="e">
        <f>Table15[[#This Row],[Exposure Utilized]]/Table15[[#This Row],[Exposure Limit]]</f>
        <v>#VALUE!</v>
      </c>
      <c r="J755" s="4">
        <v>0</v>
      </c>
      <c r="K755" s="4">
        <v>0</v>
      </c>
      <c r="L755" s="4">
        <v>0</v>
      </c>
      <c r="M755" s="17">
        <v>43868</v>
      </c>
      <c r="N755" s="18">
        <f>INDEX(Table3[],MATCH(Table1[[#This Row],[Date]],Table3[Date],0),2)</f>
        <v>404885265</v>
      </c>
      <c r="O755" s="4" t="s">
        <v>16</v>
      </c>
      <c r="P755" s="13">
        <v>1300000000</v>
      </c>
      <c r="Q755" s="13">
        <v>1500000000</v>
      </c>
      <c r="R755" s="14">
        <f ca="1">-(P755+Q755)*RAND()*0.1</f>
        <v>-191446729.17971286</v>
      </c>
      <c r="S755" s="14">
        <f ca="1">(P755+Q755)*RAND()*0.1</f>
        <v>248656080.3325173</v>
      </c>
    </row>
    <row r="756" spans="1:19" x14ac:dyDescent="0.2">
      <c r="A756" s="4">
        <v>5</v>
      </c>
      <c r="B756" s="16" t="s">
        <v>22</v>
      </c>
      <c r="C756" s="27" t="str">
        <f>_xlfn.CONCAT("Connection ",RIGHT(B756,2))</f>
        <v>Connection 05</v>
      </c>
      <c r="D756" s="5" t="e">
        <f ca="1">RANDBETWEEN(Table1[[#This Row],[big low]],Table15[[#This Row],[big hi]])+RANDBETWEEN(Table15[[#This Row],[small lo]],Table15[[#This Row],[small hi]])</f>
        <v>#VALUE!</v>
      </c>
      <c r="E756" s="8">
        <v>1126857464</v>
      </c>
      <c r="F756" s="24">
        <f ca="1">INDEX(Table2[],MATCH(Table1[[#This Row],[Connection ID]],Table2[CID],0),2)*RANDBETWEEN(95000000000,105000000000)/100000000000</f>
        <v>1017370413.5</v>
      </c>
      <c r="G756" s="24">
        <v>970544531.73999989</v>
      </c>
      <c r="H756" s="7"/>
      <c r="I756" s="5" t="e">
        <f>Table15[[#This Row],[Exposure Utilized]]/Table15[[#This Row],[Exposure Limit]]</f>
        <v>#VALUE!</v>
      </c>
      <c r="J756" s="4">
        <v>0</v>
      </c>
      <c r="K756" s="4">
        <v>0</v>
      </c>
      <c r="L756" s="4">
        <v>0</v>
      </c>
      <c r="M756" s="17">
        <v>43868</v>
      </c>
      <c r="N756" s="18">
        <f>INDEX(Table3[],MATCH(Table1[[#This Row],[Date]],Table3[Date],0),2)</f>
        <v>404885265</v>
      </c>
      <c r="O756" s="4" t="s">
        <v>16</v>
      </c>
      <c r="P756" s="13">
        <v>900000000</v>
      </c>
      <c r="Q756" s="13">
        <v>1200000000</v>
      </c>
      <c r="R756" s="14">
        <f ca="1">-(P756+Q756)*RAND()*0.1</f>
        <v>-40856840.506812721</v>
      </c>
      <c r="S756" s="14">
        <f ca="1">(P756+Q756)*RAND()*0.1</f>
        <v>92175028.461998582</v>
      </c>
    </row>
    <row r="757" spans="1:19" x14ac:dyDescent="0.2">
      <c r="A757" s="4">
        <v>6</v>
      </c>
      <c r="B757" s="16" t="s">
        <v>23</v>
      </c>
      <c r="C757" s="27" t="str">
        <f>_xlfn.CONCAT("Connection ",RIGHT(B757,2))</f>
        <v>Connection 06</v>
      </c>
      <c r="D757" s="5" t="e">
        <f ca="1">RANDBETWEEN(Table1[[#This Row],[big low]],Table15[[#This Row],[big hi]])+RANDBETWEEN(Table15[[#This Row],[small lo]],Table15[[#This Row],[small hi]])</f>
        <v>#VALUE!</v>
      </c>
      <c r="E757" s="8">
        <v>994210744</v>
      </c>
      <c r="F757" s="24">
        <f ca="1">INDEX(Table2[],MATCH(Table1[[#This Row],[Connection ID]],Table2[CID],0),2)*RANDBETWEEN(95000000000,105000000000)/100000000000</f>
        <v>958148903.01000011</v>
      </c>
      <c r="G757" s="24">
        <v>964476051.77999997</v>
      </c>
      <c r="H757" s="7"/>
      <c r="I757" s="5" t="e">
        <f>Table15[[#This Row],[Exposure Utilized]]/Table15[[#This Row],[Exposure Limit]]</f>
        <v>#VALUE!</v>
      </c>
      <c r="J757" s="4">
        <v>0</v>
      </c>
      <c r="K757" s="4">
        <v>0</v>
      </c>
      <c r="L757" s="4">
        <v>0</v>
      </c>
      <c r="M757" s="17">
        <v>43868</v>
      </c>
      <c r="N757" s="18">
        <f>INDEX(Table3[],MATCH(Table1[[#This Row],[Date]],Table3[Date],0),2)</f>
        <v>404885265</v>
      </c>
      <c r="O757" s="4" t="s">
        <v>16</v>
      </c>
      <c r="P757" s="13">
        <v>850000000</v>
      </c>
      <c r="Q757" s="13">
        <v>1000000000</v>
      </c>
      <c r="R757" s="14">
        <f ca="1">-(P757+Q757)*RAND()*0.1</f>
        <v>-154720975.66957331</v>
      </c>
      <c r="S757" s="14">
        <f ca="1">(P757+Q757)*RAND()*0.1</f>
        <v>104977232.63137218</v>
      </c>
    </row>
    <row r="758" spans="1:19" x14ac:dyDescent="0.2">
      <c r="A758" s="4">
        <v>7</v>
      </c>
      <c r="B758" s="16" t="s">
        <v>24</v>
      </c>
      <c r="C758" s="27" t="str">
        <f>_xlfn.CONCAT("Connection ",RIGHT(B758,2))</f>
        <v>Connection 07</v>
      </c>
      <c r="D758" s="5" t="e">
        <f ca="1">RANDBETWEEN(Table1[[#This Row],[big low]],Table15[[#This Row],[big hi]])+RANDBETWEEN(Table15[[#This Row],[small lo]],Table15[[#This Row],[small hi]])</f>
        <v>#VALUE!</v>
      </c>
      <c r="E758" s="8">
        <v>828316039</v>
      </c>
      <c r="F758" s="24">
        <f ca="1">INDEX(Table2[],MATCH(Table1[[#This Row],[Connection ID]],Table2[CID],0),2)*RANDBETWEEN(95000000000,105000000000)/100000000000</f>
        <v>1046984711.3099999</v>
      </c>
      <c r="G758" s="24">
        <v>1048652069.88</v>
      </c>
      <c r="H758" s="7"/>
      <c r="I758" s="5" t="e">
        <f>Table15[[#This Row],[Exposure Utilized]]/Table15[[#This Row],[Exposure Limit]]</f>
        <v>#VALUE!</v>
      </c>
      <c r="J758" s="4">
        <v>0</v>
      </c>
      <c r="K758" s="4">
        <v>0</v>
      </c>
      <c r="L758" s="4">
        <v>0</v>
      </c>
      <c r="M758" s="17">
        <v>43868</v>
      </c>
      <c r="N758" s="18">
        <f>INDEX(Table3[],MATCH(Table1[[#This Row],[Date]],Table3[Date],0),2)</f>
        <v>404885265</v>
      </c>
      <c r="O758" s="4" t="s">
        <v>16</v>
      </c>
      <c r="P758" s="13">
        <v>850000000</v>
      </c>
      <c r="Q758" s="13">
        <v>1000000000</v>
      </c>
      <c r="R758" s="14">
        <f ca="1">-(P758+Q758)*RAND()*0.1</f>
        <v>-129295696.84186423</v>
      </c>
      <c r="S758" s="14">
        <f ca="1">(P758+Q758)*RAND()*0.1</f>
        <v>130348491.77558011</v>
      </c>
    </row>
    <row r="759" spans="1:19" x14ac:dyDescent="0.2">
      <c r="A759" s="4">
        <v>8</v>
      </c>
      <c r="B759" s="16" t="s">
        <v>25</v>
      </c>
      <c r="C759" s="27" t="str">
        <f>_xlfn.CONCAT("Connection ",RIGHT(B759,2))</f>
        <v>Connection 08</v>
      </c>
      <c r="D759" s="5" t="e">
        <f ca="1">RANDBETWEEN(Table1[[#This Row],[big low]],Table15[[#This Row],[big hi]])+RANDBETWEEN(Table15[[#This Row],[small lo]],Table15[[#This Row],[small hi]])</f>
        <v>#VALUE!</v>
      </c>
      <c r="E759" s="8">
        <v>600579273</v>
      </c>
      <c r="F759" s="24">
        <f ca="1">INDEX(Table2[],MATCH(Table1[[#This Row],[Connection ID]],Table2[CID],0),2)*RANDBETWEEN(95000000000,105000000000)/100000000000</f>
        <v>808452645.41600001</v>
      </c>
      <c r="G759" s="24">
        <v>764308344.19999993</v>
      </c>
      <c r="H759" s="7"/>
      <c r="I759" s="5" t="e">
        <f>Table15[[#This Row],[Exposure Utilized]]/Table15[[#This Row],[Exposure Limit]]</f>
        <v>#VALUE!</v>
      </c>
      <c r="J759" s="4">
        <v>0</v>
      </c>
      <c r="K759" s="4">
        <v>0</v>
      </c>
      <c r="L759" s="4">
        <v>0</v>
      </c>
      <c r="M759" s="17">
        <v>43868</v>
      </c>
      <c r="N759" s="18">
        <f>INDEX(Table3[],MATCH(Table1[[#This Row],[Date]],Table3[Date],0),2)</f>
        <v>404885265</v>
      </c>
      <c r="O759" s="4" t="s">
        <v>16</v>
      </c>
      <c r="P759" s="13">
        <v>400000000</v>
      </c>
      <c r="Q759" s="13">
        <v>700000000</v>
      </c>
      <c r="R759" s="14">
        <f ca="1">-(P759+Q759)*RAND()*0.1</f>
        <v>-26985620.912172753</v>
      </c>
      <c r="S759" s="14">
        <f ca="1">(P759+Q759)*RAND()*0.1</f>
        <v>28054475.004788298</v>
      </c>
    </row>
    <row r="760" spans="1:19" x14ac:dyDescent="0.2">
      <c r="A760" s="4">
        <v>9</v>
      </c>
      <c r="B760" s="16" t="s">
        <v>27</v>
      </c>
      <c r="C760" s="23" t="str">
        <f>_xlfn.CONCAT("Connection ",RIGHT(B760,2))</f>
        <v>Connection 10</v>
      </c>
      <c r="D760" s="14" t="e">
        <f ca="1">RANDBETWEEN(Table1[[#This Row],[big low]],Table15[[#This Row],[big hi]])+RANDBETWEEN(Table15[[#This Row],[small lo]],Table15[[#This Row],[small hi]])</f>
        <v>#VALUE!</v>
      </c>
      <c r="E760" s="8">
        <v>447932895</v>
      </c>
      <c r="F760" s="24">
        <f ca="1">INDEX(Table2[],MATCH(Table1[[#This Row],[Connection ID]],Table2[CID],0),2)*RANDBETWEEN(95000000000,105000000000)/100000000000</f>
        <v>401718098.10800004</v>
      </c>
      <c r="G760" s="24">
        <v>410608025.77600002</v>
      </c>
      <c r="H760" s="7"/>
      <c r="I760" s="14" t="e">
        <f>Table15[[#This Row],[Exposure Utilized]]/Table15[[#This Row],[Exposure Limit]]</f>
        <v>#VALUE!</v>
      </c>
      <c r="J760" s="4">
        <v>0</v>
      </c>
      <c r="K760" s="4">
        <v>0</v>
      </c>
      <c r="L760" s="4">
        <v>0</v>
      </c>
      <c r="M760" s="17">
        <v>43868</v>
      </c>
      <c r="N760" s="24">
        <f>INDEX(Table3[],MATCH(Table1[[#This Row],[Date]],Table3[Date],0),2)</f>
        <v>404885265</v>
      </c>
      <c r="O760" s="4" t="s">
        <v>16</v>
      </c>
      <c r="P760" s="13">
        <v>300000000</v>
      </c>
      <c r="Q760" s="13">
        <v>450000000</v>
      </c>
      <c r="R760" s="14">
        <f ca="1">-(P760+Q760)*RAND()*0.1</f>
        <v>-74380016.4081783</v>
      </c>
      <c r="S760" s="14">
        <f ca="1">(P760+Q760)*RAND()*0.1</f>
        <v>64555448.484598711</v>
      </c>
    </row>
    <row r="761" spans="1:19" x14ac:dyDescent="0.2">
      <c r="A761" s="4">
        <v>10</v>
      </c>
      <c r="B761" s="16" t="s">
        <v>26</v>
      </c>
      <c r="C761" s="23" t="str">
        <f>_xlfn.CONCAT("Connection ",RIGHT(B761,2))</f>
        <v>Connection 09</v>
      </c>
      <c r="D761" s="14" t="e">
        <f ca="1">RANDBETWEEN(Table1[[#This Row],[big low]],Table15[[#This Row],[big hi]])+RANDBETWEEN(Table15[[#This Row],[small lo]],Table15[[#This Row],[small hi]])</f>
        <v>#VALUE!</v>
      </c>
      <c r="E761" s="8">
        <v>404885265</v>
      </c>
      <c r="F761" s="24">
        <f ca="1">INDEX(Table2[],MATCH(Table1[[#This Row],[Connection ID]],Table2[CID],0),2)*RANDBETWEEN(95000000000,105000000000)/100000000000</f>
        <v>540695431.98000002</v>
      </c>
      <c r="G761" s="24">
        <v>551230160.64600003</v>
      </c>
      <c r="H761" s="7"/>
      <c r="I761" s="14" t="e">
        <f>Table15[[#This Row],[Exposure Utilized]]/Table15[[#This Row],[Exposure Limit]]</f>
        <v>#VALUE!</v>
      </c>
      <c r="J761" s="4">
        <v>0</v>
      </c>
      <c r="K761" s="4">
        <v>0</v>
      </c>
      <c r="L761" s="4">
        <v>0</v>
      </c>
      <c r="M761" s="17">
        <v>43868</v>
      </c>
      <c r="N761" s="24">
        <f>INDEX(Table3[],MATCH(Table1[[#This Row],[Date]],Table3[Date],0),2)</f>
        <v>404885265</v>
      </c>
      <c r="O761" s="4" t="s">
        <v>16</v>
      </c>
      <c r="P761" s="13">
        <v>350000000</v>
      </c>
      <c r="Q761" s="13">
        <v>550000000</v>
      </c>
      <c r="R761" s="14">
        <f ca="1">-(P761+Q761)*RAND()*0.1</f>
        <v>-36173559.208971284</v>
      </c>
      <c r="S761" s="14">
        <f ca="1">(P761+Q761)*RAND()*0.1</f>
        <v>72331294.689064384</v>
      </c>
    </row>
    <row r="762" spans="1:19" x14ac:dyDescent="0.2">
      <c r="A762" s="4">
        <v>11</v>
      </c>
      <c r="B762" s="16" t="s">
        <v>29</v>
      </c>
      <c r="C762" s="23" t="str">
        <f>_xlfn.CONCAT("Connection ",RIGHT(B762,2))</f>
        <v>Connection 12</v>
      </c>
      <c r="D762" s="14" t="e">
        <f ca="1">RANDBETWEEN(Table1[[#This Row],[big low]],Table15[[#This Row],[big hi]])+RANDBETWEEN(Table15[[#This Row],[small lo]],Table15[[#This Row],[small hi]])</f>
        <v>#VALUE!</v>
      </c>
      <c r="E762" s="8">
        <v>383894460</v>
      </c>
      <c r="F762" s="24">
        <f ca="1">INDEX(Table2[],MATCH(Table1[[#This Row],[Connection ID]],Table2[CID],0),2)*RANDBETWEEN(95000000000,105000000000)/100000000000</f>
        <v>394493447.28000003</v>
      </c>
      <c r="G762" s="24">
        <v>406856740.94</v>
      </c>
      <c r="H762" s="7"/>
      <c r="I762" s="14" t="e">
        <f>Table15[[#This Row],[Exposure Utilized]]/Table15[[#This Row],[Exposure Limit]]</f>
        <v>#VALUE!</v>
      </c>
      <c r="J762" s="4">
        <v>0</v>
      </c>
      <c r="K762" s="4">
        <v>0</v>
      </c>
      <c r="L762" s="4">
        <v>0</v>
      </c>
      <c r="M762" s="17">
        <v>43868</v>
      </c>
      <c r="N762" s="24">
        <f>INDEX(Table3[],MATCH(Table1[[#This Row],[Date]],Table3[Date],0),2)</f>
        <v>404885265</v>
      </c>
      <c r="O762" s="4" t="s">
        <v>16</v>
      </c>
      <c r="P762" s="13">
        <v>200000000</v>
      </c>
      <c r="Q762" s="13">
        <v>400000000</v>
      </c>
      <c r="R762" s="14">
        <f ca="1">-(P762+Q762)*RAND()*0.1</f>
        <v>-46201738.087404132</v>
      </c>
      <c r="S762" s="14">
        <f ca="1">(P762+Q762)*RAND()*0.1</f>
        <v>12148861.445323922</v>
      </c>
    </row>
    <row r="763" spans="1:19" x14ac:dyDescent="0.2">
      <c r="A763" s="4">
        <v>12</v>
      </c>
      <c r="B763" s="16" t="s">
        <v>28</v>
      </c>
      <c r="C763" s="23" t="str">
        <f>_xlfn.CONCAT("Connection ",RIGHT(B763,2))</f>
        <v>Connection 11</v>
      </c>
      <c r="D763" s="14" t="e">
        <f ca="1">RANDBETWEEN(Table1[[#This Row],[big low]],Table15[[#This Row],[big hi]])+RANDBETWEEN(Table15[[#This Row],[small lo]],Table15[[#This Row],[small hi]])</f>
        <v>#VALUE!</v>
      </c>
      <c r="E763" s="8">
        <v>320317411</v>
      </c>
      <c r="F763" s="24">
        <f ca="1">INDEX(Table2[],MATCH(Table1[[#This Row],[Connection ID]],Table2[CID],0),2)*RANDBETWEEN(95000000000,105000000000)/100000000000</f>
        <v>398617739.12400001</v>
      </c>
      <c r="G763" s="24">
        <v>397784418.05199999</v>
      </c>
      <c r="H763" s="7"/>
      <c r="I763" s="14" t="e">
        <f>Table15[[#This Row],[Exposure Utilized]]/Table15[[#This Row],[Exposure Limit]]</f>
        <v>#VALUE!</v>
      </c>
      <c r="J763" s="4">
        <v>0</v>
      </c>
      <c r="K763" s="4">
        <v>0</v>
      </c>
      <c r="L763" s="4">
        <v>0</v>
      </c>
      <c r="M763" s="17">
        <v>43868</v>
      </c>
      <c r="N763" s="24">
        <f>INDEX(Table3[],MATCH(Table1[[#This Row],[Date]],Table3[Date],0),2)</f>
        <v>404885265</v>
      </c>
      <c r="O763" s="4" t="s">
        <v>16</v>
      </c>
      <c r="P763" s="13">
        <v>250000000</v>
      </c>
      <c r="Q763" s="13">
        <v>450000000</v>
      </c>
      <c r="R763" s="14">
        <f ca="1">-(P763+Q763)*RAND()*0.1</f>
        <v>-19979566.73344573</v>
      </c>
      <c r="S763" s="14">
        <f ca="1">(P763+Q763)*RAND()*0.1</f>
        <v>63440161.759793133</v>
      </c>
    </row>
    <row r="764" spans="1:19" x14ac:dyDescent="0.2">
      <c r="A764" s="4">
        <v>13</v>
      </c>
      <c r="B764" s="16" t="s">
        <v>30</v>
      </c>
      <c r="C764" s="23" t="str">
        <f>_xlfn.CONCAT("Connection ",RIGHT(B764,2))</f>
        <v>Connection 13</v>
      </c>
      <c r="D764" s="14" t="e">
        <f ca="1">RANDBETWEEN(Table1[[#This Row],[big low]],Table15[[#This Row],[big hi]])+RANDBETWEEN(Table15[[#This Row],[small lo]],Table15[[#This Row],[small hi]])</f>
        <v>#VALUE!</v>
      </c>
      <c r="E764" s="8">
        <v>240158845</v>
      </c>
      <c r="F764" s="24">
        <f ca="1">INDEX(Table2[],MATCH(Table1[[#This Row],[Connection ID]],Table2[CID],0),2)*RANDBETWEEN(95000000000,105000000000)/100000000000</f>
        <v>242224348.10750002</v>
      </c>
      <c r="G764" s="24">
        <v>251493514.41250002</v>
      </c>
      <c r="H764" s="7"/>
      <c r="I764" s="14" t="e">
        <f>Table15[[#This Row],[Exposure Utilized]]/Table15[[#This Row],[Exposure Limit]]</f>
        <v>#VALUE!</v>
      </c>
      <c r="J764" s="4">
        <v>0</v>
      </c>
      <c r="K764" s="4">
        <v>0</v>
      </c>
      <c r="L764" s="4">
        <v>0</v>
      </c>
      <c r="M764" s="17">
        <v>43868</v>
      </c>
      <c r="N764" s="24">
        <f>INDEX(Table3[],MATCH(Table1[[#This Row],[Date]],Table3[Date],0),2)</f>
        <v>404885265</v>
      </c>
      <c r="O764" s="4" t="s">
        <v>16</v>
      </c>
      <c r="P764" s="13">
        <v>150000000</v>
      </c>
      <c r="Q764" s="13">
        <v>250000000</v>
      </c>
      <c r="R764" s="14">
        <f ca="1">-(P764+Q764)*RAND()*0.1</f>
        <v>-36043373.674215749</v>
      </c>
      <c r="S764" s="14">
        <f ca="1">(P764+Q764)*RAND()*0.1</f>
        <v>23947220.395710871</v>
      </c>
    </row>
    <row r="765" spans="1:19" x14ac:dyDescent="0.2">
      <c r="A765" s="4">
        <v>14</v>
      </c>
      <c r="B765" s="16" t="s">
        <v>31</v>
      </c>
      <c r="C765" s="23" t="str">
        <f>_xlfn.CONCAT("Connection ",RIGHT(B765,2))</f>
        <v>Connection 14</v>
      </c>
      <c r="D765" s="14" t="e">
        <f ca="1">RANDBETWEEN(Table1[[#This Row],[big low]],Table15[[#This Row],[big hi]])+RANDBETWEEN(Table15[[#This Row],[small lo]],Table15[[#This Row],[small hi]])</f>
        <v>#VALUE!</v>
      </c>
      <c r="E765" s="8">
        <v>222277829</v>
      </c>
      <c r="F765" s="24">
        <f ca="1">INDEX(Table2[],MATCH(Table1[[#This Row],[Connection ID]],Table2[CID],0),2)*RANDBETWEEN(95000000000,105000000000)/100000000000</f>
        <v>261693871.52499998</v>
      </c>
      <c r="G765" s="24">
        <v>252194897.51500002</v>
      </c>
      <c r="H765" s="7"/>
      <c r="I765" s="14" t="e">
        <f>Table15[[#This Row],[Exposure Utilized]]/Table15[[#This Row],[Exposure Limit]]</f>
        <v>#VALUE!</v>
      </c>
      <c r="J765" s="4">
        <v>0</v>
      </c>
      <c r="K765" s="4">
        <v>0</v>
      </c>
      <c r="L765" s="4">
        <v>0</v>
      </c>
      <c r="M765" s="17">
        <v>43868</v>
      </c>
      <c r="N765" s="24">
        <f>INDEX(Table3[],MATCH(Table1[[#This Row],[Date]],Table3[Date],0),2)</f>
        <v>404885265</v>
      </c>
      <c r="O765" s="4" t="s">
        <v>16</v>
      </c>
      <c r="P765" s="13">
        <v>150000000</v>
      </c>
      <c r="Q765" s="13">
        <v>250000000</v>
      </c>
      <c r="R765" s="14">
        <f ca="1">-(P765+Q765)*RAND()*0.1</f>
        <v>-37079958.895121031</v>
      </c>
      <c r="S765" s="14">
        <f ca="1">(P765+Q765)*RAND()*0.1</f>
        <v>29863927.655798987</v>
      </c>
    </row>
    <row r="766" spans="1:19" x14ac:dyDescent="0.2">
      <c r="A766" s="4">
        <v>15</v>
      </c>
      <c r="B766" s="16" t="s">
        <v>32</v>
      </c>
      <c r="C766" s="23" t="str">
        <f>_xlfn.CONCAT("Connection ",RIGHT(B766,2))</f>
        <v>Connection 15</v>
      </c>
      <c r="D766" s="14" t="e">
        <f ca="1">RANDBETWEEN(Table1[[#This Row],[big low]],Table15[[#This Row],[big hi]])+RANDBETWEEN(Table15[[#This Row],[small lo]],Table15[[#This Row],[small hi]])</f>
        <v>#VALUE!</v>
      </c>
      <c r="E766" s="8">
        <v>196114973</v>
      </c>
      <c r="F766" s="24">
        <f ca="1">INDEX(Table2[],MATCH(Table1[[#This Row],[Connection ID]],Table2[CID],0),2)*RANDBETWEEN(95000000000,105000000000)/100000000000</f>
        <v>240679319.94500002</v>
      </c>
      <c r="G766" s="24">
        <v>255679425.88000003</v>
      </c>
      <c r="H766" s="7"/>
      <c r="I766" s="14" t="e">
        <f>Table15[[#This Row],[Exposure Utilized]]/Table15[[#This Row],[Exposure Limit]]</f>
        <v>#VALUE!</v>
      </c>
      <c r="J766" s="4">
        <v>0</v>
      </c>
      <c r="K766" s="4">
        <v>0</v>
      </c>
      <c r="L766" s="4">
        <v>0</v>
      </c>
      <c r="M766" s="17">
        <v>43868</v>
      </c>
      <c r="N766" s="24">
        <f>INDEX(Table3[],MATCH(Table1[[#This Row],[Date]],Table3[Date],0),2)</f>
        <v>404885265</v>
      </c>
      <c r="O766" s="4" t="s">
        <v>16</v>
      </c>
      <c r="P766" s="13">
        <v>150000000</v>
      </c>
      <c r="Q766" s="13">
        <v>250000000</v>
      </c>
      <c r="R766" s="14">
        <f ca="1">-(P766+Q766)*RAND()*0.1</f>
        <v>-20849768.510384329</v>
      </c>
      <c r="S766" s="14">
        <f ca="1">(P766+Q766)*RAND()*0.1</f>
        <v>35172944.966111325</v>
      </c>
    </row>
    <row r="767" spans="1:19" x14ac:dyDescent="0.2">
      <c r="A767" s="4">
        <v>1</v>
      </c>
      <c r="B767" s="16" t="s">
        <v>18</v>
      </c>
      <c r="C767" s="23" t="str">
        <f>_xlfn.CONCAT("Connection ",RIGHT(B767,2))</f>
        <v>Connection 01</v>
      </c>
      <c r="D767" s="14" t="e">
        <f ca="1">RANDBETWEEN(Table1[[#This Row],[big low]],Table15[[#This Row],[big hi]])+RANDBETWEEN(Table15[[#This Row],[small lo]],Table15[[#This Row],[small hi]])</f>
        <v>#VALUE!</v>
      </c>
      <c r="E767" s="8">
        <v>2185044474</v>
      </c>
      <c r="F767" s="24">
        <f ca="1">INDEX(Table2[],MATCH(Table1[[#This Row],[Connection ID]],Table2[CID],0),2)*RANDBETWEEN(95000000000,105000000000)/100000000000</f>
        <v>5021147292.6500006</v>
      </c>
      <c r="G767" s="24">
        <v>5168276131.5</v>
      </c>
      <c r="H767" s="7"/>
      <c r="I767" s="14" t="e">
        <f>Table15[[#This Row],[Exposure Utilized]]/Table15[[#This Row],[Exposure Limit]]</f>
        <v>#VALUE!</v>
      </c>
      <c r="J767" s="4">
        <v>0</v>
      </c>
      <c r="K767" s="4">
        <v>0</v>
      </c>
      <c r="L767" s="4">
        <v>0</v>
      </c>
      <c r="M767" s="17">
        <v>43867</v>
      </c>
      <c r="N767" s="24">
        <f>INDEX(Table3[],MATCH(Table1[[#This Row],[Date]],Table3[Date],0),2)</f>
        <v>324628350</v>
      </c>
      <c r="O767" s="4" t="s">
        <v>16</v>
      </c>
      <c r="P767" s="13">
        <v>2000000000</v>
      </c>
      <c r="Q767" s="13">
        <v>2500000000</v>
      </c>
      <c r="R767" s="14">
        <f ca="1">-(P767+Q767)*RAND()*0.1</f>
        <v>-408637368.37981522</v>
      </c>
      <c r="S767" s="14">
        <f ca="1">(P767+Q767)*RAND()*0.1</f>
        <v>240460079.71660778</v>
      </c>
    </row>
    <row r="768" spans="1:19" x14ac:dyDescent="0.2">
      <c r="A768" s="4">
        <v>2</v>
      </c>
      <c r="B768" s="16" t="s">
        <v>19</v>
      </c>
      <c r="C768" s="23" t="str">
        <f>_xlfn.CONCAT("Connection ",RIGHT(B768,2))</f>
        <v>Connection 02</v>
      </c>
      <c r="D768" s="14" t="e">
        <f ca="1">RANDBETWEEN(Table1[[#This Row],[big low]],Table15[[#This Row],[big hi]])+RANDBETWEEN(Table15[[#This Row],[small lo]],Table15[[#This Row],[small hi]])</f>
        <v>#VALUE!</v>
      </c>
      <c r="E768" s="8">
        <v>1585109628</v>
      </c>
      <c r="F768" s="24">
        <f ca="1">INDEX(Table2[],MATCH(Table1[[#This Row],[Connection ID]],Table2[CID],0),2)*RANDBETWEEN(95000000000,105000000000)/100000000000</f>
        <v>2175613547.625</v>
      </c>
      <c r="G768" s="24">
        <v>2053320933.1530001</v>
      </c>
      <c r="H768" s="7"/>
      <c r="I768" s="14" t="e">
        <f>Table15[[#This Row],[Exposure Utilized]]/Table15[[#This Row],[Exposure Limit]]</f>
        <v>#VALUE!</v>
      </c>
      <c r="J768" s="4">
        <v>0</v>
      </c>
      <c r="K768" s="4">
        <v>0</v>
      </c>
      <c r="L768" s="4">
        <v>0</v>
      </c>
      <c r="M768" s="17">
        <v>43867</v>
      </c>
      <c r="N768" s="24">
        <f>INDEX(Table3[],MATCH(Table1[[#This Row],[Date]],Table3[Date],0),2)</f>
        <v>324628350</v>
      </c>
      <c r="O768" s="4" t="s">
        <v>16</v>
      </c>
      <c r="P768" s="13">
        <v>1800000000</v>
      </c>
      <c r="Q768" s="13">
        <v>2000000000</v>
      </c>
      <c r="R768" s="14">
        <f ca="1">-(P768+Q768)*RAND()*0.1</f>
        <v>-145686180.50374472</v>
      </c>
      <c r="S768" s="14">
        <f ca="1">(P768+Q768)*RAND()*0.1</f>
        <v>363226342.11284673</v>
      </c>
    </row>
    <row r="769" spans="1:19" x14ac:dyDescent="0.2">
      <c r="A769" s="4">
        <v>3</v>
      </c>
      <c r="B769" s="16" t="s">
        <v>20</v>
      </c>
      <c r="C769" s="23" t="str">
        <f>_xlfn.CONCAT("Connection ",RIGHT(B769,2))</f>
        <v>Connection 03</v>
      </c>
      <c r="D769" s="14" t="e">
        <f ca="1">RANDBETWEEN(Table1[[#This Row],[big low]],Table15[[#This Row],[big hi]])+RANDBETWEEN(Table15[[#This Row],[small lo]],Table15[[#This Row],[small hi]])</f>
        <v>#VALUE!</v>
      </c>
      <c r="E769" s="8">
        <v>1322205371</v>
      </c>
      <c r="F769" s="24">
        <f ca="1">INDEX(Table2[],MATCH(Table1[[#This Row],[Connection ID]],Table2[CID],0),2)*RANDBETWEEN(95000000000,105000000000)/100000000000</f>
        <v>1465529312.52</v>
      </c>
      <c r="G769" s="24">
        <v>1540503229.9950001</v>
      </c>
      <c r="H769" s="7"/>
      <c r="I769" s="14" t="e">
        <f>Table15[[#This Row],[Exposure Utilized]]/Table15[[#This Row],[Exposure Limit]]</f>
        <v>#VALUE!</v>
      </c>
      <c r="J769" s="4">
        <v>0</v>
      </c>
      <c r="K769" s="4">
        <v>0</v>
      </c>
      <c r="L769" s="4">
        <v>0</v>
      </c>
      <c r="M769" s="17">
        <v>43867</v>
      </c>
      <c r="N769" s="24">
        <f>INDEX(Table3[],MATCH(Table1[[#This Row],[Date]],Table3[Date],0),2)</f>
        <v>324628350</v>
      </c>
      <c r="O769" s="4" t="s">
        <v>16</v>
      </c>
      <c r="P769" s="13">
        <v>1300000000</v>
      </c>
      <c r="Q769" s="13">
        <v>1500000000</v>
      </c>
      <c r="R769" s="14">
        <f ca="1">-(P769+Q769)*RAND()*0.1</f>
        <v>-197930625.61037529</v>
      </c>
      <c r="S769" s="14">
        <f ca="1">(P769+Q769)*RAND()*0.1</f>
        <v>11799356.360101318</v>
      </c>
    </row>
    <row r="770" spans="1:19" x14ac:dyDescent="0.2">
      <c r="A770" s="4">
        <v>4</v>
      </c>
      <c r="B770" s="16" t="s">
        <v>21</v>
      </c>
      <c r="C770" s="27" t="str">
        <f>_xlfn.CONCAT("Connection ",RIGHT(B770,2))</f>
        <v>Connection 04</v>
      </c>
      <c r="D770" s="5" t="e">
        <f ca="1">RANDBETWEEN(Table1[[#This Row],[big low]],Table15[[#This Row],[big hi]])+RANDBETWEEN(Table15[[#This Row],[small lo]],Table15[[#This Row],[small hi]])</f>
        <v>#VALUE!</v>
      </c>
      <c r="E770" s="8">
        <v>1069775747</v>
      </c>
      <c r="F770" s="24">
        <f ca="1">INDEX(Table2[],MATCH(Table1[[#This Row],[Connection ID]],Table2[CID],0),2)*RANDBETWEEN(95000000000,105000000000)/100000000000</f>
        <v>1489699021.8</v>
      </c>
      <c r="G770" s="24">
        <v>1539999862.9800003</v>
      </c>
      <c r="H770" s="7"/>
      <c r="I770" s="5" t="e">
        <f>Table15[[#This Row],[Exposure Utilized]]/Table15[[#This Row],[Exposure Limit]]</f>
        <v>#VALUE!</v>
      </c>
      <c r="J770" s="4">
        <v>0</v>
      </c>
      <c r="K770" s="4">
        <v>0</v>
      </c>
      <c r="L770" s="4">
        <v>0</v>
      </c>
      <c r="M770" s="17">
        <v>43867</v>
      </c>
      <c r="N770" s="18">
        <f>INDEX(Table3[],MATCH(Table1[[#This Row],[Date]],Table3[Date],0),2)</f>
        <v>324628350</v>
      </c>
      <c r="O770" s="4" t="s">
        <v>16</v>
      </c>
      <c r="P770" s="13">
        <v>1100000000</v>
      </c>
      <c r="Q770" s="13">
        <v>1300000000</v>
      </c>
      <c r="R770" s="14">
        <f ca="1">-(P770+Q770)*RAND()*0.1</f>
        <v>-56794544.507741585</v>
      </c>
      <c r="S770" s="14">
        <f ca="1">(P770+Q770)*RAND()*0.1</f>
        <v>211344390.53694552</v>
      </c>
    </row>
    <row r="771" spans="1:19" x14ac:dyDescent="0.2">
      <c r="A771" s="4">
        <v>5</v>
      </c>
      <c r="B771" s="16" t="s">
        <v>24</v>
      </c>
      <c r="C771" s="27" t="str">
        <f>_xlfn.CONCAT("Connection ",RIGHT(B771,2))</f>
        <v>Connection 07</v>
      </c>
      <c r="D771" s="5" t="e">
        <f ca="1">RANDBETWEEN(Table1[[#This Row],[big low]],Table15[[#This Row],[big hi]])+RANDBETWEEN(Table15[[#This Row],[small lo]],Table15[[#This Row],[small hi]])</f>
        <v>#VALUE!</v>
      </c>
      <c r="E771" s="8">
        <v>936312487</v>
      </c>
      <c r="F771" s="24">
        <f ca="1">INDEX(Table2[],MATCH(Table1[[#This Row],[Connection ID]],Table2[CID],0),2)*RANDBETWEEN(95000000000,105000000000)/100000000000</f>
        <v>991697117.78999996</v>
      </c>
      <c r="G771" s="24">
        <v>965255412.27999997</v>
      </c>
      <c r="H771" s="7"/>
      <c r="I771" s="5" t="e">
        <f>Table15[[#This Row],[Exposure Utilized]]/Table15[[#This Row],[Exposure Limit]]</f>
        <v>#VALUE!</v>
      </c>
      <c r="J771" s="4">
        <v>0</v>
      </c>
      <c r="K771" s="4">
        <v>0</v>
      </c>
      <c r="L771" s="4">
        <v>0</v>
      </c>
      <c r="M771" s="17">
        <v>43867</v>
      </c>
      <c r="N771" s="18">
        <f>INDEX(Table3[],MATCH(Table1[[#This Row],[Date]],Table3[Date],0),2)</f>
        <v>324628350</v>
      </c>
      <c r="O771" s="4" t="s">
        <v>16</v>
      </c>
      <c r="P771" s="13">
        <v>850000000</v>
      </c>
      <c r="Q771" s="13">
        <v>1000000000</v>
      </c>
      <c r="R771" s="14">
        <f ca="1">-(P771+Q771)*RAND()*0.1</f>
        <v>-37499425.838717312</v>
      </c>
      <c r="S771" s="14">
        <f ca="1">(P771+Q771)*RAND()*0.1</f>
        <v>134759170.1312477</v>
      </c>
    </row>
    <row r="772" spans="1:19" x14ac:dyDescent="0.2">
      <c r="A772" s="4">
        <v>6</v>
      </c>
      <c r="B772" s="16" t="s">
        <v>22</v>
      </c>
      <c r="C772" s="27" t="str">
        <f>_xlfn.CONCAT("Connection ",RIGHT(B772,2))</f>
        <v>Connection 05</v>
      </c>
      <c r="D772" s="5" t="e">
        <f ca="1">RANDBETWEEN(Table1[[#This Row],[big low]],Table15[[#This Row],[big hi]])+RANDBETWEEN(Table15[[#This Row],[small lo]],Table15[[#This Row],[small hi]])</f>
        <v>#VALUE!</v>
      </c>
      <c r="E772" s="8">
        <v>919487800</v>
      </c>
      <c r="F772" s="24">
        <f ca="1">INDEX(Table2[],MATCH(Table1[[#This Row],[Connection ID]],Table2[CID],0),2)*RANDBETWEEN(95000000000,105000000000)/100000000000</f>
        <v>1049907000.4</v>
      </c>
      <c r="G772" s="24">
        <v>1004044468.8199999</v>
      </c>
      <c r="H772" s="7"/>
      <c r="I772" s="5" t="e">
        <f>Table15[[#This Row],[Exposure Utilized]]/Table15[[#This Row],[Exposure Limit]]</f>
        <v>#VALUE!</v>
      </c>
      <c r="J772" s="4">
        <v>0</v>
      </c>
      <c r="K772" s="4">
        <v>0</v>
      </c>
      <c r="L772" s="4">
        <v>0</v>
      </c>
      <c r="M772" s="17">
        <v>43867</v>
      </c>
      <c r="N772" s="18">
        <f>INDEX(Table3[],MATCH(Table1[[#This Row],[Date]],Table3[Date],0),2)</f>
        <v>324628350</v>
      </c>
      <c r="O772" s="4" t="s">
        <v>16</v>
      </c>
      <c r="P772" s="13">
        <v>900000000</v>
      </c>
      <c r="Q772" s="13">
        <v>1200000000</v>
      </c>
      <c r="R772" s="14">
        <f ca="1">-(P772+Q772)*RAND()*0.1</f>
        <v>-116571203.70801757</v>
      </c>
      <c r="S772" s="14">
        <f ca="1">(P772+Q772)*RAND()*0.1</f>
        <v>79897193.018671542</v>
      </c>
    </row>
    <row r="773" spans="1:19" x14ac:dyDescent="0.2">
      <c r="A773" s="4">
        <v>7</v>
      </c>
      <c r="B773" s="16" t="s">
        <v>23</v>
      </c>
      <c r="C773" s="27" t="str">
        <f>_xlfn.CONCAT("Connection ",RIGHT(B773,2))</f>
        <v>Connection 06</v>
      </c>
      <c r="D773" s="5" t="e">
        <f ca="1">RANDBETWEEN(Table1[[#This Row],[big low]],Table15[[#This Row],[big hi]])+RANDBETWEEN(Table15[[#This Row],[small lo]],Table15[[#This Row],[small hi]])</f>
        <v>#VALUE!</v>
      </c>
      <c r="E773" s="8">
        <v>791919921</v>
      </c>
      <c r="F773" s="24">
        <f ca="1">INDEX(Table2[],MATCH(Table1[[#This Row],[Connection ID]],Table2[CID],0),2)*RANDBETWEEN(95000000000,105000000000)/100000000000</f>
        <v>968821912.46999991</v>
      </c>
      <c r="G773" s="24">
        <v>965402137.01999998</v>
      </c>
      <c r="H773" s="7"/>
      <c r="I773" s="5" t="e">
        <f>Table15[[#This Row],[Exposure Utilized]]/Table15[[#This Row],[Exposure Limit]]</f>
        <v>#VALUE!</v>
      </c>
      <c r="J773" s="4">
        <v>0</v>
      </c>
      <c r="K773" s="4">
        <v>0</v>
      </c>
      <c r="L773" s="4">
        <v>0</v>
      </c>
      <c r="M773" s="17">
        <v>43867</v>
      </c>
      <c r="N773" s="18">
        <f>INDEX(Table3[],MATCH(Table1[[#This Row],[Date]],Table3[Date],0),2)</f>
        <v>324628350</v>
      </c>
      <c r="O773" s="4" t="s">
        <v>16</v>
      </c>
      <c r="P773" s="13">
        <v>850000000</v>
      </c>
      <c r="Q773" s="13">
        <v>1000000000</v>
      </c>
      <c r="R773" s="14">
        <f ca="1">-(P773+Q773)*RAND()*0.1</f>
        <v>-71620250.386548325</v>
      </c>
      <c r="S773" s="14">
        <f ca="1">(P773+Q773)*RAND()*0.1</f>
        <v>132595681.94011381</v>
      </c>
    </row>
    <row r="774" spans="1:19" x14ac:dyDescent="0.2">
      <c r="A774" s="4">
        <v>8</v>
      </c>
      <c r="B774" s="16" t="s">
        <v>25</v>
      </c>
      <c r="C774" s="27" t="str">
        <f>_xlfn.CONCAT("Connection ",RIGHT(B774,2))</f>
        <v>Connection 08</v>
      </c>
      <c r="D774" s="5" t="e">
        <f ca="1">RANDBETWEEN(Table1[[#This Row],[big low]],Table15[[#This Row],[big hi]])+RANDBETWEEN(Table15[[#This Row],[small lo]],Table15[[#This Row],[small hi]])</f>
        <v>#VALUE!</v>
      </c>
      <c r="E774" s="8">
        <v>602415521</v>
      </c>
      <c r="F774" s="24">
        <f ca="1">INDEX(Table2[],MATCH(Table1[[#This Row],[Connection ID]],Table2[CID],0),2)*RANDBETWEEN(95000000000,105000000000)/100000000000</f>
        <v>811259304.02399993</v>
      </c>
      <c r="G774" s="24">
        <v>806496317.04799998</v>
      </c>
      <c r="H774" s="7"/>
      <c r="I774" s="5" t="e">
        <f>Table15[[#This Row],[Exposure Utilized]]/Table15[[#This Row],[Exposure Limit]]</f>
        <v>#VALUE!</v>
      </c>
      <c r="J774" s="4">
        <v>0</v>
      </c>
      <c r="K774" s="4">
        <v>0</v>
      </c>
      <c r="L774" s="4">
        <v>0</v>
      </c>
      <c r="M774" s="17">
        <v>43867</v>
      </c>
      <c r="N774" s="18">
        <f>INDEX(Table3[],MATCH(Table1[[#This Row],[Date]],Table3[Date],0),2)</f>
        <v>324628350</v>
      </c>
      <c r="O774" s="4" t="s">
        <v>16</v>
      </c>
      <c r="P774" s="13">
        <v>400000000</v>
      </c>
      <c r="Q774" s="13">
        <v>700000000</v>
      </c>
      <c r="R774" s="14">
        <f ca="1">-(P774+Q774)*RAND()*0.1</f>
        <v>-31710582.70062764</v>
      </c>
      <c r="S774" s="14">
        <f ca="1">(P774+Q774)*RAND()*0.1</f>
        <v>71760665.402106389</v>
      </c>
    </row>
    <row r="775" spans="1:19" x14ac:dyDescent="0.2">
      <c r="A775" s="4">
        <v>9</v>
      </c>
      <c r="B775" s="16" t="s">
        <v>27</v>
      </c>
      <c r="C775" s="23" t="str">
        <f>_xlfn.CONCAT("Connection ",RIGHT(B775,2))</f>
        <v>Connection 10</v>
      </c>
      <c r="D775" s="14" t="e">
        <f ca="1">RANDBETWEEN(Table1[[#This Row],[big low]],Table15[[#This Row],[big hi]])+RANDBETWEEN(Table15[[#This Row],[small lo]],Table15[[#This Row],[small hi]])</f>
        <v>#VALUE!</v>
      </c>
      <c r="E775" s="8">
        <v>325132350</v>
      </c>
      <c r="F775" s="24">
        <f ca="1">INDEX(Table2[],MATCH(Table1[[#This Row],[Connection ID]],Table2[CID],0),2)*RANDBETWEEN(95000000000,105000000000)/100000000000</f>
        <v>396364882.36000001</v>
      </c>
      <c r="G775" s="24">
        <v>406466938.98399997</v>
      </c>
      <c r="H775" s="7"/>
      <c r="I775" s="14" t="e">
        <f>Table15[[#This Row],[Exposure Utilized]]/Table15[[#This Row],[Exposure Limit]]</f>
        <v>#VALUE!</v>
      </c>
      <c r="J775" s="4">
        <v>0</v>
      </c>
      <c r="K775" s="4">
        <v>0</v>
      </c>
      <c r="L775" s="4">
        <v>0</v>
      </c>
      <c r="M775" s="17">
        <v>43867</v>
      </c>
      <c r="N775" s="24">
        <f>INDEX(Table3[],MATCH(Table1[[#This Row],[Date]],Table3[Date],0),2)</f>
        <v>324628350</v>
      </c>
      <c r="O775" s="4" t="s">
        <v>16</v>
      </c>
      <c r="P775" s="13">
        <v>300000000</v>
      </c>
      <c r="Q775" s="13">
        <v>450000000</v>
      </c>
      <c r="R775" s="14">
        <f ca="1">-(P775+Q775)*RAND()*0.1</f>
        <v>-33300715.400553454</v>
      </c>
      <c r="S775" s="14">
        <f ca="1">(P775+Q775)*RAND()*0.1</f>
        <v>60716353.409565382</v>
      </c>
    </row>
    <row r="776" spans="1:19" x14ac:dyDescent="0.2">
      <c r="A776" s="4">
        <v>10</v>
      </c>
      <c r="B776" s="16" t="s">
        <v>26</v>
      </c>
      <c r="C776" s="23" t="str">
        <f>_xlfn.CONCAT("Connection ",RIGHT(B776,2))</f>
        <v>Connection 09</v>
      </c>
      <c r="D776" s="14" t="e">
        <f ca="1">RANDBETWEEN(Table1[[#This Row],[big low]],Table15[[#This Row],[big hi]])+RANDBETWEEN(Table15[[#This Row],[small lo]],Table15[[#This Row],[small hi]])</f>
        <v>#VALUE!</v>
      </c>
      <c r="E776" s="8">
        <v>324628350</v>
      </c>
      <c r="F776" s="24">
        <f ca="1">INDEX(Table2[],MATCH(Table1[[#This Row],[Connection ID]],Table2[CID],0),2)*RANDBETWEEN(95000000000,105000000000)/100000000000</f>
        <v>547244195.44300008</v>
      </c>
      <c r="G776" s="24">
        <v>549316487.45599997</v>
      </c>
      <c r="H776" s="7"/>
      <c r="I776" s="14" t="e">
        <f>Table15[[#This Row],[Exposure Utilized]]/Table15[[#This Row],[Exposure Limit]]</f>
        <v>#VALUE!</v>
      </c>
      <c r="J776" s="4">
        <v>0</v>
      </c>
      <c r="K776" s="4">
        <v>0</v>
      </c>
      <c r="L776" s="4">
        <v>0</v>
      </c>
      <c r="M776" s="17">
        <v>43867</v>
      </c>
      <c r="N776" s="24">
        <f>INDEX(Table3[],MATCH(Table1[[#This Row],[Date]],Table3[Date],0),2)</f>
        <v>324628350</v>
      </c>
      <c r="O776" s="4" t="s">
        <v>16</v>
      </c>
      <c r="P776" s="13">
        <v>350000000</v>
      </c>
      <c r="Q776" s="13">
        <v>550000000</v>
      </c>
      <c r="R776" s="14">
        <f ca="1">-(P776+Q776)*RAND()*0.1</f>
        <v>-32521038.366044123</v>
      </c>
      <c r="S776" s="14">
        <f ca="1">(P776+Q776)*RAND()*0.1</f>
        <v>88733700.417432249</v>
      </c>
    </row>
    <row r="777" spans="1:19" x14ac:dyDescent="0.2">
      <c r="A777" s="4">
        <v>11</v>
      </c>
      <c r="B777" s="16" t="s">
        <v>29</v>
      </c>
      <c r="C777" s="23" t="str">
        <f>_xlfn.CONCAT("Connection ",RIGHT(B777,2))</f>
        <v>Connection 12</v>
      </c>
      <c r="D777" s="14" t="e">
        <f ca="1">RANDBETWEEN(Table1[[#This Row],[big low]],Table15[[#This Row],[big hi]])+RANDBETWEEN(Table15[[#This Row],[small lo]],Table15[[#This Row],[small hi]])</f>
        <v>#VALUE!</v>
      </c>
      <c r="E777" s="8">
        <v>296297301</v>
      </c>
      <c r="F777" s="24">
        <f ca="1">INDEX(Table2[],MATCH(Table1[[#This Row],[Connection ID]],Table2[CID],0),2)*RANDBETWEEN(95000000000,105000000000)/100000000000</f>
        <v>402553489.47999996</v>
      </c>
      <c r="G777" s="24">
        <v>386865906.912</v>
      </c>
      <c r="H777" s="7"/>
      <c r="I777" s="14" t="e">
        <f>Table15[[#This Row],[Exposure Utilized]]/Table15[[#This Row],[Exposure Limit]]</f>
        <v>#VALUE!</v>
      </c>
      <c r="J777" s="4">
        <v>0</v>
      </c>
      <c r="K777" s="4">
        <v>0</v>
      </c>
      <c r="L777" s="4">
        <v>0</v>
      </c>
      <c r="M777" s="17">
        <v>43867</v>
      </c>
      <c r="N777" s="24">
        <f>INDEX(Table3[],MATCH(Table1[[#This Row],[Date]],Table3[Date],0),2)</f>
        <v>324628350</v>
      </c>
      <c r="O777" s="4" t="s">
        <v>16</v>
      </c>
      <c r="P777" s="13">
        <v>200000000</v>
      </c>
      <c r="Q777" s="13">
        <v>400000000</v>
      </c>
      <c r="R777" s="14">
        <f ca="1">-(P777+Q777)*RAND()*0.1</f>
        <v>-5724042.6817386067</v>
      </c>
      <c r="S777" s="14">
        <f ca="1">(P777+Q777)*RAND()*0.1</f>
        <v>24813355.748707119</v>
      </c>
    </row>
    <row r="778" spans="1:19" x14ac:dyDescent="0.2">
      <c r="A778" s="4">
        <v>12</v>
      </c>
      <c r="B778" s="16" t="s">
        <v>28</v>
      </c>
      <c r="C778" s="23" t="str">
        <f>_xlfn.CONCAT("Connection ",RIGHT(B778,2))</f>
        <v>Connection 11</v>
      </c>
      <c r="D778" s="14" t="e">
        <f ca="1">RANDBETWEEN(Table1[[#This Row],[big low]],Table15[[#This Row],[big hi]])+RANDBETWEEN(Table15[[#This Row],[small lo]],Table15[[#This Row],[small hi]])</f>
        <v>#VALUE!</v>
      </c>
      <c r="E778" s="8">
        <v>283397895</v>
      </c>
      <c r="F778" s="24">
        <f ca="1">INDEX(Table2[],MATCH(Table1[[#This Row],[Connection ID]],Table2[CID],0),2)*RANDBETWEEN(95000000000,105000000000)/100000000000</f>
        <v>383288415.49999994</v>
      </c>
      <c r="G778" s="24">
        <v>395839741.13199997</v>
      </c>
      <c r="H778" s="7"/>
      <c r="I778" s="14" t="e">
        <f>Table15[[#This Row],[Exposure Utilized]]/Table15[[#This Row],[Exposure Limit]]</f>
        <v>#VALUE!</v>
      </c>
      <c r="J778" s="4">
        <v>0</v>
      </c>
      <c r="K778" s="4">
        <v>0</v>
      </c>
      <c r="L778" s="4">
        <v>0</v>
      </c>
      <c r="M778" s="17">
        <v>43867</v>
      </c>
      <c r="N778" s="24">
        <f>INDEX(Table3[],MATCH(Table1[[#This Row],[Date]],Table3[Date],0),2)</f>
        <v>324628350</v>
      </c>
      <c r="O778" s="4" t="s">
        <v>16</v>
      </c>
      <c r="P778" s="13">
        <v>250000000</v>
      </c>
      <c r="Q778" s="13">
        <v>450000000</v>
      </c>
      <c r="R778" s="14">
        <f ca="1">-(P778+Q778)*RAND()*0.1</f>
        <v>-24581264.008417774</v>
      </c>
      <c r="S778" s="14">
        <f ca="1">(P778+Q778)*RAND()*0.1</f>
        <v>13911048.67811404</v>
      </c>
    </row>
    <row r="779" spans="1:19" x14ac:dyDescent="0.2">
      <c r="A779" s="4">
        <v>13</v>
      </c>
      <c r="B779" s="16" t="s">
        <v>30</v>
      </c>
      <c r="C779" s="23" t="str">
        <f>_xlfn.CONCAT("Connection ",RIGHT(B779,2))</f>
        <v>Connection 13</v>
      </c>
      <c r="D779" s="14" t="e">
        <f ca="1">RANDBETWEEN(Table1[[#This Row],[big low]],Table15[[#This Row],[big hi]])+RANDBETWEEN(Table15[[#This Row],[small lo]],Table15[[#This Row],[small hi]])</f>
        <v>#VALUE!</v>
      </c>
      <c r="E779" s="8">
        <v>190975968</v>
      </c>
      <c r="F779" s="24">
        <f ca="1">INDEX(Table2[],MATCH(Table1[[#This Row],[Connection ID]],Table2[CID],0),2)*RANDBETWEEN(95000000000,105000000000)/100000000000</f>
        <v>238633048.5925</v>
      </c>
      <c r="G779" s="24">
        <v>249570894.1275</v>
      </c>
      <c r="H779" s="7"/>
      <c r="I779" s="14" t="e">
        <f>Table15[[#This Row],[Exposure Utilized]]/Table15[[#This Row],[Exposure Limit]]</f>
        <v>#VALUE!</v>
      </c>
      <c r="J779" s="4">
        <v>0</v>
      </c>
      <c r="K779" s="4">
        <v>0</v>
      </c>
      <c r="L779" s="4">
        <v>0</v>
      </c>
      <c r="M779" s="17">
        <v>43867</v>
      </c>
      <c r="N779" s="24">
        <f>INDEX(Table3[],MATCH(Table1[[#This Row],[Date]],Table3[Date],0),2)</f>
        <v>324628350</v>
      </c>
      <c r="O779" s="4" t="s">
        <v>16</v>
      </c>
      <c r="P779" s="13">
        <v>150000000</v>
      </c>
      <c r="Q779" s="13">
        <v>250000000</v>
      </c>
      <c r="R779" s="14">
        <f ca="1">-(P779+Q779)*RAND()*0.1</f>
        <v>-12046851.712458247</v>
      </c>
      <c r="S779" s="14">
        <f ca="1">(P779+Q779)*RAND()*0.1</f>
        <v>19912609.246112321</v>
      </c>
    </row>
    <row r="780" spans="1:19" x14ac:dyDescent="0.2">
      <c r="A780" s="4">
        <v>14</v>
      </c>
      <c r="B780" s="16" t="s">
        <v>32</v>
      </c>
      <c r="C780" s="23" t="str">
        <f>_xlfn.CONCAT("Connection ",RIGHT(B780,2))</f>
        <v>Connection 15</v>
      </c>
      <c r="D780" s="14" t="e">
        <f ca="1">RANDBETWEEN(Table1[[#This Row],[big low]],Table15[[#This Row],[big hi]])+RANDBETWEEN(Table15[[#This Row],[small lo]],Table15[[#This Row],[small hi]])</f>
        <v>#VALUE!</v>
      </c>
      <c r="E780" s="8">
        <v>158243373</v>
      </c>
      <c r="F780" s="24">
        <f ca="1">INDEX(Table2[],MATCH(Table1[[#This Row],[Connection ID]],Table2[CID],0),2)*RANDBETWEEN(95000000000,105000000000)/100000000000</f>
        <v>242057801.45500001</v>
      </c>
      <c r="G780" s="24">
        <v>248187563.81</v>
      </c>
      <c r="H780" s="7"/>
      <c r="I780" s="14" t="e">
        <f>Table15[[#This Row],[Exposure Utilized]]/Table15[[#This Row],[Exposure Limit]]</f>
        <v>#VALUE!</v>
      </c>
      <c r="J780" s="4">
        <v>0</v>
      </c>
      <c r="K780" s="4">
        <v>0</v>
      </c>
      <c r="L780" s="4">
        <v>0</v>
      </c>
      <c r="M780" s="17">
        <v>43867</v>
      </c>
      <c r="N780" s="24">
        <f>INDEX(Table3[],MATCH(Table1[[#This Row],[Date]],Table3[Date],0),2)</f>
        <v>324628350</v>
      </c>
      <c r="O780" s="4" t="s">
        <v>16</v>
      </c>
      <c r="P780" s="13">
        <v>150000000</v>
      </c>
      <c r="Q780" s="13">
        <v>250000000</v>
      </c>
      <c r="R780" s="14">
        <f ca="1">-(P780+Q780)*RAND()*0.1</f>
        <v>-7768846.4149706066</v>
      </c>
      <c r="S780" s="14">
        <f ca="1">(P780+Q780)*RAND()*0.1</f>
        <v>20781974.206530437</v>
      </c>
    </row>
    <row r="781" spans="1:19" x14ac:dyDescent="0.2">
      <c r="A781" s="4">
        <v>15</v>
      </c>
      <c r="B781" s="16" t="s">
        <v>31</v>
      </c>
      <c r="C781" s="23" t="str">
        <f>_xlfn.CONCAT("Connection ",RIGHT(B781,2))</f>
        <v>Connection 14</v>
      </c>
      <c r="D781" s="14" t="e">
        <f ca="1">RANDBETWEEN(Table1[[#This Row],[big low]],Table15[[#This Row],[big hi]])+RANDBETWEEN(Table15[[#This Row],[small lo]],Table15[[#This Row],[small hi]])</f>
        <v>#VALUE!</v>
      </c>
      <c r="E781" s="8">
        <v>140667625</v>
      </c>
      <c r="F781" s="24">
        <f ca="1">INDEX(Table2[],MATCH(Table1[[#This Row],[Connection ID]],Table2[CID],0),2)*RANDBETWEEN(95000000000,105000000000)/100000000000</f>
        <v>249175266.8775</v>
      </c>
      <c r="G781" s="24">
        <v>239694671.79499999</v>
      </c>
      <c r="H781" s="7"/>
      <c r="I781" s="14" t="e">
        <f>Table15[[#This Row],[Exposure Utilized]]/Table15[[#This Row],[Exposure Limit]]</f>
        <v>#VALUE!</v>
      </c>
      <c r="J781" s="4">
        <v>0</v>
      </c>
      <c r="K781" s="4">
        <v>0</v>
      </c>
      <c r="L781" s="4">
        <v>0</v>
      </c>
      <c r="M781" s="17">
        <v>43867</v>
      </c>
      <c r="N781" s="24">
        <f>INDEX(Table3[],MATCH(Table1[[#This Row],[Date]],Table3[Date],0),2)</f>
        <v>324628350</v>
      </c>
      <c r="O781" s="4" t="s">
        <v>16</v>
      </c>
      <c r="P781" s="13">
        <v>150000000</v>
      </c>
      <c r="Q781" s="13">
        <v>250000000</v>
      </c>
      <c r="R781" s="14">
        <f ca="1">-(P781+Q781)*RAND()*0.1</f>
        <v>-39621128.090953469</v>
      </c>
      <c r="S781" s="14">
        <f ca="1">(P781+Q781)*RAND()*0.1</f>
        <v>24013140.990405101</v>
      </c>
    </row>
    <row r="782" spans="1:19" x14ac:dyDescent="0.2">
      <c r="A782" s="4">
        <v>1</v>
      </c>
      <c r="B782" s="16" t="s">
        <v>18</v>
      </c>
      <c r="C782" s="23" t="str">
        <f>_xlfn.CONCAT("Connection ",RIGHT(B782,2))</f>
        <v>Connection 01</v>
      </c>
      <c r="D782" s="14" t="e">
        <f ca="1">RANDBETWEEN(Table1[[#This Row],[big low]],Table15[[#This Row],[big hi]])+RANDBETWEEN(Table15[[#This Row],[small lo]],Table15[[#This Row],[small hi]])</f>
        <v>#VALUE!</v>
      </c>
      <c r="E782" s="8">
        <v>2485333417</v>
      </c>
      <c r="F782" s="24">
        <f ca="1">INDEX(Table2[],MATCH(Table1[[#This Row],[Connection ID]],Table2[CID],0),2)*RANDBETWEEN(95000000000,105000000000)/100000000000</f>
        <v>5239343207.25</v>
      </c>
      <c r="G782" s="24">
        <v>5056162916.6000004</v>
      </c>
      <c r="H782" s="7"/>
      <c r="I782" s="14" t="e">
        <f>Table15[[#This Row],[Exposure Utilized]]/Table15[[#This Row],[Exposure Limit]]</f>
        <v>#VALUE!</v>
      </c>
      <c r="J782" s="4">
        <v>0</v>
      </c>
      <c r="K782" s="4">
        <v>0</v>
      </c>
      <c r="L782" s="4">
        <v>0</v>
      </c>
      <c r="M782" s="17">
        <v>43866</v>
      </c>
      <c r="N782" s="24">
        <f>INDEX(Table3[],MATCH(Table1[[#This Row],[Date]],Table3[Date],0),2)</f>
        <v>411223722</v>
      </c>
      <c r="O782" s="4" t="s">
        <v>16</v>
      </c>
      <c r="P782" s="13">
        <v>2000000000</v>
      </c>
      <c r="Q782" s="13">
        <v>2500000000</v>
      </c>
      <c r="R782" s="14">
        <f ca="1">-(P782+Q782)*RAND()*0.1</f>
        <v>-147718939.21995014</v>
      </c>
      <c r="S782" s="14">
        <f ca="1">(P782+Q782)*RAND()*0.1</f>
        <v>273493702.59263504</v>
      </c>
    </row>
    <row r="783" spans="1:19" x14ac:dyDescent="0.2">
      <c r="A783" s="4">
        <v>2</v>
      </c>
      <c r="B783" s="16" t="s">
        <v>19</v>
      </c>
      <c r="C783" s="23" t="str">
        <f>_xlfn.CONCAT("Connection ",RIGHT(B783,2))</f>
        <v>Connection 02</v>
      </c>
      <c r="D783" s="14" t="e">
        <f ca="1">RANDBETWEEN(Table1[[#This Row],[big low]],Table15[[#This Row],[big hi]])+RANDBETWEEN(Table15[[#This Row],[small lo]],Table15[[#This Row],[small hi]])</f>
        <v>#VALUE!</v>
      </c>
      <c r="E783" s="8">
        <v>1822052118</v>
      </c>
      <c r="F783" s="24">
        <f ca="1">INDEX(Table2[],MATCH(Table1[[#This Row],[Connection ID]],Table2[CID],0),2)*RANDBETWEEN(95000000000,105000000000)/100000000000</f>
        <v>2060253987.5400002</v>
      </c>
      <c r="G783" s="24">
        <v>2154360794.9430003</v>
      </c>
      <c r="H783" s="7"/>
      <c r="I783" s="14" t="e">
        <f>Table15[[#This Row],[Exposure Utilized]]/Table15[[#This Row],[Exposure Limit]]</f>
        <v>#VALUE!</v>
      </c>
      <c r="J783" s="4">
        <v>0</v>
      </c>
      <c r="K783" s="4">
        <v>0</v>
      </c>
      <c r="L783" s="4">
        <v>0</v>
      </c>
      <c r="M783" s="17">
        <v>43866</v>
      </c>
      <c r="N783" s="24">
        <f>INDEX(Table3[],MATCH(Table1[[#This Row],[Date]],Table3[Date],0),2)</f>
        <v>411223722</v>
      </c>
      <c r="O783" s="4" t="s">
        <v>16</v>
      </c>
      <c r="P783" s="13">
        <v>1800000000</v>
      </c>
      <c r="Q783" s="13">
        <v>2000000000</v>
      </c>
      <c r="R783" s="14">
        <f ca="1">-(P783+Q783)*RAND()*0.1</f>
        <v>-243280516.23846078</v>
      </c>
      <c r="S783" s="14">
        <f ca="1">(P783+Q783)*RAND()*0.1</f>
        <v>110505614.97612081</v>
      </c>
    </row>
    <row r="784" spans="1:19" x14ac:dyDescent="0.2">
      <c r="A784" s="4">
        <v>3</v>
      </c>
      <c r="B784" s="16" t="s">
        <v>20</v>
      </c>
      <c r="C784" s="23" t="str">
        <f>_xlfn.CONCAT("Connection ",RIGHT(B784,2))</f>
        <v>Connection 03</v>
      </c>
      <c r="D784" s="14" t="e">
        <f ca="1">RANDBETWEEN(Table1[[#This Row],[big low]],Table15[[#This Row],[big hi]])+RANDBETWEEN(Table15[[#This Row],[small lo]],Table15[[#This Row],[small hi]])</f>
        <v>#VALUE!</v>
      </c>
      <c r="E784" s="8">
        <v>1326663063</v>
      </c>
      <c r="F784" s="24">
        <f ca="1">INDEX(Table2[],MATCH(Table1[[#This Row],[Connection ID]],Table2[CID],0),2)*RANDBETWEEN(95000000000,105000000000)/100000000000</f>
        <v>1502318648.9850001</v>
      </c>
      <c r="G784" s="24">
        <v>1445013808.5450001</v>
      </c>
      <c r="H784" s="7"/>
      <c r="I784" s="14" t="e">
        <f>Table15[[#This Row],[Exposure Utilized]]/Table15[[#This Row],[Exposure Limit]]</f>
        <v>#VALUE!</v>
      </c>
      <c r="J784" s="4">
        <v>0</v>
      </c>
      <c r="K784" s="4">
        <v>0</v>
      </c>
      <c r="L784" s="4">
        <v>0</v>
      </c>
      <c r="M784" s="17">
        <v>43866</v>
      </c>
      <c r="N784" s="24">
        <f>INDEX(Table3[],MATCH(Table1[[#This Row],[Date]],Table3[Date],0),2)</f>
        <v>411223722</v>
      </c>
      <c r="O784" s="4" t="s">
        <v>16</v>
      </c>
      <c r="P784" s="13">
        <v>1300000000</v>
      </c>
      <c r="Q784" s="13">
        <v>1500000000</v>
      </c>
      <c r="R784" s="14">
        <f ca="1">-(P784+Q784)*RAND()*0.1</f>
        <v>-116659106.92110322</v>
      </c>
      <c r="S784" s="14">
        <f ca="1">(P784+Q784)*RAND()*0.1</f>
        <v>175501328.48571932</v>
      </c>
    </row>
    <row r="785" spans="1:19" x14ac:dyDescent="0.2">
      <c r="A785" s="4">
        <v>4</v>
      </c>
      <c r="B785" s="16" t="s">
        <v>21</v>
      </c>
      <c r="C785" s="23" t="str">
        <f>_xlfn.CONCAT("Connection ",RIGHT(B785,2))</f>
        <v>Connection 04</v>
      </c>
      <c r="D785" s="14" t="e">
        <f ca="1">RANDBETWEEN(Table1[[#This Row],[big low]],Table15[[#This Row],[big hi]])+RANDBETWEEN(Table15[[#This Row],[small lo]],Table15[[#This Row],[small hi]])</f>
        <v>#VALUE!</v>
      </c>
      <c r="E785" s="8">
        <v>1204361884</v>
      </c>
      <c r="F785" s="24">
        <f ca="1">INDEX(Table2[],MATCH(Table1[[#This Row],[Connection ID]],Table2[CID],0),2)*RANDBETWEEN(95000000000,105000000000)/100000000000</f>
        <v>1441491954.585</v>
      </c>
      <c r="G785" s="24">
        <v>1428120068.04</v>
      </c>
      <c r="H785" s="7"/>
      <c r="I785" s="14" t="e">
        <f>Table15[[#This Row],[Exposure Utilized]]/Table15[[#This Row],[Exposure Limit]]</f>
        <v>#VALUE!</v>
      </c>
      <c r="J785" s="4">
        <v>0</v>
      </c>
      <c r="K785" s="4">
        <v>0</v>
      </c>
      <c r="L785" s="4">
        <v>0</v>
      </c>
      <c r="M785" s="17">
        <v>43866</v>
      </c>
      <c r="N785" s="24">
        <f>INDEX(Table3[],MATCH(Table1[[#This Row],[Date]],Table3[Date],0),2)</f>
        <v>411223722</v>
      </c>
      <c r="O785" s="4" t="s">
        <v>16</v>
      </c>
      <c r="P785" s="13">
        <v>1100000000</v>
      </c>
      <c r="Q785" s="13">
        <v>1300000000</v>
      </c>
      <c r="R785" s="14">
        <f ca="1">-(P785+Q785)*RAND()*0.1</f>
        <v>-89639545.835747227</v>
      </c>
      <c r="S785" s="14">
        <f ca="1">(P785+Q785)*RAND()*0.1</f>
        <v>7939862.7229045546</v>
      </c>
    </row>
    <row r="786" spans="1:19" x14ac:dyDescent="0.2">
      <c r="A786" s="4">
        <v>5</v>
      </c>
      <c r="B786" s="16" t="s">
        <v>24</v>
      </c>
      <c r="C786" s="27" t="str">
        <f>_xlfn.CONCAT("Connection ",RIGHT(B786,2))</f>
        <v>Connection 07</v>
      </c>
      <c r="D786" s="5" t="e">
        <f ca="1">RANDBETWEEN(Table1[[#This Row],[big low]],Table15[[#This Row],[big hi]])+RANDBETWEEN(Table15[[#This Row],[small lo]],Table15[[#This Row],[small hi]])</f>
        <v>#VALUE!</v>
      </c>
      <c r="E786" s="8">
        <v>1093610108</v>
      </c>
      <c r="F786" s="24">
        <f ca="1">INDEX(Table2[],MATCH(Table1[[#This Row],[Connection ID]],Table2[CID],0),2)*RANDBETWEEN(95000000000,105000000000)/100000000000</f>
        <v>954017821.80000007</v>
      </c>
      <c r="G786" s="24">
        <v>1033934512.62</v>
      </c>
      <c r="H786" s="7"/>
      <c r="I786" s="5" t="e">
        <f>Table15[[#This Row],[Exposure Utilized]]/Table15[[#This Row],[Exposure Limit]]</f>
        <v>#VALUE!</v>
      </c>
      <c r="J786" s="4">
        <v>0</v>
      </c>
      <c r="K786" s="4">
        <v>0</v>
      </c>
      <c r="L786" s="4">
        <v>0</v>
      </c>
      <c r="M786" s="17">
        <v>43866</v>
      </c>
      <c r="N786" s="18">
        <f>INDEX(Table3[],MATCH(Table1[[#This Row],[Date]],Table3[Date],0),2)</f>
        <v>411223722</v>
      </c>
      <c r="O786" s="4" t="s">
        <v>16</v>
      </c>
      <c r="P786" s="13">
        <v>850000000</v>
      </c>
      <c r="Q786" s="13">
        <v>1000000000</v>
      </c>
      <c r="R786" s="14">
        <f ca="1">-(P786+Q786)*RAND()*0.1</f>
        <v>-9763136.5668890588</v>
      </c>
      <c r="S786" s="14">
        <f ca="1">(P786+Q786)*RAND()*0.1</f>
        <v>63283598.773250729</v>
      </c>
    </row>
    <row r="787" spans="1:19" x14ac:dyDescent="0.2">
      <c r="A787" s="4">
        <v>6</v>
      </c>
      <c r="B787" s="16" t="s">
        <v>23</v>
      </c>
      <c r="C787" s="27" t="str">
        <f>_xlfn.CONCAT("Connection ",RIGHT(B787,2))</f>
        <v>Connection 06</v>
      </c>
      <c r="D787" s="5" t="e">
        <f ca="1">RANDBETWEEN(Table1[[#This Row],[big low]],Table15[[#This Row],[big hi]])+RANDBETWEEN(Table15[[#This Row],[small lo]],Table15[[#This Row],[small hi]])</f>
        <v>#VALUE!</v>
      </c>
      <c r="E787" s="8">
        <v>1012810914</v>
      </c>
      <c r="F787" s="24">
        <f ca="1">INDEX(Table2[],MATCH(Table1[[#This Row],[Connection ID]],Table2[CID],0),2)*RANDBETWEEN(95000000000,105000000000)/100000000000</f>
        <v>1002383144.12</v>
      </c>
      <c r="G787" s="24">
        <v>1032106277.15</v>
      </c>
      <c r="H787" s="7"/>
      <c r="I787" s="5" t="e">
        <f>Table15[[#This Row],[Exposure Utilized]]/Table15[[#This Row],[Exposure Limit]]</f>
        <v>#VALUE!</v>
      </c>
      <c r="J787" s="4">
        <v>0</v>
      </c>
      <c r="K787" s="4">
        <v>0</v>
      </c>
      <c r="L787" s="4">
        <v>0</v>
      </c>
      <c r="M787" s="17">
        <v>43866</v>
      </c>
      <c r="N787" s="18">
        <f>INDEX(Table3[],MATCH(Table1[[#This Row],[Date]],Table3[Date],0),2)</f>
        <v>411223722</v>
      </c>
      <c r="O787" s="4" t="s">
        <v>16</v>
      </c>
      <c r="P787" s="13">
        <v>850000000</v>
      </c>
      <c r="Q787" s="13">
        <v>1000000000</v>
      </c>
      <c r="R787" s="14">
        <f ca="1">-(P787+Q787)*RAND()*0.1</f>
        <v>-38810435.058505714</v>
      </c>
      <c r="S787" s="14">
        <f ca="1">(P787+Q787)*RAND()*0.1</f>
        <v>106120082.46669558</v>
      </c>
    </row>
    <row r="788" spans="1:19" x14ac:dyDescent="0.2">
      <c r="A788" s="4">
        <v>7</v>
      </c>
      <c r="B788" s="16" t="s">
        <v>22</v>
      </c>
      <c r="C788" s="27" t="str">
        <f>_xlfn.CONCAT("Connection ",RIGHT(B788,2))</f>
        <v>Connection 05</v>
      </c>
      <c r="D788" s="5" t="e">
        <f ca="1">RANDBETWEEN(Table1[[#This Row],[big low]],Table15[[#This Row],[big hi]])+RANDBETWEEN(Table15[[#This Row],[small lo]],Table15[[#This Row],[small hi]])</f>
        <v>#VALUE!</v>
      </c>
      <c r="E788" s="8">
        <v>961949764</v>
      </c>
      <c r="F788" s="24">
        <f ca="1">INDEX(Table2[],MATCH(Table1[[#This Row],[Connection ID]],Table2[CID],0),2)*RANDBETWEEN(95000000000,105000000000)/100000000000</f>
        <v>975145070.84000003</v>
      </c>
      <c r="G788" s="24">
        <v>990537052.71000004</v>
      </c>
      <c r="H788" s="7"/>
      <c r="I788" s="5" t="e">
        <f>Table15[[#This Row],[Exposure Utilized]]/Table15[[#This Row],[Exposure Limit]]</f>
        <v>#VALUE!</v>
      </c>
      <c r="J788" s="4">
        <v>0</v>
      </c>
      <c r="K788" s="4">
        <v>0</v>
      </c>
      <c r="L788" s="4">
        <v>0</v>
      </c>
      <c r="M788" s="17">
        <v>43866</v>
      </c>
      <c r="N788" s="18">
        <f>INDEX(Table3[],MATCH(Table1[[#This Row],[Date]],Table3[Date],0),2)</f>
        <v>411223722</v>
      </c>
      <c r="O788" s="4" t="s">
        <v>16</v>
      </c>
      <c r="P788" s="13">
        <v>900000000</v>
      </c>
      <c r="Q788" s="13">
        <v>1200000000</v>
      </c>
      <c r="R788" s="14">
        <f ca="1">-(P788+Q788)*RAND()*0.1</f>
        <v>-176175158.42674091</v>
      </c>
      <c r="S788" s="14">
        <f ca="1">(P788+Q788)*RAND()*0.1</f>
        <v>20108940.285920169</v>
      </c>
    </row>
    <row r="789" spans="1:19" x14ac:dyDescent="0.2">
      <c r="A789" s="4">
        <v>8</v>
      </c>
      <c r="B789" s="16" t="s">
        <v>25</v>
      </c>
      <c r="C789" s="27" t="str">
        <f>_xlfn.CONCAT("Connection ",RIGHT(B789,2))</f>
        <v>Connection 08</v>
      </c>
      <c r="D789" s="5" t="e">
        <f ca="1">RANDBETWEEN(Table1[[#This Row],[big low]],Table15[[#This Row],[big hi]])+RANDBETWEEN(Table15[[#This Row],[small lo]],Table15[[#This Row],[small hi]])</f>
        <v>#VALUE!</v>
      </c>
      <c r="E789" s="8">
        <v>617740213</v>
      </c>
      <c r="F789" s="24">
        <f ca="1">INDEX(Table2[],MATCH(Table1[[#This Row],[Connection ID]],Table2[CID],0),2)*RANDBETWEEN(95000000000,105000000000)/100000000000</f>
        <v>824252149.96000004</v>
      </c>
      <c r="G789" s="24">
        <v>838452004.20000005</v>
      </c>
      <c r="H789" s="7"/>
      <c r="I789" s="5" t="e">
        <f>Table15[[#This Row],[Exposure Utilized]]/Table15[[#This Row],[Exposure Limit]]</f>
        <v>#VALUE!</v>
      </c>
      <c r="J789" s="4">
        <v>0</v>
      </c>
      <c r="K789" s="4">
        <v>0</v>
      </c>
      <c r="L789" s="4">
        <v>0</v>
      </c>
      <c r="M789" s="17">
        <v>43866</v>
      </c>
      <c r="N789" s="18">
        <f>INDEX(Table3[],MATCH(Table1[[#This Row],[Date]],Table3[Date],0),2)</f>
        <v>411223722</v>
      </c>
      <c r="O789" s="4" t="s">
        <v>16</v>
      </c>
      <c r="P789" s="13">
        <v>400000000</v>
      </c>
      <c r="Q789" s="13">
        <v>700000000</v>
      </c>
      <c r="R789" s="14">
        <f ca="1">-(P789+Q789)*RAND()*0.1</f>
        <v>-11650299.91885931</v>
      </c>
      <c r="S789" s="14">
        <f ca="1">(P789+Q789)*RAND()*0.1</f>
        <v>23617364.692415789</v>
      </c>
    </row>
    <row r="790" spans="1:19" x14ac:dyDescent="0.2">
      <c r="A790" s="4">
        <v>9</v>
      </c>
      <c r="B790" s="16" t="s">
        <v>26</v>
      </c>
      <c r="C790" s="23" t="str">
        <f>_xlfn.CONCAT("Connection ",RIGHT(B790,2))</f>
        <v>Connection 09</v>
      </c>
      <c r="D790" s="14" t="e">
        <f ca="1">RANDBETWEEN(Table1[[#This Row],[big low]],Table15[[#This Row],[big hi]])+RANDBETWEEN(Table15[[#This Row],[small lo]],Table15[[#This Row],[small hi]])</f>
        <v>#VALUE!</v>
      </c>
      <c r="E790" s="8">
        <v>542172182</v>
      </c>
      <c r="F790" s="24">
        <f ca="1">INDEX(Table2[],MATCH(Table1[[#This Row],[Connection ID]],Table2[CID],0),2)*RANDBETWEEN(95000000000,105000000000)/100000000000</f>
        <v>525321116.98549998</v>
      </c>
      <c r="G790" s="24">
        <v>532911532.80199999</v>
      </c>
      <c r="H790" s="7"/>
      <c r="I790" s="14" t="e">
        <f>Table15[[#This Row],[Exposure Utilized]]/Table15[[#This Row],[Exposure Limit]]</f>
        <v>#VALUE!</v>
      </c>
      <c r="J790" s="4">
        <v>0</v>
      </c>
      <c r="K790" s="4">
        <v>0</v>
      </c>
      <c r="L790" s="4">
        <v>0</v>
      </c>
      <c r="M790" s="17">
        <v>43866</v>
      </c>
      <c r="N790" s="24">
        <f>INDEX(Table3[],MATCH(Table1[[#This Row],[Date]],Table3[Date],0),2)</f>
        <v>411223722</v>
      </c>
      <c r="O790" s="4" t="s">
        <v>16</v>
      </c>
      <c r="P790" s="13">
        <v>350000000</v>
      </c>
      <c r="Q790" s="13">
        <v>550000000</v>
      </c>
      <c r="R790" s="14">
        <f ca="1">-(P790+Q790)*RAND()*0.1</f>
        <v>-59571672.110019796</v>
      </c>
      <c r="S790" s="14">
        <f ca="1">(P790+Q790)*RAND()*0.1</f>
        <v>39961662.141932063</v>
      </c>
    </row>
    <row r="791" spans="1:19" x14ac:dyDescent="0.2">
      <c r="A791" s="4">
        <v>10</v>
      </c>
      <c r="B791" s="16" t="s">
        <v>27</v>
      </c>
      <c r="C791" s="23" t="str">
        <f>_xlfn.CONCAT("Connection ",RIGHT(B791,2))</f>
        <v>Connection 10</v>
      </c>
      <c r="D791" s="14" t="e">
        <f ca="1">RANDBETWEEN(Table1[[#This Row],[big low]],Table15[[#This Row],[big hi]])+RANDBETWEEN(Table15[[#This Row],[small lo]],Table15[[#This Row],[small hi]])</f>
        <v>#VALUE!</v>
      </c>
      <c r="E791" s="8">
        <v>411223722</v>
      </c>
      <c r="F791" s="24">
        <f ca="1">INDEX(Table2[],MATCH(Table1[[#This Row],[Connection ID]],Table2[CID],0),2)*RANDBETWEEN(95000000000,105000000000)/100000000000</f>
        <v>402587698.13999999</v>
      </c>
      <c r="G791" s="24">
        <v>406545787.87599999</v>
      </c>
      <c r="H791" s="7"/>
      <c r="I791" s="14" t="e">
        <f>Table15[[#This Row],[Exposure Utilized]]/Table15[[#This Row],[Exposure Limit]]</f>
        <v>#VALUE!</v>
      </c>
      <c r="J791" s="4">
        <v>0</v>
      </c>
      <c r="K791" s="4">
        <v>0</v>
      </c>
      <c r="L791" s="4">
        <v>0</v>
      </c>
      <c r="M791" s="17">
        <v>43866</v>
      </c>
      <c r="N791" s="24">
        <f>INDEX(Table3[],MATCH(Table1[[#This Row],[Date]],Table3[Date],0),2)</f>
        <v>411223722</v>
      </c>
      <c r="O791" s="4" t="s">
        <v>16</v>
      </c>
      <c r="P791" s="13">
        <v>300000000</v>
      </c>
      <c r="Q791" s="13">
        <v>450000000</v>
      </c>
      <c r="R791" s="14">
        <f ca="1">-(P791+Q791)*RAND()*0.1</f>
        <v>-9481966.3415442705</v>
      </c>
      <c r="S791" s="14">
        <f ca="1">(P791+Q791)*RAND()*0.1</f>
        <v>17668500.197576147</v>
      </c>
    </row>
    <row r="792" spans="1:19" x14ac:dyDescent="0.2">
      <c r="A792" s="4">
        <v>11</v>
      </c>
      <c r="B792" s="16" t="s">
        <v>28</v>
      </c>
      <c r="C792" s="23" t="str">
        <f>_xlfn.CONCAT("Connection ",RIGHT(B792,2))</f>
        <v>Connection 11</v>
      </c>
      <c r="D792" s="14" t="e">
        <f ca="1">RANDBETWEEN(Table1[[#This Row],[big low]],Table15[[#This Row],[big hi]])+RANDBETWEEN(Table15[[#This Row],[small lo]],Table15[[#This Row],[small hi]])</f>
        <v>#VALUE!</v>
      </c>
      <c r="E792" s="8">
        <v>395956362</v>
      </c>
      <c r="F792" s="24">
        <f ca="1">INDEX(Table2[],MATCH(Table1[[#This Row],[Connection ID]],Table2[CID],0),2)*RANDBETWEEN(95000000000,105000000000)/100000000000</f>
        <v>390738722.16400003</v>
      </c>
      <c r="G792" s="24">
        <v>382477800.82800001</v>
      </c>
      <c r="H792" s="7"/>
      <c r="I792" s="14" t="e">
        <f>Table15[[#This Row],[Exposure Utilized]]/Table15[[#This Row],[Exposure Limit]]</f>
        <v>#VALUE!</v>
      </c>
      <c r="J792" s="4">
        <v>0</v>
      </c>
      <c r="K792" s="4">
        <v>0</v>
      </c>
      <c r="L792" s="4">
        <v>0</v>
      </c>
      <c r="M792" s="17">
        <v>43866</v>
      </c>
      <c r="N792" s="24">
        <f>INDEX(Table3[],MATCH(Table1[[#This Row],[Date]],Table3[Date],0),2)</f>
        <v>411223722</v>
      </c>
      <c r="O792" s="4" t="s">
        <v>16</v>
      </c>
      <c r="P792" s="13">
        <v>250000000</v>
      </c>
      <c r="Q792" s="13">
        <v>450000000</v>
      </c>
      <c r="R792" s="14">
        <f ca="1">-(P792+Q792)*RAND()*0.1</f>
        <v>-50136702.133351475</v>
      </c>
      <c r="S792" s="14">
        <f ca="1">(P792+Q792)*RAND()*0.1</f>
        <v>68678122.551714659</v>
      </c>
    </row>
    <row r="793" spans="1:19" x14ac:dyDescent="0.2">
      <c r="A793" s="4">
        <v>12</v>
      </c>
      <c r="B793" s="16" t="s">
        <v>31</v>
      </c>
      <c r="C793" s="23" t="str">
        <f>_xlfn.CONCAT("Connection ",RIGHT(B793,2))</f>
        <v>Connection 14</v>
      </c>
      <c r="D793" s="14" t="e">
        <f ca="1">RANDBETWEEN(Table1[[#This Row],[big low]],Table15[[#This Row],[big hi]])+RANDBETWEEN(Table15[[#This Row],[small lo]],Table15[[#This Row],[small hi]])</f>
        <v>#VALUE!</v>
      </c>
      <c r="E793" s="8">
        <v>262693682</v>
      </c>
      <c r="F793" s="24">
        <f ca="1">INDEX(Table2[],MATCH(Table1[[#This Row],[Connection ID]],Table2[CID],0),2)*RANDBETWEEN(95000000000,105000000000)/100000000000</f>
        <v>245040463.3775</v>
      </c>
      <c r="G793" s="24">
        <v>240210558.26500002</v>
      </c>
      <c r="H793" s="7"/>
      <c r="I793" s="14" t="e">
        <f>Table15[[#This Row],[Exposure Utilized]]/Table15[[#This Row],[Exposure Limit]]</f>
        <v>#VALUE!</v>
      </c>
      <c r="J793" s="4">
        <v>0</v>
      </c>
      <c r="K793" s="4">
        <v>0</v>
      </c>
      <c r="L793" s="4">
        <v>0</v>
      </c>
      <c r="M793" s="17">
        <v>43866</v>
      </c>
      <c r="N793" s="24">
        <f>INDEX(Table3[],MATCH(Table1[[#This Row],[Date]],Table3[Date],0),2)</f>
        <v>411223722</v>
      </c>
      <c r="O793" s="4" t="s">
        <v>16</v>
      </c>
      <c r="P793" s="13">
        <v>150000000</v>
      </c>
      <c r="Q793" s="13">
        <v>250000000</v>
      </c>
      <c r="R793" s="14">
        <f ca="1">-(P793+Q793)*RAND()*0.1</f>
        <v>-37388693.914453767</v>
      </c>
      <c r="S793" s="14">
        <f ca="1">(P793+Q793)*RAND()*0.1</f>
        <v>7910296.1982602347</v>
      </c>
    </row>
    <row r="794" spans="1:19" x14ac:dyDescent="0.2">
      <c r="A794" s="4">
        <v>13</v>
      </c>
      <c r="B794" s="16" t="s">
        <v>30</v>
      </c>
      <c r="C794" s="23" t="str">
        <f>_xlfn.CONCAT("Connection ",RIGHT(B794,2))</f>
        <v>Connection 13</v>
      </c>
      <c r="D794" s="14" t="e">
        <f ca="1">RANDBETWEEN(Table1[[#This Row],[big low]],Table15[[#This Row],[big hi]])+RANDBETWEEN(Table15[[#This Row],[small lo]],Table15[[#This Row],[small hi]])</f>
        <v>#VALUE!</v>
      </c>
      <c r="E794" s="8">
        <v>228940414</v>
      </c>
      <c r="F794" s="24">
        <f ca="1">INDEX(Table2[],MATCH(Table1[[#This Row],[Connection ID]],Table2[CID],0),2)*RANDBETWEEN(95000000000,105000000000)/100000000000</f>
        <v>242600820.99250001</v>
      </c>
      <c r="G794" s="24">
        <v>249021917.82749999</v>
      </c>
      <c r="H794" s="7"/>
      <c r="I794" s="14" t="e">
        <f>Table15[[#This Row],[Exposure Utilized]]/Table15[[#This Row],[Exposure Limit]]</f>
        <v>#VALUE!</v>
      </c>
      <c r="J794" s="4">
        <v>0</v>
      </c>
      <c r="K794" s="4">
        <v>0</v>
      </c>
      <c r="L794" s="4">
        <v>0</v>
      </c>
      <c r="M794" s="17">
        <v>43866</v>
      </c>
      <c r="N794" s="24">
        <f>INDEX(Table3[],MATCH(Table1[[#This Row],[Date]],Table3[Date],0),2)</f>
        <v>411223722</v>
      </c>
      <c r="O794" s="4" t="s">
        <v>16</v>
      </c>
      <c r="P794" s="13">
        <v>150000000</v>
      </c>
      <c r="Q794" s="13">
        <v>250000000</v>
      </c>
      <c r="R794" s="14">
        <f ca="1">-(P794+Q794)*RAND()*0.1</f>
        <v>-38691800.431738295</v>
      </c>
      <c r="S794" s="14">
        <f ca="1">(P794+Q794)*RAND()*0.1</f>
        <v>3302150.9481878476</v>
      </c>
    </row>
    <row r="795" spans="1:19" x14ac:dyDescent="0.2">
      <c r="A795" s="4">
        <v>14</v>
      </c>
      <c r="B795" s="16" t="s">
        <v>29</v>
      </c>
      <c r="C795" s="23" t="str">
        <f>_xlfn.CONCAT("Connection ",RIGHT(B795,2))</f>
        <v>Connection 12</v>
      </c>
      <c r="D795" s="14" t="e">
        <f ca="1">RANDBETWEEN(Table1[[#This Row],[big low]],Table15[[#This Row],[big hi]])+RANDBETWEEN(Table15[[#This Row],[small lo]],Table15[[#This Row],[small hi]])</f>
        <v>#VALUE!</v>
      </c>
      <c r="E795" s="8">
        <v>222601356</v>
      </c>
      <c r="F795" s="24">
        <f ca="1">INDEX(Table2[],MATCH(Table1[[#This Row],[Connection ID]],Table2[CID],0),2)*RANDBETWEEN(95000000000,105000000000)/100000000000</f>
        <v>387100657.49599999</v>
      </c>
      <c r="G795" s="24">
        <v>380973002.13999999</v>
      </c>
      <c r="H795" s="7"/>
      <c r="I795" s="14" t="e">
        <f>Table15[[#This Row],[Exposure Utilized]]/Table15[[#This Row],[Exposure Limit]]</f>
        <v>#VALUE!</v>
      </c>
      <c r="J795" s="4">
        <v>0</v>
      </c>
      <c r="K795" s="4">
        <v>0</v>
      </c>
      <c r="L795" s="4">
        <v>0</v>
      </c>
      <c r="M795" s="17">
        <v>43866</v>
      </c>
      <c r="N795" s="24">
        <f>INDEX(Table3[],MATCH(Table1[[#This Row],[Date]],Table3[Date],0),2)</f>
        <v>411223722</v>
      </c>
      <c r="O795" s="4" t="s">
        <v>16</v>
      </c>
      <c r="P795" s="13">
        <v>200000000</v>
      </c>
      <c r="Q795" s="13">
        <v>400000000</v>
      </c>
      <c r="R795" s="14">
        <f ca="1">-(P795+Q795)*RAND()*0.1</f>
        <v>-32153550.157361068</v>
      </c>
      <c r="S795" s="14">
        <f ca="1">(P795+Q795)*RAND()*0.1</f>
        <v>43403283.998521619</v>
      </c>
    </row>
    <row r="796" spans="1:19" x14ac:dyDescent="0.2">
      <c r="A796" s="4">
        <v>15</v>
      </c>
      <c r="B796" s="16" t="s">
        <v>32</v>
      </c>
      <c r="C796" s="23" t="str">
        <f>_xlfn.CONCAT("Connection ",RIGHT(B796,2))</f>
        <v>Connection 15</v>
      </c>
      <c r="D796" s="14" t="e">
        <f ca="1">RANDBETWEEN(Table1[[#This Row],[big low]],Table15[[#This Row],[big hi]])+RANDBETWEEN(Table15[[#This Row],[small lo]],Table15[[#This Row],[small hi]])</f>
        <v>#VALUE!</v>
      </c>
      <c r="E796" s="8">
        <v>179966459</v>
      </c>
      <c r="F796" s="24">
        <f ca="1">INDEX(Table2[],MATCH(Table1[[#This Row],[Connection ID]],Table2[CID],0),2)*RANDBETWEEN(95000000000,105000000000)/100000000000</f>
        <v>256419442.45249999</v>
      </c>
      <c r="G796" s="24">
        <v>256345433.60249999</v>
      </c>
      <c r="H796" s="7"/>
      <c r="I796" s="14" t="e">
        <f>Table15[[#This Row],[Exposure Utilized]]/Table15[[#This Row],[Exposure Limit]]</f>
        <v>#VALUE!</v>
      </c>
      <c r="J796" s="4">
        <v>0</v>
      </c>
      <c r="K796" s="4">
        <v>0</v>
      </c>
      <c r="L796" s="4">
        <v>0</v>
      </c>
      <c r="M796" s="17">
        <v>43866</v>
      </c>
      <c r="N796" s="24">
        <f>INDEX(Table3[],MATCH(Table1[[#This Row],[Date]],Table3[Date],0),2)</f>
        <v>411223722</v>
      </c>
      <c r="O796" s="4" t="s">
        <v>16</v>
      </c>
      <c r="P796" s="13">
        <v>150000000</v>
      </c>
      <c r="Q796" s="13">
        <v>250000000</v>
      </c>
      <c r="R796" s="14">
        <f ca="1">-(P796+Q796)*RAND()*0.1</f>
        <v>-5004082.8143788297</v>
      </c>
      <c r="S796" s="14">
        <f ca="1">(P796+Q796)*RAND()*0.1</f>
        <v>7595175.6254842496</v>
      </c>
    </row>
    <row r="797" spans="1:19" x14ac:dyDescent="0.2">
      <c r="A797" s="4">
        <v>1</v>
      </c>
      <c r="B797" s="16" t="s">
        <v>18</v>
      </c>
      <c r="C797" s="23" t="str">
        <f>_xlfn.CONCAT("Connection ",RIGHT(B797,2))</f>
        <v>Connection 01</v>
      </c>
      <c r="D797" s="14" t="e">
        <f ca="1">RANDBETWEEN(Table1[[#This Row],[big low]],Table15[[#This Row],[big hi]])+RANDBETWEEN(Table15[[#This Row],[small lo]],Table15[[#This Row],[small hi]])</f>
        <v>#VALUE!</v>
      </c>
      <c r="E797" s="8">
        <v>2158054857</v>
      </c>
      <c r="F797" s="24">
        <f ca="1">INDEX(Table2[],MATCH(Table1[[#This Row],[Connection ID]],Table2[CID],0),2)*RANDBETWEEN(95000000000,105000000000)/100000000000</f>
        <v>5241793839.1499996</v>
      </c>
      <c r="G797" s="24">
        <v>5134788166.0999994</v>
      </c>
      <c r="H797" s="7"/>
      <c r="I797" s="14" t="e">
        <f>Table15[[#This Row],[Exposure Utilized]]/Table15[[#This Row],[Exposure Limit]]</f>
        <v>#VALUE!</v>
      </c>
      <c r="J797" s="4">
        <v>0</v>
      </c>
      <c r="K797" s="4">
        <v>0</v>
      </c>
      <c r="L797" s="4">
        <v>0</v>
      </c>
      <c r="M797" s="17">
        <v>43865</v>
      </c>
      <c r="N797" s="24">
        <f>INDEX(Table3[],MATCH(Table1[[#This Row],[Date]],Table3[Date],0),2)</f>
        <v>368776076</v>
      </c>
      <c r="O797" s="4" t="s">
        <v>16</v>
      </c>
      <c r="P797" s="13">
        <v>2000000000</v>
      </c>
      <c r="Q797" s="13">
        <v>2500000000</v>
      </c>
      <c r="R797" s="14">
        <f ca="1">-(P797+Q797)*RAND()*0.1</f>
        <v>-261398067.14420402</v>
      </c>
      <c r="S797" s="14">
        <f ca="1">(P797+Q797)*RAND()*0.1</f>
        <v>267034066.35196963</v>
      </c>
    </row>
    <row r="798" spans="1:19" x14ac:dyDescent="0.2">
      <c r="A798" s="4">
        <v>2</v>
      </c>
      <c r="B798" s="16" t="s">
        <v>19</v>
      </c>
      <c r="C798" s="23" t="str">
        <f>_xlfn.CONCAT("Connection ",RIGHT(B798,2))</f>
        <v>Connection 02</v>
      </c>
      <c r="D798" s="14" t="e">
        <f ca="1">RANDBETWEEN(Table1[[#This Row],[big low]],Table15[[#This Row],[big hi]])+RANDBETWEEN(Table15[[#This Row],[small lo]],Table15[[#This Row],[small hi]])</f>
        <v>#VALUE!</v>
      </c>
      <c r="E798" s="8">
        <v>1909354186</v>
      </c>
      <c r="F798" s="24">
        <f ca="1">INDEX(Table2[],MATCH(Table1[[#This Row],[Connection ID]],Table2[CID],0),2)*RANDBETWEEN(95000000000,105000000000)/100000000000</f>
        <v>2163463906.5479999</v>
      </c>
      <c r="G798" s="24">
        <v>2119319093.5140002</v>
      </c>
      <c r="H798" s="7"/>
      <c r="I798" s="14" t="e">
        <f>Table15[[#This Row],[Exposure Utilized]]/Table15[[#This Row],[Exposure Limit]]</f>
        <v>#VALUE!</v>
      </c>
      <c r="J798" s="4">
        <v>0</v>
      </c>
      <c r="K798" s="4">
        <v>0</v>
      </c>
      <c r="L798" s="4">
        <v>0</v>
      </c>
      <c r="M798" s="17">
        <v>43865</v>
      </c>
      <c r="N798" s="24">
        <f>INDEX(Table3[],MATCH(Table1[[#This Row],[Date]],Table3[Date],0),2)</f>
        <v>368776076</v>
      </c>
      <c r="O798" s="4" t="s">
        <v>16</v>
      </c>
      <c r="P798" s="13">
        <v>1800000000</v>
      </c>
      <c r="Q798" s="13">
        <v>2000000000</v>
      </c>
      <c r="R798" s="14">
        <f ca="1">-(P798+Q798)*RAND()*0.1</f>
        <v>-299472950.26120943</v>
      </c>
      <c r="S798" s="14">
        <f ca="1">(P798+Q798)*RAND()*0.1</f>
        <v>255775230.61427623</v>
      </c>
    </row>
    <row r="799" spans="1:19" x14ac:dyDescent="0.2">
      <c r="A799" s="4">
        <v>3</v>
      </c>
      <c r="B799" s="16" t="s">
        <v>20</v>
      </c>
      <c r="C799" s="23" t="str">
        <f>_xlfn.CONCAT("Connection ",RIGHT(B799,2))</f>
        <v>Connection 03</v>
      </c>
      <c r="D799" s="14" t="e">
        <f ca="1">RANDBETWEEN(Table1[[#This Row],[big low]],Table15[[#This Row],[big hi]])+RANDBETWEEN(Table15[[#This Row],[small lo]],Table15[[#This Row],[small hi]])</f>
        <v>#VALUE!</v>
      </c>
      <c r="E799" s="8">
        <v>1435712598</v>
      </c>
      <c r="F799" s="24">
        <f ca="1">INDEX(Table2[],MATCH(Table1[[#This Row],[Connection ID]],Table2[CID],0),2)*RANDBETWEEN(95000000000,105000000000)/100000000000</f>
        <v>1445510460.645</v>
      </c>
      <c r="G799" s="24">
        <v>1547974953.96</v>
      </c>
      <c r="H799" s="7"/>
      <c r="I799" s="14" t="e">
        <f>Table15[[#This Row],[Exposure Utilized]]/Table15[[#This Row],[Exposure Limit]]</f>
        <v>#VALUE!</v>
      </c>
      <c r="J799" s="4">
        <v>0</v>
      </c>
      <c r="K799" s="4">
        <v>0</v>
      </c>
      <c r="L799" s="4">
        <v>0</v>
      </c>
      <c r="M799" s="17">
        <v>43865</v>
      </c>
      <c r="N799" s="24">
        <f>INDEX(Table3[],MATCH(Table1[[#This Row],[Date]],Table3[Date],0),2)</f>
        <v>368776076</v>
      </c>
      <c r="O799" s="4" t="s">
        <v>16</v>
      </c>
      <c r="P799" s="13">
        <v>1300000000</v>
      </c>
      <c r="Q799" s="13">
        <v>1500000000</v>
      </c>
      <c r="R799" s="14">
        <f ca="1">-(P799+Q799)*RAND()*0.1</f>
        <v>-180688246.11488098</v>
      </c>
      <c r="S799" s="14">
        <f ca="1">(P799+Q799)*RAND()*0.1</f>
        <v>42017983.192757368</v>
      </c>
    </row>
    <row r="800" spans="1:19" x14ac:dyDescent="0.2">
      <c r="A800" s="4">
        <v>4</v>
      </c>
      <c r="B800" s="16" t="s">
        <v>22</v>
      </c>
      <c r="C800" s="23" t="str">
        <f>_xlfn.CONCAT("Connection ",RIGHT(B800,2))</f>
        <v>Connection 05</v>
      </c>
      <c r="D800" s="14" t="e">
        <f ca="1">RANDBETWEEN(Table1[[#This Row],[big low]],Table15[[#This Row],[big hi]])+RANDBETWEEN(Table15[[#This Row],[small lo]],Table15[[#This Row],[small hi]])</f>
        <v>#VALUE!</v>
      </c>
      <c r="E800" s="8">
        <v>1177539220</v>
      </c>
      <c r="F800" s="24">
        <f ca="1">INDEX(Table2[],MATCH(Table1[[#This Row],[Connection ID]],Table2[CID],0),2)*RANDBETWEEN(95000000000,105000000000)/100000000000</f>
        <v>1046147074.64</v>
      </c>
      <c r="G800" s="24">
        <v>983215783.62</v>
      </c>
      <c r="H800" s="7"/>
      <c r="I800" s="14" t="e">
        <f>Table15[[#This Row],[Exposure Utilized]]/Table15[[#This Row],[Exposure Limit]]</f>
        <v>#VALUE!</v>
      </c>
      <c r="J800" s="4">
        <v>0</v>
      </c>
      <c r="K800" s="4">
        <v>0</v>
      </c>
      <c r="L800" s="4">
        <v>0</v>
      </c>
      <c r="M800" s="17">
        <v>43865</v>
      </c>
      <c r="N800" s="24">
        <f>INDEX(Table3[],MATCH(Table1[[#This Row],[Date]],Table3[Date],0),2)</f>
        <v>368776076</v>
      </c>
      <c r="O800" s="4" t="s">
        <v>16</v>
      </c>
      <c r="P800" s="13">
        <v>900000000</v>
      </c>
      <c r="Q800" s="13">
        <v>1200000000</v>
      </c>
      <c r="R800" s="14">
        <f ca="1">-(P800+Q800)*RAND()*0.1</f>
        <v>-19488153.072352421</v>
      </c>
      <c r="S800" s="14">
        <f ca="1">(P800+Q800)*RAND()*0.1</f>
        <v>18666044.729203206</v>
      </c>
    </row>
    <row r="801" spans="1:19" x14ac:dyDescent="0.2">
      <c r="A801" s="4">
        <v>5</v>
      </c>
      <c r="B801" s="16" t="s">
        <v>21</v>
      </c>
      <c r="C801" s="23" t="str">
        <f>_xlfn.CONCAT("Connection ",RIGHT(B801,2))</f>
        <v>Connection 04</v>
      </c>
      <c r="D801" s="14" t="e">
        <f ca="1">RANDBETWEEN(Table1[[#This Row],[big low]],Table15[[#This Row],[big hi]])+RANDBETWEEN(Table15[[#This Row],[small lo]],Table15[[#This Row],[small hi]])</f>
        <v>#VALUE!</v>
      </c>
      <c r="E801" s="8">
        <v>1175753992</v>
      </c>
      <c r="F801" s="24">
        <f ca="1">INDEX(Table2[],MATCH(Table1[[#This Row],[Connection ID]],Table2[CID],0),2)*RANDBETWEEN(95000000000,105000000000)/100000000000</f>
        <v>1477415665.5599999</v>
      </c>
      <c r="G801" s="24">
        <v>1457670665.6849999</v>
      </c>
      <c r="H801" s="7"/>
      <c r="I801" s="14" t="e">
        <f>Table15[[#This Row],[Exposure Utilized]]/Table15[[#This Row],[Exposure Limit]]</f>
        <v>#VALUE!</v>
      </c>
      <c r="J801" s="4">
        <v>0</v>
      </c>
      <c r="K801" s="4">
        <v>0</v>
      </c>
      <c r="L801" s="4">
        <v>0</v>
      </c>
      <c r="M801" s="17">
        <v>43865</v>
      </c>
      <c r="N801" s="24">
        <f>INDEX(Table3[],MATCH(Table1[[#This Row],[Date]],Table3[Date],0),2)</f>
        <v>368776076</v>
      </c>
      <c r="O801" s="4" t="s">
        <v>16</v>
      </c>
      <c r="P801" s="13">
        <v>1100000000</v>
      </c>
      <c r="Q801" s="13">
        <v>1300000000</v>
      </c>
      <c r="R801" s="14">
        <f ca="1">-(P801+Q801)*RAND()*0.1</f>
        <v>-7825878.7489046268</v>
      </c>
      <c r="S801" s="14">
        <f ca="1">(P801+Q801)*RAND()*0.1</f>
        <v>119924176.18919896</v>
      </c>
    </row>
    <row r="802" spans="1:19" x14ac:dyDescent="0.2">
      <c r="A802" s="4">
        <v>6</v>
      </c>
      <c r="B802" s="16" t="s">
        <v>23</v>
      </c>
      <c r="C802" s="27" t="str">
        <f>_xlfn.CONCAT("Connection ",RIGHT(B802,2))</f>
        <v>Connection 06</v>
      </c>
      <c r="D802" s="5" t="e">
        <f ca="1">RANDBETWEEN(Table1[[#This Row],[big low]],Table15[[#This Row],[big hi]])+RANDBETWEEN(Table15[[#This Row],[small lo]],Table15[[#This Row],[small hi]])</f>
        <v>#VALUE!</v>
      </c>
      <c r="E802" s="8">
        <v>1003433502</v>
      </c>
      <c r="F802" s="24">
        <f ca="1">INDEX(Table2[],MATCH(Table1[[#This Row],[Connection ID]],Table2[CID],0),2)*RANDBETWEEN(95000000000,105000000000)/100000000000</f>
        <v>1014220766.98</v>
      </c>
      <c r="G802" s="24">
        <v>1045485853.0599999</v>
      </c>
      <c r="H802" s="7"/>
      <c r="I802" s="5" t="e">
        <f>Table15[[#This Row],[Exposure Utilized]]/Table15[[#This Row],[Exposure Limit]]</f>
        <v>#VALUE!</v>
      </c>
      <c r="J802" s="4">
        <v>0</v>
      </c>
      <c r="K802" s="4">
        <v>0</v>
      </c>
      <c r="L802" s="4">
        <v>0</v>
      </c>
      <c r="M802" s="17">
        <v>43865</v>
      </c>
      <c r="N802" s="18">
        <f>INDEX(Table3[],MATCH(Table1[[#This Row],[Date]],Table3[Date],0),2)</f>
        <v>368776076</v>
      </c>
      <c r="O802" s="4" t="s">
        <v>16</v>
      </c>
      <c r="P802" s="13">
        <v>850000000</v>
      </c>
      <c r="Q802" s="13">
        <v>1000000000</v>
      </c>
      <c r="R802" s="14">
        <f ca="1">-(P802+Q802)*RAND()*0.1</f>
        <v>-65166556.294481747</v>
      </c>
      <c r="S802" s="14">
        <f ca="1">(P802+Q802)*RAND()*0.1</f>
        <v>66091544.331944704</v>
      </c>
    </row>
    <row r="803" spans="1:19" x14ac:dyDescent="0.2">
      <c r="A803" s="4">
        <v>7</v>
      </c>
      <c r="B803" s="16" t="s">
        <v>24</v>
      </c>
      <c r="C803" s="27" t="str">
        <f>_xlfn.CONCAT("Connection ",RIGHT(B803,2))</f>
        <v>Connection 07</v>
      </c>
      <c r="D803" s="5" t="e">
        <f ca="1">RANDBETWEEN(Table1[[#This Row],[big low]],Table15[[#This Row],[big hi]])+RANDBETWEEN(Table15[[#This Row],[small lo]],Table15[[#This Row],[small hi]])</f>
        <v>#VALUE!</v>
      </c>
      <c r="E803" s="8">
        <v>990805810</v>
      </c>
      <c r="F803" s="24">
        <f ca="1">INDEX(Table2[],MATCH(Table1[[#This Row],[Connection ID]],Table2[CID],0),2)*RANDBETWEEN(95000000000,105000000000)/100000000000</f>
        <v>977849397.81000006</v>
      </c>
      <c r="G803" s="24">
        <v>963597695.84000003</v>
      </c>
      <c r="H803" s="7"/>
      <c r="I803" s="5" t="e">
        <f>Table15[[#This Row],[Exposure Utilized]]/Table15[[#This Row],[Exposure Limit]]</f>
        <v>#VALUE!</v>
      </c>
      <c r="J803" s="4">
        <v>0</v>
      </c>
      <c r="K803" s="4">
        <v>0</v>
      </c>
      <c r="L803" s="4">
        <v>0</v>
      </c>
      <c r="M803" s="17">
        <v>43865</v>
      </c>
      <c r="N803" s="18">
        <f>INDEX(Table3[],MATCH(Table1[[#This Row],[Date]],Table3[Date],0),2)</f>
        <v>368776076</v>
      </c>
      <c r="O803" s="4" t="s">
        <v>16</v>
      </c>
      <c r="P803" s="13">
        <v>850000000</v>
      </c>
      <c r="Q803" s="13">
        <v>1000000000</v>
      </c>
      <c r="R803" s="14">
        <f ca="1">-(P803+Q803)*RAND()*0.1</f>
        <v>-54868750.383525945</v>
      </c>
      <c r="S803" s="14">
        <f ca="1">(P803+Q803)*RAND()*0.1</f>
        <v>56469098.66440767</v>
      </c>
    </row>
    <row r="804" spans="1:19" x14ac:dyDescent="0.2">
      <c r="A804" s="4">
        <v>8</v>
      </c>
      <c r="B804" s="16" t="s">
        <v>26</v>
      </c>
      <c r="C804" s="23" t="str">
        <f>_xlfn.CONCAT("Connection ",RIGHT(B804,2))</f>
        <v>Connection 09</v>
      </c>
      <c r="D804" s="14" t="e">
        <f ca="1">RANDBETWEEN(Table1[[#This Row],[big low]],Table15[[#This Row],[big hi]])+RANDBETWEEN(Table15[[#This Row],[small lo]],Table15[[#This Row],[small hi]])</f>
        <v>#VALUE!</v>
      </c>
      <c r="E804" s="8">
        <v>437474668</v>
      </c>
      <c r="F804" s="24">
        <f ca="1">INDEX(Table2[],MATCH(Table1[[#This Row],[Connection ID]],Table2[CID],0),2)*RANDBETWEEN(95000000000,105000000000)/100000000000</f>
        <v>537472086.43149996</v>
      </c>
      <c r="G804" s="24">
        <v>568549686.29799998</v>
      </c>
      <c r="H804" s="7"/>
      <c r="I804" s="14" t="e">
        <f>Table15[[#This Row],[Exposure Utilized]]/Table15[[#This Row],[Exposure Limit]]</f>
        <v>#VALUE!</v>
      </c>
      <c r="J804" s="4">
        <v>0</v>
      </c>
      <c r="K804" s="4">
        <v>0</v>
      </c>
      <c r="L804" s="4">
        <v>0</v>
      </c>
      <c r="M804" s="17">
        <v>43865</v>
      </c>
      <c r="N804" s="24">
        <f>INDEX(Table3[],MATCH(Table1[[#This Row],[Date]],Table3[Date],0),2)</f>
        <v>368776076</v>
      </c>
      <c r="O804" s="4" t="s">
        <v>16</v>
      </c>
      <c r="P804" s="13">
        <v>350000000</v>
      </c>
      <c r="Q804" s="13">
        <v>550000000</v>
      </c>
      <c r="R804" s="14">
        <f ca="1">-(P804+Q804)*RAND()*0.1</f>
        <v>-13994833.474638168</v>
      </c>
      <c r="S804" s="14">
        <f ca="1">(P804+Q804)*RAND()*0.1</f>
        <v>20947777.094321202</v>
      </c>
    </row>
    <row r="805" spans="1:19" x14ac:dyDescent="0.2">
      <c r="A805" s="4">
        <v>9</v>
      </c>
      <c r="B805" s="16" t="s">
        <v>25</v>
      </c>
      <c r="C805" s="23" t="str">
        <f>_xlfn.CONCAT("Connection ",RIGHT(B805,2))</f>
        <v>Connection 08</v>
      </c>
      <c r="D805" s="14" t="e">
        <f ca="1">RANDBETWEEN(Table1[[#This Row],[big low]],Table15[[#This Row],[big hi]])+RANDBETWEEN(Table15[[#This Row],[small lo]],Table15[[#This Row],[small hi]])</f>
        <v>#VALUE!</v>
      </c>
      <c r="E805" s="8">
        <v>393432944</v>
      </c>
      <c r="F805" s="24">
        <f ca="1">INDEX(Table2[],MATCH(Table1[[#This Row],[Connection ID]],Table2[CID],0),2)*RANDBETWEEN(95000000000,105000000000)/100000000000</f>
        <v>833979025.26400006</v>
      </c>
      <c r="G805" s="24">
        <v>808574291.96000004</v>
      </c>
      <c r="H805" s="7"/>
      <c r="I805" s="14" t="e">
        <f>Table15[[#This Row],[Exposure Utilized]]/Table15[[#This Row],[Exposure Limit]]</f>
        <v>#VALUE!</v>
      </c>
      <c r="J805" s="4">
        <v>0</v>
      </c>
      <c r="K805" s="4">
        <v>0</v>
      </c>
      <c r="L805" s="4">
        <v>0</v>
      </c>
      <c r="M805" s="17">
        <v>43865</v>
      </c>
      <c r="N805" s="24">
        <f>INDEX(Table3[],MATCH(Table1[[#This Row],[Date]],Table3[Date],0),2)</f>
        <v>368776076</v>
      </c>
      <c r="O805" s="4" t="s">
        <v>16</v>
      </c>
      <c r="P805" s="13">
        <v>400000000</v>
      </c>
      <c r="Q805" s="13">
        <v>700000000</v>
      </c>
      <c r="R805" s="14">
        <f ca="1">-(P805+Q805)*RAND()*0.1</f>
        <v>-61679797.239841439</v>
      </c>
      <c r="S805" s="14">
        <f ca="1">(P805+Q805)*RAND()*0.1</f>
        <v>71702624.976513728</v>
      </c>
    </row>
    <row r="806" spans="1:19" x14ac:dyDescent="0.2">
      <c r="A806" s="4">
        <v>10</v>
      </c>
      <c r="B806" s="16" t="s">
        <v>29</v>
      </c>
      <c r="C806" s="23" t="str">
        <f>_xlfn.CONCAT("Connection ",RIGHT(B806,2))</f>
        <v>Connection 12</v>
      </c>
      <c r="D806" s="14" t="e">
        <f ca="1">RANDBETWEEN(Table1[[#This Row],[big low]],Table15[[#This Row],[big hi]])+RANDBETWEEN(Table15[[#This Row],[small lo]],Table15[[#This Row],[small hi]])</f>
        <v>#VALUE!</v>
      </c>
      <c r="E806" s="8">
        <v>368776076</v>
      </c>
      <c r="F806" s="24">
        <f ca="1">INDEX(Table2[],MATCH(Table1[[#This Row],[Connection ID]],Table2[CID],0),2)*RANDBETWEEN(95000000000,105000000000)/100000000000</f>
        <v>380126760.37600005</v>
      </c>
      <c r="G806" s="24">
        <v>389180010.71200001</v>
      </c>
      <c r="H806" s="7"/>
      <c r="I806" s="14" t="e">
        <f>Table15[[#This Row],[Exposure Utilized]]/Table15[[#This Row],[Exposure Limit]]</f>
        <v>#VALUE!</v>
      </c>
      <c r="J806" s="4">
        <v>0</v>
      </c>
      <c r="K806" s="4">
        <v>0</v>
      </c>
      <c r="L806" s="4">
        <v>0</v>
      </c>
      <c r="M806" s="17">
        <v>43865</v>
      </c>
      <c r="N806" s="24">
        <f>INDEX(Table3[],MATCH(Table1[[#This Row],[Date]],Table3[Date],0),2)</f>
        <v>368776076</v>
      </c>
      <c r="O806" s="4" t="s">
        <v>16</v>
      </c>
      <c r="P806" s="13">
        <v>200000000</v>
      </c>
      <c r="Q806" s="13">
        <v>400000000</v>
      </c>
      <c r="R806" s="14">
        <f ca="1">-(P806+Q806)*RAND()*0.1</f>
        <v>-27256124.008317258</v>
      </c>
      <c r="S806" s="14">
        <f ca="1">(P806+Q806)*RAND()*0.1</f>
        <v>45218600.464195848</v>
      </c>
    </row>
    <row r="807" spans="1:19" x14ac:dyDescent="0.2">
      <c r="A807" s="4">
        <v>11</v>
      </c>
      <c r="B807" s="16" t="s">
        <v>27</v>
      </c>
      <c r="C807" s="23" t="str">
        <f>_xlfn.CONCAT("Connection ",RIGHT(B807,2))</f>
        <v>Connection 10</v>
      </c>
      <c r="D807" s="14" t="e">
        <f ca="1">RANDBETWEEN(Table1[[#This Row],[big low]],Table15[[#This Row],[big hi]])+RANDBETWEEN(Table15[[#This Row],[small lo]],Table15[[#This Row],[small hi]])</f>
        <v>#VALUE!</v>
      </c>
      <c r="E807" s="8">
        <v>367903082</v>
      </c>
      <c r="F807" s="24">
        <f ca="1">INDEX(Table2[],MATCH(Table1[[#This Row],[Connection ID]],Table2[CID],0),2)*RANDBETWEEN(95000000000,105000000000)/100000000000</f>
        <v>392872885.40399998</v>
      </c>
      <c r="G807" s="24">
        <v>384023189.77599996</v>
      </c>
      <c r="H807" s="7"/>
      <c r="I807" s="14" t="e">
        <f>Table15[[#This Row],[Exposure Utilized]]/Table15[[#This Row],[Exposure Limit]]</f>
        <v>#VALUE!</v>
      </c>
      <c r="J807" s="4">
        <v>0</v>
      </c>
      <c r="K807" s="4">
        <v>0</v>
      </c>
      <c r="L807" s="4">
        <v>0</v>
      </c>
      <c r="M807" s="17">
        <v>43865</v>
      </c>
      <c r="N807" s="24">
        <f>INDEX(Table3[],MATCH(Table1[[#This Row],[Date]],Table3[Date],0),2)</f>
        <v>368776076</v>
      </c>
      <c r="O807" s="4" t="s">
        <v>16</v>
      </c>
      <c r="P807" s="13">
        <v>300000000</v>
      </c>
      <c r="Q807" s="13">
        <v>450000000</v>
      </c>
      <c r="R807" s="14">
        <f ca="1">-(P807+Q807)*RAND()*0.1</f>
        <v>-35789714.762571938</v>
      </c>
      <c r="S807" s="14">
        <f ca="1">(P807+Q807)*RAND()*0.1</f>
        <v>59386381.858880252</v>
      </c>
    </row>
    <row r="808" spans="1:19" x14ac:dyDescent="0.2">
      <c r="A808" s="4">
        <v>12</v>
      </c>
      <c r="B808" s="16" t="s">
        <v>31</v>
      </c>
      <c r="C808" s="23" t="str">
        <f>_xlfn.CONCAT("Connection ",RIGHT(B808,2))</f>
        <v>Connection 14</v>
      </c>
      <c r="D808" s="14" t="e">
        <f ca="1">RANDBETWEEN(Table1[[#This Row],[big low]],Table15[[#This Row],[big hi]])+RANDBETWEEN(Table15[[#This Row],[small lo]],Table15[[#This Row],[small hi]])</f>
        <v>#VALUE!</v>
      </c>
      <c r="E808" s="8">
        <v>239549794</v>
      </c>
      <c r="F808" s="24">
        <f ca="1">INDEX(Table2[],MATCH(Table1[[#This Row],[Connection ID]],Table2[CID],0),2)*RANDBETWEEN(95000000000,105000000000)/100000000000</f>
        <v>242327977.48500001</v>
      </c>
      <c r="G808" s="24">
        <v>242786307.16500002</v>
      </c>
      <c r="H808" s="7"/>
      <c r="I808" s="14" t="e">
        <f>Table15[[#This Row],[Exposure Utilized]]/Table15[[#This Row],[Exposure Limit]]</f>
        <v>#VALUE!</v>
      </c>
      <c r="J808" s="4">
        <v>0</v>
      </c>
      <c r="K808" s="4">
        <v>0</v>
      </c>
      <c r="L808" s="4">
        <v>0</v>
      </c>
      <c r="M808" s="17">
        <v>43865</v>
      </c>
      <c r="N808" s="24">
        <f>INDEX(Table3[],MATCH(Table1[[#This Row],[Date]],Table3[Date],0),2)</f>
        <v>368776076</v>
      </c>
      <c r="O808" s="4" t="s">
        <v>16</v>
      </c>
      <c r="P808" s="13">
        <v>150000000</v>
      </c>
      <c r="Q808" s="13">
        <v>250000000</v>
      </c>
      <c r="R808" s="14">
        <f ca="1">-(P808+Q808)*RAND()*0.1</f>
        <v>-17921618.959973227</v>
      </c>
      <c r="S808" s="14">
        <f ca="1">(P808+Q808)*RAND()*0.1</f>
        <v>16444665.279274685</v>
      </c>
    </row>
    <row r="809" spans="1:19" x14ac:dyDescent="0.2">
      <c r="A809" s="4">
        <v>13</v>
      </c>
      <c r="B809" s="16" t="s">
        <v>28</v>
      </c>
      <c r="C809" s="23" t="str">
        <f>_xlfn.CONCAT("Connection ",RIGHT(B809,2))</f>
        <v>Connection 11</v>
      </c>
      <c r="D809" s="14" t="e">
        <f ca="1">RANDBETWEEN(Table1[[#This Row],[big low]],Table15[[#This Row],[big hi]])+RANDBETWEEN(Table15[[#This Row],[small lo]],Table15[[#This Row],[small hi]])</f>
        <v>#VALUE!</v>
      </c>
      <c r="E809" s="8">
        <v>213947820</v>
      </c>
      <c r="F809" s="24">
        <f ca="1">INDEX(Table2[],MATCH(Table1[[#This Row],[Connection ID]],Table2[CID],0),2)*RANDBETWEEN(95000000000,105000000000)/100000000000</f>
        <v>406929389.96799994</v>
      </c>
      <c r="G809" s="24">
        <v>392936382.40399998</v>
      </c>
      <c r="H809" s="7"/>
      <c r="I809" s="14" t="e">
        <f>Table15[[#This Row],[Exposure Utilized]]/Table15[[#This Row],[Exposure Limit]]</f>
        <v>#VALUE!</v>
      </c>
      <c r="J809" s="4">
        <v>0</v>
      </c>
      <c r="K809" s="4">
        <v>0</v>
      </c>
      <c r="L809" s="4">
        <v>0</v>
      </c>
      <c r="M809" s="17">
        <v>43865</v>
      </c>
      <c r="N809" s="24">
        <f>INDEX(Table3[],MATCH(Table1[[#This Row],[Date]],Table3[Date],0),2)</f>
        <v>368776076</v>
      </c>
      <c r="O809" s="4" t="s">
        <v>16</v>
      </c>
      <c r="P809" s="13">
        <v>250000000</v>
      </c>
      <c r="Q809" s="13">
        <v>450000000</v>
      </c>
      <c r="R809" s="14">
        <f ca="1">-(P809+Q809)*RAND()*0.1</f>
        <v>-26375287.563830093</v>
      </c>
      <c r="S809" s="14">
        <f ca="1">(P809+Q809)*RAND()*0.1</f>
        <v>38245339.638879523</v>
      </c>
    </row>
    <row r="810" spans="1:19" x14ac:dyDescent="0.2">
      <c r="A810" s="4">
        <v>14</v>
      </c>
      <c r="B810" s="16" t="s">
        <v>32</v>
      </c>
      <c r="C810" s="23" t="str">
        <f>_xlfn.CONCAT("Connection ",RIGHT(B810,2))</f>
        <v>Connection 15</v>
      </c>
      <c r="D810" s="14" t="e">
        <f ca="1">RANDBETWEEN(Table1[[#This Row],[big low]],Table15[[#This Row],[big hi]])+RANDBETWEEN(Table15[[#This Row],[small lo]],Table15[[#This Row],[small hi]])</f>
        <v>#VALUE!</v>
      </c>
      <c r="E810" s="8">
        <v>207984955</v>
      </c>
      <c r="F810" s="24">
        <f ca="1">INDEX(Table2[],MATCH(Table1[[#This Row],[Connection ID]],Table2[CID],0),2)*RANDBETWEEN(95000000000,105000000000)/100000000000</f>
        <v>259265880.56</v>
      </c>
      <c r="G810" s="24">
        <v>243172207.74250001</v>
      </c>
      <c r="H810" s="7"/>
      <c r="I810" s="14" t="e">
        <f>Table15[[#This Row],[Exposure Utilized]]/Table15[[#This Row],[Exposure Limit]]</f>
        <v>#VALUE!</v>
      </c>
      <c r="J810" s="4">
        <v>0</v>
      </c>
      <c r="K810" s="4">
        <v>0</v>
      </c>
      <c r="L810" s="4">
        <v>0</v>
      </c>
      <c r="M810" s="17">
        <v>43865</v>
      </c>
      <c r="N810" s="24">
        <f>INDEX(Table3[],MATCH(Table1[[#This Row],[Date]],Table3[Date],0),2)</f>
        <v>368776076</v>
      </c>
      <c r="O810" s="4" t="s">
        <v>16</v>
      </c>
      <c r="P810" s="13">
        <v>150000000</v>
      </c>
      <c r="Q810" s="13">
        <v>250000000</v>
      </c>
      <c r="R810" s="14">
        <f ca="1">-(P810+Q810)*RAND()*0.1</f>
        <v>-18255821.238636818</v>
      </c>
      <c r="S810" s="14">
        <f ca="1">(P810+Q810)*RAND()*0.1</f>
        <v>31554967.018666998</v>
      </c>
    </row>
    <row r="811" spans="1:19" x14ac:dyDescent="0.2">
      <c r="A811" s="4">
        <v>15</v>
      </c>
      <c r="B811" s="16" t="s">
        <v>30</v>
      </c>
      <c r="C811" s="23" t="str">
        <f>_xlfn.CONCAT("Connection ",RIGHT(B811,2))</f>
        <v>Connection 13</v>
      </c>
      <c r="D811" s="14" t="e">
        <f ca="1">RANDBETWEEN(Table1[[#This Row],[big low]],Table15[[#This Row],[big hi]])+RANDBETWEEN(Table15[[#This Row],[small lo]],Table15[[#This Row],[small hi]])</f>
        <v>#VALUE!</v>
      </c>
      <c r="E811" s="8">
        <v>203856014</v>
      </c>
      <c r="F811" s="24">
        <f ca="1">INDEX(Table2[],MATCH(Table1[[#This Row],[Connection ID]],Table2[CID],0),2)*RANDBETWEEN(95000000000,105000000000)/100000000000</f>
        <v>255159230.22499999</v>
      </c>
      <c r="G811" s="24">
        <v>260579542.88249999</v>
      </c>
      <c r="H811" s="7"/>
      <c r="I811" s="14" t="e">
        <f>Table15[[#This Row],[Exposure Utilized]]/Table15[[#This Row],[Exposure Limit]]</f>
        <v>#VALUE!</v>
      </c>
      <c r="J811" s="4">
        <v>0</v>
      </c>
      <c r="K811" s="4">
        <v>0</v>
      </c>
      <c r="L811" s="4">
        <v>0</v>
      </c>
      <c r="M811" s="17">
        <v>43865</v>
      </c>
      <c r="N811" s="24">
        <f>INDEX(Table3[],MATCH(Table1[[#This Row],[Date]],Table3[Date],0),2)</f>
        <v>368776076</v>
      </c>
      <c r="O811" s="4" t="s">
        <v>16</v>
      </c>
      <c r="P811" s="13">
        <v>150000000</v>
      </c>
      <c r="Q811" s="13">
        <v>250000000</v>
      </c>
      <c r="R811" s="14">
        <f ca="1">-(P811+Q811)*RAND()*0.1</f>
        <v>-33705909.294721469</v>
      </c>
      <c r="S811" s="14">
        <f ca="1">(P811+Q811)*RAND()*0.1</f>
        <v>36115439.245300122</v>
      </c>
    </row>
    <row r="812" spans="1:19" x14ac:dyDescent="0.2">
      <c r="A812" s="4">
        <v>1</v>
      </c>
      <c r="B812" s="16" t="s">
        <v>18</v>
      </c>
      <c r="C812" s="23" t="str">
        <f>_xlfn.CONCAT("Connection ",RIGHT(B812,2))</f>
        <v>Connection 01</v>
      </c>
      <c r="D812" s="14" t="e">
        <f ca="1">RANDBETWEEN(Table1[[#This Row],[big low]],Table15[[#This Row],[big hi]])+RANDBETWEEN(Table15[[#This Row],[small lo]],Table15[[#This Row],[small hi]])</f>
        <v>#VALUE!</v>
      </c>
      <c r="E812" s="8">
        <v>2073519638</v>
      </c>
      <c r="F812" s="24">
        <f ca="1">INDEX(Table2[],MATCH(Table1[[#This Row],[Connection ID]],Table2[CID],0),2)*RANDBETWEEN(95000000000,105000000000)/100000000000</f>
        <v>5104485589.4500008</v>
      </c>
      <c r="G812" s="24">
        <v>5127786124.3000002</v>
      </c>
      <c r="H812" s="7"/>
      <c r="I812" s="14" t="e">
        <f>Table15[[#This Row],[Exposure Utilized]]/Table15[[#This Row],[Exposure Limit]]</f>
        <v>#VALUE!</v>
      </c>
      <c r="J812" s="4">
        <v>0</v>
      </c>
      <c r="K812" s="4">
        <v>0</v>
      </c>
      <c r="L812" s="4">
        <v>0</v>
      </c>
      <c r="M812" s="17">
        <v>43864</v>
      </c>
      <c r="N812" s="24">
        <f>INDEX(Table3[],MATCH(Table1[[#This Row],[Date]],Table3[Date],0),2)</f>
        <v>419604574</v>
      </c>
      <c r="O812" s="4" t="s">
        <v>16</v>
      </c>
      <c r="P812" s="13">
        <v>2000000000</v>
      </c>
      <c r="Q812" s="13">
        <v>2500000000</v>
      </c>
      <c r="R812" s="14">
        <f ca="1">-(P812+Q812)*RAND()*0.1</f>
        <v>-61235059.218012229</v>
      </c>
      <c r="S812" s="14">
        <f ca="1">(P812+Q812)*RAND()*0.1</f>
        <v>281006100.4188351</v>
      </c>
    </row>
    <row r="813" spans="1:19" x14ac:dyDescent="0.2">
      <c r="A813" s="4">
        <v>2</v>
      </c>
      <c r="B813" s="16" t="s">
        <v>19</v>
      </c>
      <c r="C813" s="23" t="str">
        <f>_xlfn.CONCAT("Connection ",RIGHT(B813,2))</f>
        <v>Connection 02</v>
      </c>
      <c r="D813" s="14" t="e">
        <f ca="1">RANDBETWEEN(Table1[[#This Row],[big low]],Table15[[#This Row],[big hi]])+RANDBETWEEN(Table15[[#This Row],[small lo]],Table15[[#This Row],[small hi]])</f>
        <v>#VALUE!</v>
      </c>
      <c r="E813" s="8">
        <v>1842821909</v>
      </c>
      <c r="F813" s="24">
        <f ca="1">INDEX(Table2[],MATCH(Table1[[#This Row],[Connection ID]],Table2[CID],0),2)*RANDBETWEEN(95000000000,105000000000)/100000000000</f>
        <v>2193749498.3459997</v>
      </c>
      <c r="G813" s="24">
        <v>2082208779.1259999</v>
      </c>
      <c r="H813" s="7"/>
      <c r="I813" s="14" t="e">
        <f>Table15[[#This Row],[Exposure Utilized]]/Table15[[#This Row],[Exposure Limit]]</f>
        <v>#VALUE!</v>
      </c>
      <c r="J813" s="4">
        <v>0</v>
      </c>
      <c r="K813" s="4">
        <v>0</v>
      </c>
      <c r="L813" s="4">
        <v>0</v>
      </c>
      <c r="M813" s="17">
        <v>43864</v>
      </c>
      <c r="N813" s="24">
        <f>INDEX(Table3[],MATCH(Table1[[#This Row],[Date]],Table3[Date],0),2)</f>
        <v>419604574</v>
      </c>
      <c r="O813" s="4" t="s">
        <v>16</v>
      </c>
      <c r="P813" s="13">
        <v>1800000000</v>
      </c>
      <c r="Q813" s="13">
        <v>2000000000</v>
      </c>
      <c r="R813" s="14">
        <f ca="1">-(P813+Q813)*RAND()*0.1</f>
        <v>-131544886.41505265</v>
      </c>
      <c r="S813" s="14">
        <f ca="1">(P813+Q813)*RAND()*0.1</f>
        <v>179965023.08694637</v>
      </c>
    </row>
    <row r="814" spans="1:19" x14ac:dyDescent="0.2">
      <c r="A814" s="4">
        <v>3</v>
      </c>
      <c r="B814" s="16" t="s">
        <v>20</v>
      </c>
      <c r="C814" s="23" t="str">
        <f>_xlfn.CONCAT("Connection ",RIGHT(B814,2))</f>
        <v>Connection 03</v>
      </c>
      <c r="D814" s="14" t="e">
        <f ca="1">RANDBETWEEN(Table1[[#This Row],[big low]],Table15[[#This Row],[big hi]])+RANDBETWEEN(Table15[[#This Row],[small lo]],Table15[[#This Row],[small hi]])</f>
        <v>#VALUE!</v>
      </c>
      <c r="E814" s="8">
        <v>1267408266</v>
      </c>
      <c r="F814" s="24">
        <f ca="1">INDEX(Table2[],MATCH(Table1[[#This Row],[Connection ID]],Table2[CID],0),2)*RANDBETWEEN(95000000000,105000000000)/100000000000</f>
        <v>1507131532.7550001</v>
      </c>
      <c r="G814" s="24">
        <v>1462280656.53</v>
      </c>
      <c r="H814" s="7"/>
      <c r="I814" s="14" t="e">
        <f>Table15[[#This Row],[Exposure Utilized]]/Table15[[#This Row],[Exposure Limit]]</f>
        <v>#VALUE!</v>
      </c>
      <c r="J814" s="4">
        <v>0</v>
      </c>
      <c r="K814" s="4">
        <v>0</v>
      </c>
      <c r="L814" s="4">
        <v>0</v>
      </c>
      <c r="M814" s="17">
        <v>43864</v>
      </c>
      <c r="N814" s="24">
        <f>INDEX(Table3[],MATCH(Table1[[#This Row],[Date]],Table3[Date],0),2)</f>
        <v>419604574</v>
      </c>
      <c r="O814" s="4" t="s">
        <v>16</v>
      </c>
      <c r="P814" s="13">
        <v>1300000000</v>
      </c>
      <c r="Q814" s="13">
        <v>1500000000</v>
      </c>
      <c r="R814" s="14">
        <f ca="1">-(P814+Q814)*RAND()*0.1</f>
        <v>-42180502.992737219</v>
      </c>
      <c r="S814" s="14">
        <f ca="1">(P814+Q814)*RAND()*0.1</f>
        <v>205020424.46641433</v>
      </c>
    </row>
    <row r="815" spans="1:19" x14ac:dyDescent="0.2">
      <c r="A815" s="4">
        <v>4</v>
      </c>
      <c r="B815" s="16" t="s">
        <v>21</v>
      </c>
      <c r="C815" s="27" t="str">
        <f>_xlfn.CONCAT("Connection ",RIGHT(B815,2))</f>
        <v>Connection 04</v>
      </c>
      <c r="D815" s="5" t="e">
        <f ca="1">RANDBETWEEN(Table1[[#This Row],[big low]],Table15[[#This Row],[big hi]])+RANDBETWEEN(Table15[[#This Row],[small lo]],Table15[[#This Row],[small hi]])</f>
        <v>#VALUE!</v>
      </c>
      <c r="E815" s="8">
        <v>1158181797</v>
      </c>
      <c r="F815" s="24">
        <f ca="1">INDEX(Table2[],MATCH(Table1[[#This Row],[Connection ID]],Table2[CID],0),2)*RANDBETWEEN(95000000000,105000000000)/100000000000</f>
        <v>1570254394.1849999</v>
      </c>
      <c r="G815" s="24">
        <v>1535500962.03</v>
      </c>
      <c r="H815" s="7"/>
      <c r="I815" s="5" t="e">
        <f>Table15[[#This Row],[Exposure Utilized]]/Table15[[#This Row],[Exposure Limit]]</f>
        <v>#VALUE!</v>
      </c>
      <c r="J815" s="4">
        <v>0</v>
      </c>
      <c r="K815" s="4">
        <v>0</v>
      </c>
      <c r="L815" s="4">
        <v>0</v>
      </c>
      <c r="M815" s="17">
        <v>43864</v>
      </c>
      <c r="N815" s="18">
        <f>INDEX(Table3[],MATCH(Table1[[#This Row],[Date]],Table3[Date],0),2)</f>
        <v>419604574</v>
      </c>
      <c r="O815" s="4" t="s">
        <v>16</v>
      </c>
      <c r="P815" s="13">
        <v>1100000000</v>
      </c>
      <c r="Q815" s="13">
        <v>1300000000</v>
      </c>
      <c r="R815" s="14">
        <f ca="1">-(P815+Q815)*RAND()*0.1</f>
        <v>-12853784.747398321</v>
      </c>
      <c r="S815" s="14">
        <f ca="1">(P815+Q815)*RAND()*0.1</f>
        <v>125297435.24195483</v>
      </c>
    </row>
    <row r="816" spans="1:19" x14ac:dyDescent="0.2">
      <c r="A816" s="4">
        <v>5</v>
      </c>
      <c r="B816" s="16" t="s">
        <v>22</v>
      </c>
      <c r="C816" s="27" t="str">
        <f>_xlfn.CONCAT("Connection ",RIGHT(B816,2))</f>
        <v>Connection 05</v>
      </c>
      <c r="D816" s="5" t="e">
        <f ca="1">RANDBETWEEN(Table1[[#This Row],[big low]],Table15[[#This Row],[big hi]])+RANDBETWEEN(Table15[[#This Row],[small lo]],Table15[[#This Row],[small hi]])</f>
        <v>#VALUE!</v>
      </c>
      <c r="E816" s="8">
        <v>1131447934</v>
      </c>
      <c r="F816" s="24">
        <f ca="1">INDEX(Table2[],MATCH(Table1[[#This Row],[Connection ID]],Table2[CID],0),2)*RANDBETWEEN(95000000000,105000000000)/100000000000</f>
        <v>954057677.28000009</v>
      </c>
      <c r="G816" s="24">
        <v>1013236343.11</v>
      </c>
      <c r="H816" s="7"/>
      <c r="I816" s="5" t="e">
        <f>Table15[[#This Row],[Exposure Utilized]]/Table15[[#This Row],[Exposure Limit]]</f>
        <v>#VALUE!</v>
      </c>
      <c r="J816" s="4">
        <v>0</v>
      </c>
      <c r="K816" s="4">
        <v>0</v>
      </c>
      <c r="L816" s="4">
        <v>0</v>
      </c>
      <c r="M816" s="17">
        <v>43864</v>
      </c>
      <c r="N816" s="18">
        <f>INDEX(Table3[],MATCH(Table1[[#This Row],[Date]],Table3[Date],0),2)</f>
        <v>419604574</v>
      </c>
      <c r="O816" s="4" t="s">
        <v>16</v>
      </c>
      <c r="P816" s="13">
        <v>900000000</v>
      </c>
      <c r="Q816" s="13">
        <v>1200000000</v>
      </c>
      <c r="R816" s="14">
        <f ca="1">-(P816+Q816)*RAND()*0.1</f>
        <v>-37858336.42822855</v>
      </c>
      <c r="S816" s="14">
        <f ca="1">(P816+Q816)*RAND()*0.1</f>
        <v>202875147.43097985</v>
      </c>
    </row>
    <row r="817" spans="1:19" x14ac:dyDescent="0.2">
      <c r="A817" s="4">
        <v>6</v>
      </c>
      <c r="B817" s="16" t="s">
        <v>24</v>
      </c>
      <c r="C817" s="27" t="str">
        <f>_xlfn.CONCAT("Connection ",RIGHT(B817,2))</f>
        <v>Connection 07</v>
      </c>
      <c r="D817" s="5" t="e">
        <f ca="1">RANDBETWEEN(Table1[[#This Row],[big low]],Table15[[#This Row],[big hi]])+RANDBETWEEN(Table15[[#This Row],[small lo]],Table15[[#This Row],[small hi]])</f>
        <v>#VALUE!</v>
      </c>
      <c r="E817" s="8">
        <v>929744128</v>
      </c>
      <c r="F817" s="24">
        <f ca="1">INDEX(Table2[],MATCH(Table1[[#This Row],[Connection ID]],Table2[CID],0),2)*RANDBETWEEN(95000000000,105000000000)/100000000000</f>
        <v>1008916535.0699999</v>
      </c>
      <c r="G817" s="24">
        <v>955708065.67999995</v>
      </c>
      <c r="H817" s="7"/>
      <c r="I817" s="5" t="e">
        <f>Table15[[#This Row],[Exposure Utilized]]/Table15[[#This Row],[Exposure Limit]]</f>
        <v>#VALUE!</v>
      </c>
      <c r="J817" s="4">
        <v>0</v>
      </c>
      <c r="K817" s="4">
        <v>0</v>
      </c>
      <c r="L817" s="4">
        <v>0</v>
      </c>
      <c r="M817" s="17">
        <v>43864</v>
      </c>
      <c r="N817" s="18">
        <f>INDEX(Table3[],MATCH(Table1[[#This Row],[Date]],Table3[Date],0),2)</f>
        <v>419604574</v>
      </c>
      <c r="O817" s="4" t="s">
        <v>16</v>
      </c>
      <c r="P817" s="13">
        <v>850000000</v>
      </c>
      <c r="Q817" s="13">
        <v>1000000000</v>
      </c>
      <c r="R817" s="14">
        <f ca="1">-(P817+Q817)*RAND()*0.1</f>
        <v>-54920901.288203314</v>
      </c>
      <c r="S817" s="14">
        <f ca="1">(P817+Q817)*RAND()*0.1</f>
        <v>95046814.827406853</v>
      </c>
    </row>
    <row r="818" spans="1:19" x14ac:dyDescent="0.2">
      <c r="A818" s="4">
        <v>7</v>
      </c>
      <c r="B818" s="16" t="s">
        <v>23</v>
      </c>
      <c r="C818" s="27" t="str">
        <f>_xlfn.CONCAT("Connection ",RIGHT(B818,2))</f>
        <v>Connection 06</v>
      </c>
      <c r="D818" s="5" t="e">
        <f ca="1">RANDBETWEEN(Table1[[#This Row],[big low]],Table15[[#This Row],[big hi]])+RANDBETWEEN(Table15[[#This Row],[small lo]],Table15[[#This Row],[small hi]])</f>
        <v>#VALUE!</v>
      </c>
      <c r="E818" s="8">
        <v>882202112</v>
      </c>
      <c r="F818" s="24">
        <f ca="1">INDEX(Table2[],MATCH(Table1[[#This Row],[Connection ID]],Table2[CID],0),2)*RANDBETWEEN(95000000000,105000000000)/100000000000</f>
        <v>996147573.83999991</v>
      </c>
      <c r="G818" s="24">
        <v>1009228779.4400001</v>
      </c>
      <c r="H818" s="7"/>
      <c r="I818" s="5" t="e">
        <f>Table15[[#This Row],[Exposure Utilized]]/Table15[[#This Row],[Exposure Limit]]</f>
        <v>#VALUE!</v>
      </c>
      <c r="J818" s="4">
        <v>0</v>
      </c>
      <c r="K818" s="4">
        <v>0</v>
      </c>
      <c r="L818" s="4">
        <v>0</v>
      </c>
      <c r="M818" s="17">
        <v>43864</v>
      </c>
      <c r="N818" s="18">
        <f>INDEX(Table3[],MATCH(Table1[[#This Row],[Date]],Table3[Date],0),2)</f>
        <v>419604574</v>
      </c>
      <c r="O818" s="4" t="s">
        <v>16</v>
      </c>
      <c r="P818" s="13">
        <v>850000000</v>
      </c>
      <c r="Q818" s="13">
        <v>1000000000</v>
      </c>
      <c r="R818" s="14">
        <f ca="1">-(P818+Q818)*RAND()*0.1</f>
        <v>-121693531.95574091</v>
      </c>
      <c r="S818" s="14">
        <f ca="1">(P818+Q818)*RAND()*0.1</f>
        <v>142186132.36709061</v>
      </c>
    </row>
    <row r="819" spans="1:19" x14ac:dyDescent="0.2">
      <c r="A819" s="4">
        <v>8</v>
      </c>
      <c r="B819" s="16" t="s">
        <v>25</v>
      </c>
      <c r="C819" s="27" t="str">
        <f>_xlfn.CONCAT("Connection ",RIGHT(B819,2))</f>
        <v>Connection 08</v>
      </c>
      <c r="D819" s="5" t="e">
        <f ca="1">RANDBETWEEN(Table1[[#This Row],[big low]],Table15[[#This Row],[big hi]])+RANDBETWEEN(Table15[[#This Row],[small lo]],Table15[[#This Row],[small hi]])</f>
        <v>#VALUE!</v>
      </c>
      <c r="E819" s="8">
        <v>694695692</v>
      </c>
      <c r="F819" s="24">
        <f ca="1">INDEX(Table2[],MATCH(Table1[[#This Row],[Connection ID]],Table2[CID],0),2)*RANDBETWEEN(95000000000,105000000000)/100000000000</f>
        <v>830955814.86399996</v>
      </c>
      <c r="G819" s="24">
        <v>793184589.62400007</v>
      </c>
      <c r="H819" s="7"/>
      <c r="I819" s="5" t="e">
        <f>Table15[[#This Row],[Exposure Utilized]]/Table15[[#This Row],[Exposure Limit]]</f>
        <v>#VALUE!</v>
      </c>
      <c r="J819" s="4">
        <v>0</v>
      </c>
      <c r="K819" s="4">
        <v>0</v>
      </c>
      <c r="L819" s="4">
        <v>0</v>
      </c>
      <c r="M819" s="17">
        <v>43864</v>
      </c>
      <c r="N819" s="18">
        <f>INDEX(Table3[],MATCH(Table1[[#This Row],[Date]],Table3[Date],0),2)</f>
        <v>419604574</v>
      </c>
      <c r="O819" s="4" t="s">
        <v>16</v>
      </c>
      <c r="P819" s="13">
        <v>400000000</v>
      </c>
      <c r="Q819" s="13">
        <v>700000000</v>
      </c>
      <c r="R819" s="14">
        <f ca="1">-(P819+Q819)*RAND()*0.1</f>
        <v>-70287797.486871168</v>
      </c>
      <c r="S819" s="14">
        <f ca="1">(P819+Q819)*RAND()*0.1</f>
        <v>53645566.738363057</v>
      </c>
    </row>
    <row r="820" spans="1:19" x14ac:dyDescent="0.2">
      <c r="A820" s="4">
        <v>9</v>
      </c>
      <c r="B820" s="16" t="s">
        <v>28</v>
      </c>
      <c r="C820" s="23" t="str">
        <f>_xlfn.CONCAT("Connection ",RIGHT(B820,2))</f>
        <v>Connection 11</v>
      </c>
      <c r="D820" s="14" t="e">
        <f ca="1">RANDBETWEEN(Table1[[#This Row],[big low]],Table15[[#This Row],[big hi]])+RANDBETWEEN(Table15[[#This Row],[small lo]],Table15[[#This Row],[small hi]])</f>
        <v>#VALUE!</v>
      </c>
      <c r="E820" s="8">
        <v>439220711</v>
      </c>
      <c r="F820" s="24">
        <f ca="1">INDEX(Table2[],MATCH(Table1[[#This Row],[Connection ID]],Table2[CID],0),2)*RANDBETWEEN(95000000000,105000000000)/100000000000</f>
        <v>386380534.05999994</v>
      </c>
      <c r="G820" s="24">
        <v>385722306.62400001</v>
      </c>
      <c r="H820" s="7"/>
      <c r="I820" s="14" t="e">
        <f>Table15[[#This Row],[Exposure Utilized]]/Table15[[#This Row],[Exposure Limit]]</f>
        <v>#VALUE!</v>
      </c>
      <c r="J820" s="4">
        <v>0</v>
      </c>
      <c r="K820" s="4">
        <v>0</v>
      </c>
      <c r="L820" s="4">
        <v>0</v>
      </c>
      <c r="M820" s="17">
        <v>43864</v>
      </c>
      <c r="N820" s="24">
        <f>INDEX(Table3[],MATCH(Table1[[#This Row],[Date]],Table3[Date],0),2)</f>
        <v>419604574</v>
      </c>
      <c r="O820" s="4" t="s">
        <v>16</v>
      </c>
      <c r="P820" s="13">
        <v>250000000</v>
      </c>
      <c r="Q820" s="13">
        <v>450000000</v>
      </c>
      <c r="R820" s="14">
        <f ca="1">-(P820+Q820)*RAND()*0.1</f>
        <v>-32818776.59569018</v>
      </c>
      <c r="S820" s="14">
        <f ca="1">(P820+Q820)*RAND()*0.1</f>
        <v>52630853.365586363</v>
      </c>
    </row>
    <row r="821" spans="1:19" x14ac:dyDescent="0.2">
      <c r="A821" s="4">
        <v>10</v>
      </c>
      <c r="B821" s="16" t="s">
        <v>26</v>
      </c>
      <c r="C821" s="23" t="str">
        <f>_xlfn.CONCAT("Connection ",RIGHT(B821,2))</f>
        <v>Connection 09</v>
      </c>
      <c r="D821" s="14" t="e">
        <f ca="1">RANDBETWEEN(Table1[[#This Row],[big low]],Table15[[#This Row],[big hi]])+RANDBETWEEN(Table15[[#This Row],[small lo]],Table15[[#This Row],[small hi]])</f>
        <v>#VALUE!</v>
      </c>
      <c r="E821" s="8">
        <v>419604574</v>
      </c>
      <c r="F821" s="24">
        <f ca="1">INDEX(Table2[],MATCH(Table1[[#This Row],[Connection ID]],Table2[CID],0),2)*RANDBETWEEN(95000000000,105000000000)/100000000000</f>
        <v>575657854.09000003</v>
      </c>
      <c r="G821" s="24">
        <v>526701852.31400001</v>
      </c>
      <c r="H821" s="7"/>
      <c r="I821" s="14" t="e">
        <f>Table15[[#This Row],[Exposure Utilized]]/Table15[[#This Row],[Exposure Limit]]</f>
        <v>#VALUE!</v>
      </c>
      <c r="J821" s="4">
        <v>0</v>
      </c>
      <c r="K821" s="4">
        <v>0</v>
      </c>
      <c r="L821" s="4">
        <v>0</v>
      </c>
      <c r="M821" s="17">
        <v>43864</v>
      </c>
      <c r="N821" s="24">
        <f>INDEX(Table3[],MATCH(Table1[[#This Row],[Date]],Table3[Date],0),2)</f>
        <v>419604574</v>
      </c>
      <c r="O821" s="4" t="s">
        <v>16</v>
      </c>
      <c r="P821" s="13">
        <v>350000000</v>
      </c>
      <c r="Q821" s="13">
        <v>550000000</v>
      </c>
      <c r="R821" s="14">
        <f ca="1">-(P821+Q821)*RAND()*0.1</f>
        <v>-86167741.00380598</v>
      </c>
      <c r="S821" s="14">
        <f ca="1">(P821+Q821)*RAND()*0.1</f>
        <v>35343688.913088977</v>
      </c>
    </row>
    <row r="822" spans="1:19" x14ac:dyDescent="0.2">
      <c r="A822" s="4">
        <v>11</v>
      </c>
      <c r="B822" s="16" t="s">
        <v>29</v>
      </c>
      <c r="C822" s="23" t="str">
        <f>_xlfn.CONCAT("Connection ",RIGHT(B822,2))</f>
        <v>Connection 12</v>
      </c>
      <c r="D822" s="14" t="e">
        <f ca="1">RANDBETWEEN(Table1[[#This Row],[big low]],Table15[[#This Row],[big hi]])+RANDBETWEEN(Table15[[#This Row],[small lo]],Table15[[#This Row],[small hi]])</f>
        <v>#VALUE!</v>
      </c>
      <c r="E822" s="8">
        <v>412363055</v>
      </c>
      <c r="F822" s="24">
        <f ca="1">INDEX(Table2[],MATCH(Table1[[#This Row],[Connection ID]],Table2[CID],0),2)*RANDBETWEEN(95000000000,105000000000)/100000000000</f>
        <v>381694108.57200003</v>
      </c>
      <c r="G822" s="24">
        <v>419611485.72799999</v>
      </c>
      <c r="H822" s="7"/>
      <c r="I822" s="14" t="e">
        <f>Table15[[#This Row],[Exposure Utilized]]/Table15[[#This Row],[Exposure Limit]]</f>
        <v>#VALUE!</v>
      </c>
      <c r="J822" s="4">
        <v>0</v>
      </c>
      <c r="K822" s="4">
        <v>0</v>
      </c>
      <c r="L822" s="4">
        <v>0</v>
      </c>
      <c r="M822" s="17">
        <v>43864</v>
      </c>
      <c r="N822" s="24">
        <f>INDEX(Table3[],MATCH(Table1[[#This Row],[Date]],Table3[Date],0),2)</f>
        <v>419604574</v>
      </c>
      <c r="O822" s="4" t="s">
        <v>16</v>
      </c>
      <c r="P822" s="13">
        <v>200000000</v>
      </c>
      <c r="Q822" s="13">
        <v>400000000</v>
      </c>
      <c r="R822" s="14">
        <f ca="1">-(P822+Q822)*RAND()*0.1</f>
        <v>-21480794.927980129</v>
      </c>
      <c r="S822" s="14">
        <f ca="1">(P822+Q822)*RAND()*0.1</f>
        <v>42042082.193993501</v>
      </c>
    </row>
    <row r="823" spans="1:19" x14ac:dyDescent="0.2">
      <c r="A823" s="4">
        <v>12</v>
      </c>
      <c r="B823" s="16" t="s">
        <v>27</v>
      </c>
      <c r="C823" s="23" t="str">
        <f>_xlfn.CONCAT("Connection ",RIGHT(B823,2))</f>
        <v>Connection 10</v>
      </c>
      <c r="D823" s="14" t="e">
        <f ca="1">RANDBETWEEN(Table1[[#This Row],[big low]],Table15[[#This Row],[big hi]])+RANDBETWEEN(Table15[[#This Row],[small lo]],Table15[[#This Row],[small hi]])</f>
        <v>#VALUE!</v>
      </c>
      <c r="E823" s="8">
        <v>307858850</v>
      </c>
      <c r="F823" s="24">
        <f ca="1">INDEX(Table2[],MATCH(Table1[[#This Row],[Connection ID]],Table2[CID],0),2)*RANDBETWEEN(95000000000,105000000000)/100000000000</f>
        <v>388675381.24800003</v>
      </c>
      <c r="G823" s="24">
        <v>410934448.04800004</v>
      </c>
      <c r="H823" s="7"/>
      <c r="I823" s="14" t="e">
        <f>Table15[[#This Row],[Exposure Utilized]]/Table15[[#This Row],[Exposure Limit]]</f>
        <v>#VALUE!</v>
      </c>
      <c r="J823" s="4">
        <v>0</v>
      </c>
      <c r="K823" s="4">
        <v>0</v>
      </c>
      <c r="L823" s="4">
        <v>0</v>
      </c>
      <c r="M823" s="17">
        <v>43864</v>
      </c>
      <c r="N823" s="24">
        <f>INDEX(Table3[],MATCH(Table1[[#This Row],[Date]],Table3[Date],0),2)</f>
        <v>419604574</v>
      </c>
      <c r="O823" s="4" t="s">
        <v>16</v>
      </c>
      <c r="P823" s="13">
        <v>300000000</v>
      </c>
      <c r="Q823" s="13">
        <v>450000000</v>
      </c>
      <c r="R823" s="14">
        <f ca="1">-(P823+Q823)*RAND()*0.1</f>
        <v>-49213605.765296668</v>
      </c>
      <c r="S823" s="14">
        <f ca="1">(P823+Q823)*RAND()*0.1</f>
        <v>39491966.801561132</v>
      </c>
    </row>
    <row r="824" spans="1:19" x14ac:dyDescent="0.2">
      <c r="A824" s="4">
        <v>13</v>
      </c>
      <c r="B824" s="16" t="s">
        <v>30</v>
      </c>
      <c r="C824" s="23" t="str">
        <f>_xlfn.CONCAT("Connection ",RIGHT(B824,2))</f>
        <v>Connection 13</v>
      </c>
      <c r="D824" s="14" t="e">
        <f ca="1">RANDBETWEEN(Table1[[#This Row],[big low]],Table15[[#This Row],[big hi]])+RANDBETWEEN(Table15[[#This Row],[small lo]],Table15[[#This Row],[small hi]])</f>
        <v>#VALUE!</v>
      </c>
      <c r="E824" s="8">
        <v>238053245</v>
      </c>
      <c r="F824" s="24">
        <f ca="1">INDEX(Table2[],MATCH(Table1[[#This Row],[Connection ID]],Table2[CID],0),2)*RANDBETWEEN(95000000000,105000000000)/100000000000</f>
        <v>245181077.12</v>
      </c>
      <c r="G824" s="24">
        <v>238474015.28749999</v>
      </c>
      <c r="H824" s="7"/>
      <c r="I824" s="14" t="e">
        <f>Table15[[#This Row],[Exposure Utilized]]/Table15[[#This Row],[Exposure Limit]]</f>
        <v>#VALUE!</v>
      </c>
      <c r="J824" s="4">
        <v>0</v>
      </c>
      <c r="K824" s="4">
        <v>0</v>
      </c>
      <c r="L824" s="4">
        <v>0</v>
      </c>
      <c r="M824" s="17">
        <v>43864</v>
      </c>
      <c r="N824" s="24">
        <f>INDEX(Table3[],MATCH(Table1[[#This Row],[Date]],Table3[Date],0),2)</f>
        <v>419604574</v>
      </c>
      <c r="O824" s="4" t="s">
        <v>16</v>
      </c>
      <c r="P824" s="13">
        <v>150000000</v>
      </c>
      <c r="Q824" s="13">
        <v>250000000</v>
      </c>
      <c r="R824" s="14">
        <f ca="1">-(P824+Q824)*RAND()*0.1</f>
        <v>-21443493.279993154</v>
      </c>
      <c r="S824" s="14">
        <f ca="1">(P824+Q824)*RAND()*0.1</f>
        <v>15797878.533805564</v>
      </c>
    </row>
    <row r="825" spans="1:19" x14ac:dyDescent="0.2">
      <c r="A825" s="4">
        <v>14</v>
      </c>
      <c r="B825" s="16" t="s">
        <v>32</v>
      </c>
      <c r="C825" s="23" t="str">
        <f>_xlfn.CONCAT("Connection ",RIGHT(B825,2))</f>
        <v>Connection 15</v>
      </c>
      <c r="D825" s="14" t="e">
        <f ca="1">RANDBETWEEN(Table1[[#This Row],[big low]],Table15[[#This Row],[big hi]])+RANDBETWEEN(Table15[[#This Row],[small lo]],Table15[[#This Row],[small hi]])</f>
        <v>#VALUE!</v>
      </c>
      <c r="E825" s="8">
        <v>213112513</v>
      </c>
      <c r="F825" s="24">
        <f ca="1">INDEX(Table2[],MATCH(Table1[[#This Row],[Connection ID]],Table2[CID],0),2)*RANDBETWEEN(95000000000,105000000000)/100000000000</f>
        <v>251667428.56</v>
      </c>
      <c r="G825" s="24">
        <v>258401895.91999999</v>
      </c>
      <c r="H825" s="7"/>
      <c r="I825" s="14" t="e">
        <f>Table15[[#This Row],[Exposure Utilized]]/Table15[[#This Row],[Exposure Limit]]</f>
        <v>#VALUE!</v>
      </c>
      <c r="J825" s="4">
        <v>0</v>
      </c>
      <c r="K825" s="4">
        <v>0</v>
      </c>
      <c r="L825" s="4">
        <v>0</v>
      </c>
      <c r="M825" s="17">
        <v>43864</v>
      </c>
      <c r="N825" s="24">
        <f>INDEX(Table3[],MATCH(Table1[[#This Row],[Date]],Table3[Date],0),2)</f>
        <v>419604574</v>
      </c>
      <c r="O825" s="4" t="s">
        <v>16</v>
      </c>
      <c r="P825" s="13">
        <v>150000000</v>
      </c>
      <c r="Q825" s="13">
        <v>250000000</v>
      </c>
      <c r="R825" s="14">
        <f ca="1">-(P825+Q825)*RAND()*0.1</f>
        <v>-29220204.635743335</v>
      </c>
      <c r="S825" s="14">
        <f ca="1">(P825+Q825)*RAND()*0.1</f>
        <v>10223568.816941053</v>
      </c>
    </row>
    <row r="826" spans="1:19" x14ac:dyDescent="0.2">
      <c r="A826" s="4">
        <v>15</v>
      </c>
      <c r="B826" s="16" t="s">
        <v>31</v>
      </c>
      <c r="C826" s="23" t="str">
        <f>_xlfn.CONCAT("Connection ",RIGHT(B826,2))</f>
        <v>Connection 14</v>
      </c>
      <c r="D826" s="14" t="e">
        <f ca="1">RANDBETWEEN(Table1[[#This Row],[big low]],Table15[[#This Row],[big hi]])+RANDBETWEEN(Table15[[#This Row],[small lo]],Table15[[#This Row],[small hi]])</f>
        <v>#VALUE!</v>
      </c>
      <c r="E826" s="8">
        <v>206230782</v>
      </c>
      <c r="F826" s="24">
        <f ca="1">INDEX(Table2[],MATCH(Table1[[#This Row],[Connection ID]],Table2[CID],0),2)*RANDBETWEEN(95000000000,105000000000)/100000000000</f>
        <v>248705718.28749999</v>
      </c>
      <c r="G826" s="24">
        <v>253885443.905</v>
      </c>
      <c r="H826" s="7"/>
      <c r="I826" s="14" t="e">
        <f>Table15[[#This Row],[Exposure Utilized]]/Table15[[#This Row],[Exposure Limit]]</f>
        <v>#VALUE!</v>
      </c>
      <c r="J826" s="4">
        <v>0</v>
      </c>
      <c r="K826" s="4">
        <v>0</v>
      </c>
      <c r="L826" s="4">
        <v>0</v>
      </c>
      <c r="M826" s="17">
        <v>43864</v>
      </c>
      <c r="N826" s="24">
        <f>INDEX(Table3[],MATCH(Table1[[#This Row],[Date]],Table3[Date],0),2)</f>
        <v>419604574</v>
      </c>
      <c r="O826" s="4" t="s">
        <v>16</v>
      </c>
      <c r="P826" s="13">
        <v>150000000</v>
      </c>
      <c r="Q826" s="13">
        <v>250000000</v>
      </c>
      <c r="R826" s="14">
        <f ca="1">-(P826+Q826)*RAND()*0.1</f>
        <v>-32956038.274748024</v>
      </c>
      <c r="S826" s="14">
        <f ca="1">(P826+Q826)*RAND()*0.1</f>
        <v>23050186.300414912</v>
      </c>
    </row>
    <row r="827" spans="1:19" x14ac:dyDescent="0.2">
      <c r="A827" s="4">
        <v>1</v>
      </c>
      <c r="B827" s="16" t="s">
        <v>19</v>
      </c>
      <c r="C827" s="23" t="str">
        <f>_xlfn.CONCAT("Connection ",RIGHT(B827,2))</f>
        <v>Connection 02</v>
      </c>
      <c r="D827" s="14" t="e">
        <f ca="1">RANDBETWEEN(Table1[[#This Row],[big low]],Table15[[#This Row],[big hi]])+RANDBETWEEN(Table15[[#This Row],[small lo]],Table15[[#This Row],[small hi]])</f>
        <v>#VALUE!</v>
      </c>
      <c r="E827" s="8">
        <v>2067452634</v>
      </c>
      <c r="F827" s="24">
        <f ca="1">INDEX(Table2[],MATCH(Table1[[#This Row],[Connection ID]],Table2[CID],0),2)*RANDBETWEEN(95000000000,105000000000)/100000000000</f>
        <v>2149548531.816</v>
      </c>
      <c r="G827" s="24">
        <v>2164613348.835</v>
      </c>
      <c r="H827" s="7"/>
      <c r="I827" s="14" t="e">
        <f>Table15[[#This Row],[Exposure Utilized]]/Table15[[#This Row],[Exposure Limit]]</f>
        <v>#VALUE!</v>
      </c>
      <c r="J827" s="4">
        <v>0</v>
      </c>
      <c r="K827" s="4">
        <v>0</v>
      </c>
      <c r="L827" s="4">
        <v>0</v>
      </c>
      <c r="M827" s="17">
        <v>43861</v>
      </c>
      <c r="N827" s="24">
        <f>INDEX(Table3[],MATCH(Table1[[#This Row],[Date]],Table3[Date],0),2)</f>
        <v>411110215</v>
      </c>
      <c r="O827" s="4" t="s">
        <v>16</v>
      </c>
      <c r="P827" s="13">
        <v>1800000000</v>
      </c>
      <c r="Q827" s="13">
        <v>2000000000</v>
      </c>
      <c r="R827" s="14">
        <f ca="1">-(P827+Q827)*RAND()*0.1</f>
        <v>-245246140.04577705</v>
      </c>
      <c r="S827" s="14">
        <f ca="1">(P827+Q827)*RAND()*0.1</f>
        <v>97114999.355626076</v>
      </c>
    </row>
    <row r="828" spans="1:19" x14ac:dyDescent="0.2">
      <c r="A828" s="4">
        <v>2</v>
      </c>
      <c r="B828" s="16" t="s">
        <v>18</v>
      </c>
      <c r="C828" s="23" t="str">
        <f>_xlfn.CONCAT("Connection ",RIGHT(B828,2))</f>
        <v>Connection 01</v>
      </c>
      <c r="D828" s="14" t="e">
        <f ca="1">RANDBETWEEN(Table1[[#This Row],[big low]],Table15[[#This Row],[big hi]])+RANDBETWEEN(Table15[[#This Row],[small lo]],Table15[[#This Row],[small hi]])</f>
        <v>#VALUE!</v>
      </c>
      <c r="E828" s="8">
        <v>1951098046</v>
      </c>
      <c r="F828" s="24">
        <f ca="1">INDEX(Table2[],MATCH(Table1[[#This Row],[Connection ID]],Table2[CID],0),2)*RANDBETWEEN(95000000000,105000000000)/100000000000</f>
        <v>5060927470.1999998</v>
      </c>
      <c r="G828" s="24">
        <v>5088940572.7999992</v>
      </c>
      <c r="H828" s="7"/>
      <c r="I828" s="14" t="e">
        <f>Table15[[#This Row],[Exposure Utilized]]/Table15[[#This Row],[Exposure Limit]]</f>
        <v>#VALUE!</v>
      </c>
      <c r="J828" s="4">
        <v>0</v>
      </c>
      <c r="K828" s="4">
        <v>0</v>
      </c>
      <c r="L828" s="4">
        <v>0</v>
      </c>
      <c r="M828" s="17">
        <v>43861</v>
      </c>
      <c r="N828" s="24">
        <f>INDEX(Table3[],MATCH(Table1[[#This Row],[Date]],Table3[Date],0),2)</f>
        <v>411110215</v>
      </c>
      <c r="O828" s="4" t="s">
        <v>16</v>
      </c>
      <c r="P828" s="13">
        <v>2000000000</v>
      </c>
      <c r="Q828" s="13">
        <v>2500000000</v>
      </c>
      <c r="R828" s="14">
        <f ca="1">-(P828+Q828)*RAND()*0.1</f>
        <v>-32963374.04993045</v>
      </c>
      <c r="S828" s="14">
        <f ca="1">(P828+Q828)*RAND()*0.1</f>
        <v>367787857.14158845</v>
      </c>
    </row>
    <row r="829" spans="1:19" x14ac:dyDescent="0.2">
      <c r="A829" s="4">
        <v>3</v>
      </c>
      <c r="B829" s="16" t="s">
        <v>20</v>
      </c>
      <c r="C829" s="23" t="str">
        <f>_xlfn.CONCAT("Connection ",RIGHT(B829,2))</f>
        <v>Connection 03</v>
      </c>
      <c r="D829" s="14" t="e">
        <f ca="1">RANDBETWEEN(Table1[[#This Row],[big low]],Table15[[#This Row],[big hi]])+RANDBETWEEN(Table15[[#This Row],[small lo]],Table15[[#This Row],[small hi]])</f>
        <v>#VALUE!</v>
      </c>
      <c r="E829" s="8">
        <v>1341841032</v>
      </c>
      <c r="F829" s="24">
        <f ca="1">INDEX(Table2[],MATCH(Table1[[#This Row],[Connection ID]],Table2[CID],0),2)*RANDBETWEEN(95000000000,105000000000)/100000000000</f>
        <v>1454531085</v>
      </c>
      <c r="G829" s="24">
        <v>1574799107.8500001</v>
      </c>
      <c r="H829" s="7"/>
      <c r="I829" s="14" t="e">
        <f>Table15[[#This Row],[Exposure Utilized]]/Table15[[#This Row],[Exposure Limit]]</f>
        <v>#VALUE!</v>
      </c>
      <c r="J829" s="4">
        <v>0</v>
      </c>
      <c r="K829" s="4">
        <v>0</v>
      </c>
      <c r="L829" s="4">
        <v>0</v>
      </c>
      <c r="M829" s="17">
        <v>43861</v>
      </c>
      <c r="N829" s="24">
        <f>INDEX(Table3[],MATCH(Table1[[#This Row],[Date]],Table3[Date],0),2)</f>
        <v>411110215</v>
      </c>
      <c r="O829" s="4" t="s">
        <v>16</v>
      </c>
      <c r="P829" s="13">
        <v>1300000000</v>
      </c>
      <c r="Q829" s="13">
        <v>1500000000</v>
      </c>
      <c r="R829" s="14">
        <f ca="1">-(P829+Q829)*RAND()*0.1</f>
        <v>-248616284.99068257</v>
      </c>
      <c r="S829" s="14">
        <f ca="1">(P829+Q829)*RAND()*0.1</f>
        <v>232955554.43890411</v>
      </c>
    </row>
    <row r="830" spans="1:19" x14ac:dyDescent="0.2">
      <c r="A830" s="4">
        <v>4</v>
      </c>
      <c r="B830" s="16" t="s">
        <v>21</v>
      </c>
      <c r="C830" s="23" t="str">
        <f>_xlfn.CONCAT("Connection ",RIGHT(B830,2))</f>
        <v>Connection 04</v>
      </c>
      <c r="D830" s="14" t="e">
        <f ca="1">RANDBETWEEN(Table1[[#This Row],[big low]],Table15[[#This Row],[big hi]])+RANDBETWEEN(Table15[[#This Row],[small lo]],Table15[[#This Row],[small hi]])</f>
        <v>#VALUE!</v>
      </c>
      <c r="E830" s="8">
        <v>1244324057</v>
      </c>
      <c r="F830" s="24">
        <f ca="1">INDEX(Table2[],MATCH(Table1[[#This Row],[Connection ID]],Table2[CID],0),2)*RANDBETWEEN(95000000000,105000000000)/100000000000</f>
        <v>1503122422.2749999</v>
      </c>
      <c r="G830" s="24">
        <v>1557337376.9399998</v>
      </c>
      <c r="H830" s="7"/>
      <c r="I830" s="14" t="e">
        <f>Table15[[#This Row],[Exposure Utilized]]/Table15[[#This Row],[Exposure Limit]]</f>
        <v>#VALUE!</v>
      </c>
      <c r="J830" s="4">
        <v>0</v>
      </c>
      <c r="K830" s="4">
        <v>0</v>
      </c>
      <c r="L830" s="4">
        <v>0</v>
      </c>
      <c r="M830" s="17">
        <v>43861</v>
      </c>
      <c r="N830" s="24">
        <f>INDEX(Table3[],MATCH(Table1[[#This Row],[Date]],Table3[Date],0),2)</f>
        <v>411110215</v>
      </c>
      <c r="O830" s="4" t="s">
        <v>16</v>
      </c>
      <c r="P830" s="13">
        <v>1100000000</v>
      </c>
      <c r="Q830" s="13">
        <v>1300000000</v>
      </c>
      <c r="R830" s="14">
        <f ca="1">-(P830+Q830)*RAND()*0.1</f>
        <v>-146375492.43512151</v>
      </c>
      <c r="S830" s="14">
        <f ca="1">(P830+Q830)*RAND()*0.1</f>
        <v>30064999.244946089</v>
      </c>
    </row>
    <row r="831" spans="1:19" x14ac:dyDescent="0.2">
      <c r="A831" s="4">
        <v>5</v>
      </c>
      <c r="B831" s="16" t="s">
        <v>22</v>
      </c>
      <c r="C831" s="27" t="str">
        <f>_xlfn.CONCAT("Connection ",RIGHT(B831,2))</f>
        <v>Connection 05</v>
      </c>
      <c r="D831" s="5" t="e">
        <f ca="1">RANDBETWEEN(Table1[[#This Row],[big low]],Table15[[#This Row],[big hi]])+RANDBETWEEN(Table15[[#This Row],[small lo]],Table15[[#This Row],[small hi]])</f>
        <v>#VALUE!</v>
      </c>
      <c r="E831" s="8">
        <v>1006561835</v>
      </c>
      <c r="F831" s="24">
        <f ca="1">INDEX(Table2[],MATCH(Table1[[#This Row],[Connection ID]],Table2[CID],0),2)*RANDBETWEEN(95000000000,105000000000)/100000000000</f>
        <v>993664703.30999994</v>
      </c>
      <c r="G831" s="24">
        <v>995077393.72000003</v>
      </c>
      <c r="H831" s="7"/>
      <c r="I831" s="5" t="e">
        <f>Table15[[#This Row],[Exposure Utilized]]/Table15[[#This Row],[Exposure Limit]]</f>
        <v>#VALUE!</v>
      </c>
      <c r="J831" s="4">
        <v>0</v>
      </c>
      <c r="K831" s="4">
        <v>0</v>
      </c>
      <c r="L831" s="4">
        <v>0</v>
      </c>
      <c r="M831" s="17">
        <v>43861</v>
      </c>
      <c r="N831" s="18">
        <f>INDEX(Table3[],MATCH(Table1[[#This Row],[Date]],Table3[Date],0),2)</f>
        <v>411110215</v>
      </c>
      <c r="O831" s="4" t="s">
        <v>16</v>
      </c>
      <c r="P831" s="13">
        <v>900000000</v>
      </c>
      <c r="Q831" s="13">
        <v>1200000000</v>
      </c>
      <c r="R831" s="14">
        <f ca="1">-(P831+Q831)*RAND()*0.1</f>
        <v>-136598048.85535988</v>
      </c>
      <c r="S831" s="14">
        <f ca="1">(P831+Q831)*RAND()*0.1</f>
        <v>1941662.0574548815</v>
      </c>
    </row>
    <row r="832" spans="1:19" x14ac:dyDescent="0.2">
      <c r="A832" s="4">
        <v>6</v>
      </c>
      <c r="B832" s="16" t="s">
        <v>24</v>
      </c>
      <c r="C832" s="27" t="str">
        <f>_xlfn.CONCAT("Connection ",RIGHT(B832,2))</f>
        <v>Connection 07</v>
      </c>
      <c r="D832" s="5" t="e">
        <f ca="1">RANDBETWEEN(Table1[[#This Row],[big low]],Table15[[#This Row],[big hi]])+RANDBETWEEN(Table15[[#This Row],[small lo]],Table15[[#This Row],[small hi]])</f>
        <v>#VALUE!</v>
      </c>
      <c r="E832" s="8">
        <v>876166852</v>
      </c>
      <c r="F832" s="24">
        <f ca="1">INDEX(Table2[],MATCH(Table1[[#This Row],[Connection ID]],Table2[CID],0),2)*RANDBETWEEN(95000000000,105000000000)/100000000000</f>
        <v>974325487.80999994</v>
      </c>
      <c r="G832" s="24">
        <v>1014397268.89</v>
      </c>
      <c r="H832" s="7"/>
      <c r="I832" s="5" t="e">
        <f>Table15[[#This Row],[Exposure Utilized]]/Table15[[#This Row],[Exposure Limit]]</f>
        <v>#VALUE!</v>
      </c>
      <c r="J832" s="4">
        <v>0</v>
      </c>
      <c r="K832" s="4">
        <v>0</v>
      </c>
      <c r="L832" s="4">
        <v>0</v>
      </c>
      <c r="M832" s="17">
        <v>43861</v>
      </c>
      <c r="N832" s="18">
        <f>INDEX(Table3[],MATCH(Table1[[#This Row],[Date]],Table3[Date],0),2)</f>
        <v>411110215</v>
      </c>
      <c r="O832" s="4" t="s">
        <v>16</v>
      </c>
      <c r="P832" s="13">
        <v>850000000</v>
      </c>
      <c r="Q832" s="13">
        <v>1000000000</v>
      </c>
      <c r="R832" s="14">
        <f ca="1">-(P832+Q832)*RAND()*0.1</f>
        <v>-143066027.37186423</v>
      </c>
      <c r="S832" s="14">
        <f ca="1">(P832+Q832)*RAND()*0.1</f>
        <v>166388247.05575708</v>
      </c>
    </row>
    <row r="833" spans="1:19" x14ac:dyDescent="0.2">
      <c r="A833" s="4">
        <v>7</v>
      </c>
      <c r="B833" s="16" t="s">
        <v>23</v>
      </c>
      <c r="C833" s="27" t="str">
        <f>_xlfn.CONCAT("Connection ",RIGHT(B833,2))</f>
        <v>Connection 06</v>
      </c>
      <c r="D833" s="5" t="e">
        <f ca="1">RANDBETWEEN(Table1[[#This Row],[big low]],Table15[[#This Row],[big hi]])+RANDBETWEEN(Table15[[#This Row],[small lo]],Table15[[#This Row],[small hi]])</f>
        <v>#VALUE!</v>
      </c>
      <c r="E833" s="8">
        <v>866356366</v>
      </c>
      <c r="F833" s="24">
        <f ca="1">INDEX(Table2[],MATCH(Table1[[#This Row],[Connection ID]],Table2[CID],0),2)*RANDBETWEEN(95000000000,105000000000)/100000000000</f>
        <v>996906363.21999991</v>
      </c>
      <c r="G833" s="24">
        <v>1022912441.8099999</v>
      </c>
      <c r="H833" s="7"/>
      <c r="I833" s="5" t="e">
        <f>Table15[[#This Row],[Exposure Utilized]]/Table15[[#This Row],[Exposure Limit]]</f>
        <v>#VALUE!</v>
      </c>
      <c r="J833" s="4">
        <v>0</v>
      </c>
      <c r="K833" s="4">
        <v>0</v>
      </c>
      <c r="L833" s="4">
        <v>0</v>
      </c>
      <c r="M833" s="17">
        <v>43861</v>
      </c>
      <c r="N833" s="18">
        <f>INDEX(Table3[],MATCH(Table1[[#This Row],[Date]],Table3[Date],0),2)</f>
        <v>411110215</v>
      </c>
      <c r="O833" s="4" t="s">
        <v>16</v>
      </c>
      <c r="P833" s="13">
        <v>850000000</v>
      </c>
      <c r="Q833" s="13">
        <v>1000000000</v>
      </c>
      <c r="R833" s="14">
        <f ca="1">-(P833+Q833)*RAND()*0.1</f>
        <v>-119304894.24397939</v>
      </c>
      <c r="S833" s="14">
        <f ca="1">(P833+Q833)*RAND()*0.1</f>
        <v>17496840.561086282</v>
      </c>
    </row>
    <row r="834" spans="1:19" x14ac:dyDescent="0.2">
      <c r="A834" s="4">
        <v>8</v>
      </c>
      <c r="B834" s="16" t="s">
        <v>25</v>
      </c>
      <c r="C834" s="23" t="str">
        <f>_xlfn.CONCAT("Connection ",RIGHT(B834,2))</f>
        <v>Connection 08</v>
      </c>
      <c r="D834" s="14" t="e">
        <f ca="1">RANDBETWEEN(Table1[[#This Row],[big low]],Table15[[#This Row],[big hi]])+RANDBETWEEN(Table15[[#This Row],[small lo]],Table15[[#This Row],[small hi]])</f>
        <v>#VALUE!</v>
      </c>
      <c r="E834" s="8">
        <v>450802982</v>
      </c>
      <c r="F834" s="24">
        <f ca="1">INDEX(Table2[],MATCH(Table1[[#This Row],[Connection ID]],Table2[CID],0),2)*RANDBETWEEN(95000000000,105000000000)/100000000000</f>
        <v>801196748.34399998</v>
      </c>
      <c r="G834" s="24">
        <v>816259676.15999997</v>
      </c>
      <c r="H834" s="7"/>
      <c r="I834" s="14" t="e">
        <f>Table15[[#This Row],[Exposure Utilized]]/Table15[[#This Row],[Exposure Limit]]</f>
        <v>#VALUE!</v>
      </c>
      <c r="J834" s="4">
        <v>0</v>
      </c>
      <c r="K834" s="4">
        <v>0</v>
      </c>
      <c r="L834" s="4">
        <v>0</v>
      </c>
      <c r="M834" s="17">
        <v>43861</v>
      </c>
      <c r="N834" s="24">
        <f>INDEX(Table3[],MATCH(Table1[[#This Row],[Date]],Table3[Date],0),2)</f>
        <v>411110215</v>
      </c>
      <c r="O834" s="4" t="s">
        <v>16</v>
      </c>
      <c r="P834" s="13">
        <v>400000000</v>
      </c>
      <c r="Q834" s="13">
        <v>700000000</v>
      </c>
      <c r="R834" s="14">
        <f ca="1">-(P834+Q834)*RAND()*0.1</f>
        <v>-42527566.708647363</v>
      </c>
      <c r="S834" s="14">
        <f ca="1">(P834+Q834)*RAND()*0.1</f>
        <v>55933194.808868438</v>
      </c>
    </row>
    <row r="835" spans="1:19" x14ac:dyDescent="0.2">
      <c r="A835" s="4">
        <v>9</v>
      </c>
      <c r="B835" s="16" t="s">
        <v>26</v>
      </c>
      <c r="C835" s="23" t="str">
        <f>_xlfn.CONCAT("Connection ",RIGHT(B835,2))</f>
        <v>Connection 09</v>
      </c>
      <c r="D835" s="14" t="e">
        <f ca="1">RANDBETWEEN(Table1[[#This Row],[big low]],Table15[[#This Row],[big hi]])+RANDBETWEEN(Table15[[#This Row],[small lo]],Table15[[#This Row],[small hi]])</f>
        <v>#VALUE!</v>
      </c>
      <c r="E835" s="8">
        <v>427659397</v>
      </c>
      <c r="F835" s="24">
        <f ca="1">INDEX(Table2[],MATCH(Table1[[#This Row],[Connection ID]],Table2[CID],0),2)*RANDBETWEEN(95000000000,105000000000)/100000000000</f>
        <v>572401958.3865</v>
      </c>
      <c r="G835" s="24">
        <v>561096091.84200001</v>
      </c>
      <c r="H835" s="7"/>
      <c r="I835" s="14" t="e">
        <f>Table15[[#This Row],[Exposure Utilized]]/Table15[[#This Row],[Exposure Limit]]</f>
        <v>#VALUE!</v>
      </c>
      <c r="J835" s="4">
        <v>0</v>
      </c>
      <c r="K835" s="4">
        <v>0</v>
      </c>
      <c r="L835" s="4">
        <v>0</v>
      </c>
      <c r="M835" s="17">
        <v>43861</v>
      </c>
      <c r="N835" s="24">
        <f>INDEX(Table3[],MATCH(Table1[[#This Row],[Date]],Table3[Date],0),2)</f>
        <v>411110215</v>
      </c>
      <c r="O835" s="4" t="s">
        <v>16</v>
      </c>
      <c r="P835" s="13">
        <v>350000000</v>
      </c>
      <c r="Q835" s="13">
        <v>550000000</v>
      </c>
      <c r="R835" s="14">
        <f ca="1">-(P835+Q835)*RAND()*0.1</f>
        <v>-47589166.883176304</v>
      </c>
      <c r="S835" s="14">
        <f ca="1">(P835+Q835)*RAND()*0.1</f>
        <v>13191828.91863374</v>
      </c>
    </row>
    <row r="836" spans="1:19" x14ac:dyDescent="0.2">
      <c r="A836" s="4">
        <v>10</v>
      </c>
      <c r="B836" s="16" t="s">
        <v>27</v>
      </c>
      <c r="C836" s="23" t="str">
        <f>_xlfn.CONCAT("Connection ",RIGHT(B836,2))</f>
        <v>Connection 10</v>
      </c>
      <c r="D836" s="14" t="e">
        <f ca="1">RANDBETWEEN(Table1[[#This Row],[big low]],Table15[[#This Row],[big hi]])+RANDBETWEEN(Table15[[#This Row],[small lo]],Table15[[#This Row],[small hi]])</f>
        <v>#VALUE!</v>
      </c>
      <c r="E836" s="8">
        <v>411110215</v>
      </c>
      <c r="F836" s="24">
        <f ca="1">INDEX(Table2[],MATCH(Table1[[#This Row],[Connection ID]],Table2[CID],0),2)*RANDBETWEEN(95000000000,105000000000)/100000000000</f>
        <v>409295596.52800006</v>
      </c>
      <c r="G836" s="24">
        <v>389906515.86800003</v>
      </c>
      <c r="H836" s="7"/>
      <c r="I836" s="14" t="e">
        <f>Table15[[#This Row],[Exposure Utilized]]/Table15[[#This Row],[Exposure Limit]]</f>
        <v>#VALUE!</v>
      </c>
      <c r="J836" s="4">
        <v>0</v>
      </c>
      <c r="K836" s="4">
        <v>0</v>
      </c>
      <c r="L836" s="4">
        <v>0</v>
      </c>
      <c r="M836" s="17">
        <v>43861</v>
      </c>
      <c r="N836" s="24">
        <f>INDEX(Table3[],MATCH(Table1[[#This Row],[Date]],Table3[Date],0),2)</f>
        <v>411110215</v>
      </c>
      <c r="O836" s="4" t="s">
        <v>16</v>
      </c>
      <c r="P836" s="13">
        <v>300000000</v>
      </c>
      <c r="Q836" s="13">
        <v>450000000</v>
      </c>
      <c r="R836" s="14">
        <f ca="1">-(P836+Q836)*RAND()*0.1</f>
        <v>-59112265.458748378</v>
      </c>
      <c r="S836" s="14">
        <f ca="1">(P836+Q836)*RAND()*0.1</f>
        <v>65368737.127645388</v>
      </c>
    </row>
    <row r="837" spans="1:19" x14ac:dyDescent="0.2">
      <c r="A837" s="4">
        <v>11</v>
      </c>
      <c r="B837" s="16" t="s">
        <v>28</v>
      </c>
      <c r="C837" s="23" t="str">
        <f>_xlfn.CONCAT("Connection ",RIGHT(B837,2))</f>
        <v>Connection 11</v>
      </c>
      <c r="D837" s="14" t="e">
        <f ca="1">RANDBETWEEN(Table1[[#This Row],[big low]],Table15[[#This Row],[big hi]])+RANDBETWEEN(Table15[[#This Row],[small lo]],Table15[[#This Row],[small hi]])</f>
        <v>#VALUE!</v>
      </c>
      <c r="E837" s="8">
        <v>256136263</v>
      </c>
      <c r="F837" s="24">
        <f ca="1">INDEX(Table2[],MATCH(Table1[[#This Row],[Connection ID]],Table2[CID],0),2)*RANDBETWEEN(95000000000,105000000000)/100000000000</f>
        <v>408210473.99199998</v>
      </c>
      <c r="G837" s="24">
        <v>388362187.588</v>
      </c>
      <c r="H837" s="7"/>
      <c r="I837" s="14" t="e">
        <f>Table15[[#This Row],[Exposure Utilized]]/Table15[[#This Row],[Exposure Limit]]</f>
        <v>#VALUE!</v>
      </c>
      <c r="J837" s="4">
        <v>0</v>
      </c>
      <c r="K837" s="4">
        <v>0</v>
      </c>
      <c r="L837" s="4">
        <v>0</v>
      </c>
      <c r="M837" s="17">
        <v>43861</v>
      </c>
      <c r="N837" s="24">
        <f>INDEX(Table3[],MATCH(Table1[[#This Row],[Date]],Table3[Date],0),2)</f>
        <v>411110215</v>
      </c>
      <c r="O837" s="4" t="s">
        <v>16</v>
      </c>
      <c r="P837" s="13">
        <v>250000000</v>
      </c>
      <c r="Q837" s="13">
        <v>450000000</v>
      </c>
      <c r="R837" s="14">
        <f ca="1">-(P837+Q837)*RAND()*0.1</f>
        <v>-19331469.361862987</v>
      </c>
      <c r="S837" s="14">
        <f ca="1">(P837+Q837)*RAND()*0.1</f>
        <v>63445614.671212018</v>
      </c>
    </row>
    <row r="838" spans="1:19" x14ac:dyDescent="0.2">
      <c r="A838" s="4">
        <v>12</v>
      </c>
      <c r="B838" s="16" t="s">
        <v>29</v>
      </c>
      <c r="C838" s="23" t="str">
        <f>_xlfn.CONCAT("Connection ",RIGHT(B838,2))</f>
        <v>Connection 12</v>
      </c>
      <c r="D838" s="14" t="e">
        <f ca="1">RANDBETWEEN(Table1[[#This Row],[big low]],Table15[[#This Row],[big hi]])+RANDBETWEEN(Table15[[#This Row],[small lo]],Table15[[#This Row],[small hi]])</f>
        <v>#VALUE!</v>
      </c>
      <c r="E838" s="8">
        <v>237256078</v>
      </c>
      <c r="F838" s="24">
        <f ca="1">INDEX(Table2[],MATCH(Table1[[#This Row],[Connection ID]],Table2[CID],0),2)*RANDBETWEEN(95000000000,105000000000)/100000000000</f>
        <v>409869739.13999999</v>
      </c>
      <c r="G838" s="24">
        <v>399535941.10800004</v>
      </c>
      <c r="H838" s="7"/>
      <c r="I838" s="14" t="e">
        <f>Table15[[#This Row],[Exposure Utilized]]/Table15[[#This Row],[Exposure Limit]]</f>
        <v>#VALUE!</v>
      </c>
      <c r="J838" s="4">
        <v>0</v>
      </c>
      <c r="K838" s="4">
        <v>0</v>
      </c>
      <c r="L838" s="4">
        <v>0</v>
      </c>
      <c r="M838" s="17">
        <v>43861</v>
      </c>
      <c r="N838" s="24">
        <f>INDEX(Table3[],MATCH(Table1[[#This Row],[Date]],Table3[Date],0),2)</f>
        <v>411110215</v>
      </c>
      <c r="O838" s="4" t="s">
        <v>16</v>
      </c>
      <c r="P838" s="13">
        <v>200000000</v>
      </c>
      <c r="Q838" s="13">
        <v>400000000</v>
      </c>
      <c r="R838" s="14">
        <f ca="1">-(P838+Q838)*RAND()*0.1</f>
        <v>-56790547.939373709</v>
      </c>
      <c r="S838" s="14">
        <f ca="1">(P838+Q838)*RAND()*0.1</f>
        <v>4314539.1759028761</v>
      </c>
    </row>
    <row r="839" spans="1:19" x14ac:dyDescent="0.2">
      <c r="A839" s="4">
        <v>13</v>
      </c>
      <c r="B839" s="16" t="s">
        <v>31</v>
      </c>
      <c r="C839" s="23" t="str">
        <f>_xlfn.CONCAT("Connection ",RIGHT(B839,2))</f>
        <v>Connection 14</v>
      </c>
      <c r="D839" s="14" t="e">
        <f ca="1">RANDBETWEEN(Table1[[#This Row],[big low]],Table15[[#This Row],[big hi]])+RANDBETWEEN(Table15[[#This Row],[small lo]],Table15[[#This Row],[small hi]])</f>
        <v>#VALUE!</v>
      </c>
      <c r="E839" s="8">
        <v>213961783</v>
      </c>
      <c r="F839" s="24">
        <f ca="1">INDEX(Table2[],MATCH(Table1[[#This Row],[Connection ID]],Table2[CID],0),2)*RANDBETWEEN(95000000000,105000000000)/100000000000</f>
        <v>240834055.9325</v>
      </c>
      <c r="G839" s="24">
        <v>255567017.63749999</v>
      </c>
      <c r="H839" s="7"/>
      <c r="I839" s="14" t="e">
        <f>Table15[[#This Row],[Exposure Utilized]]/Table15[[#This Row],[Exposure Limit]]</f>
        <v>#VALUE!</v>
      </c>
      <c r="J839" s="4">
        <v>0</v>
      </c>
      <c r="K839" s="4">
        <v>0</v>
      </c>
      <c r="L839" s="4">
        <v>0</v>
      </c>
      <c r="M839" s="17">
        <v>43861</v>
      </c>
      <c r="N839" s="24">
        <f>INDEX(Table3[],MATCH(Table1[[#This Row],[Date]],Table3[Date],0),2)</f>
        <v>411110215</v>
      </c>
      <c r="O839" s="4" t="s">
        <v>16</v>
      </c>
      <c r="P839" s="13">
        <v>150000000</v>
      </c>
      <c r="Q839" s="13">
        <v>250000000</v>
      </c>
      <c r="R839" s="14">
        <f ca="1">-(P839+Q839)*RAND()*0.1</f>
        <v>-38085037.931179926</v>
      </c>
      <c r="S839" s="14">
        <f ca="1">(P839+Q839)*RAND()*0.1</f>
        <v>10459514.043709489</v>
      </c>
    </row>
    <row r="840" spans="1:19" x14ac:dyDescent="0.2">
      <c r="A840" s="4">
        <v>14</v>
      </c>
      <c r="B840" s="16" t="s">
        <v>30</v>
      </c>
      <c r="C840" s="23" t="str">
        <f>_xlfn.CONCAT("Connection ",RIGHT(B840,2))</f>
        <v>Connection 13</v>
      </c>
      <c r="D840" s="14" t="e">
        <f ca="1">RANDBETWEEN(Table1[[#This Row],[big low]],Table15[[#This Row],[big hi]])+RANDBETWEEN(Table15[[#This Row],[small lo]],Table15[[#This Row],[small hi]])</f>
        <v>#VALUE!</v>
      </c>
      <c r="E840" s="8">
        <v>147389615</v>
      </c>
      <c r="F840" s="24">
        <f ca="1">INDEX(Table2[],MATCH(Table1[[#This Row],[Connection ID]],Table2[CID],0),2)*RANDBETWEEN(95000000000,105000000000)/100000000000</f>
        <v>256851668.0675</v>
      </c>
      <c r="G840" s="24">
        <v>248027077.41</v>
      </c>
      <c r="H840" s="7"/>
      <c r="I840" s="14" t="e">
        <f>Table15[[#This Row],[Exposure Utilized]]/Table15[[#This Row],[Exposure Limit]]</f>
        <v>#VALUE!</v>
      </c>
      <c r="J840" s="4">
        <v>0</v>
      </c>
      <c r="K840" s="4">
        <v>0</v>
      </c>
      <c r="L840" s="4">
        <v>0</v>
      </c>
      <c r="M840" s="17">
        <v>43861</v>
      </c>
      <c r="N840" s="24">
        <f>INDEX(Table3[],MATCH(Table1[[#This Row],[Date]],Table3[Date],0),2)</f>
        <v>411110215</v>
      </c>
      <c r="O840" s="4" t="s">
        <v>16</v>
      </c>
      <c r="P840" s="13">
        <v>150000000</v>
      </c>
      <c r="Q840" s="13">
        <v>250000000</v>
      </c>
      <c r="R840" s="14">
        <f ca="1">-(P840+Q840)*RAND()*0.1</f>
        <v>-34258272.50038448</v>
      </c>
      <c r="S840" s="14">
        <f ca="1">(P840+Q840)*RAND()*0.1</f>
        <v>26028899.972797383</v>
      </c>
    </row>
    <row r="841" spans="1:19" x14ac:dyDescent="0.2">
      <c r="A841" s="4">
        <v>15</v>
      </c>
      <c r="B841" s="16" t="s">
        <v>32</v>
      </c>
      <c r="C841" s="23" t="str">
        <f>_xlfn.CONCAT("Connection ",RIGHT(B841,2))</f>
        <v>Connection 15</v>
      </c>
      <c r="D841" s="14" t="e">
        <f ca="1">RANDBETWEEN(Table1[[#This Row],[big low]],Table15[[#This Row],[big hi]])+RANDBETWEEN(Table15[[#This Row],[small lo]],Table15[[#This Row],[small hi]])</f>
        <v>#VALUE!</v>
      </c>
      <c r="E841" s="8">
        <v>136170250</v>
      </c>
      <c r="F841" s="24">
        <f ca="1">INDEX(Table2[],MATCH(Table1[[#This Row],[Connection ID]],Table2[CID],0),2)*RANDBETWEEN(95000000000,105000000000)/100000000000</f>
        <v>245444302.34750003</v>
      </c>
      <c r="G841" s="24">
        <v>254832311.78750002</v>
      </c>
      <c r="H841" s="7"/>
      <c r="I841" s="14" t="e">
        <f>Table15[[#This Row],[Exposure Utilized]]/Table15[[#This Row],[Exposure Limit]]</f>
        <v>#VALUE!</v>
      </c>
      <c r="J841" s="4">
        <v>0</v>
      </c>
      <c r="K841" s="4">
        <v>0</v>
      </c>
      <c r="L841" s="4">
        <v>0</v>
      </c>
      <c r="M841" s="17">
        <v>43861</v>
      </c>
      <c r="N841" s="24">
        <f>INDEX(Table3[],MATCH(Table1[[#This Row],[Date]],Table3[Date],0),2)</f>
        <v>411110215</v>
      </c>
      <c r="O841" s="4" t="s">
        <v>16</v>
      </c>
      <c r="P841" s="13">
        <v>150000000</v>
      </c>
      <c r="Q841" s="13">
        <v>250000000</v>
      </c>
      <c r="R841" s="14">
        <f ca="1">-(P841+Q841)*RAND()*0.1</f>
        <v>-32544844.136964973</v>
      </c>
      <c r="S841" s="14">
        <f ca="1">(P841+Q841)*RAND()*0.1</f>
        <v>3196188.284048134</v>
      </c>
    </row>
    <row r="842" spans="1:19" x14ac:dyDescent="0.2">
      <c r="A842" s="4">
        <v>1</v>
      </c>
      <c r="B842" s="16" t="s">
        <v>18</v>
      </c>
      <c r="C842" s="23" t="str">
        <f>_xlfn.CONCAT("Connection ",RIGHT(B842,2))</f>
        <v>Connection 01</v>
      </c>
      <c r="D842" s="14" t="e">
        <f ca="1">RANDBETWEEN(Table1[[#This Row],[big low]],Table15[[#This Row],[big hi]])+RANDBETWEEN(Table15[[#This Row],[small lo]],Table15[[#This Row],[small hi]])</f>
        <v>#VALUE!</v>
      </c>
      <c r="E842" s="8">
        <v>2306553606</v>
      </c>
      <c r="F842" s="24">
        <f ca="1">INDEX(Table2[],MATCH(Table1[[#This Row],[Connection ID]],Table2[CID],0),2)*RANDBETWEEN(95000000000,105000000000)/100000000000</f>
        <v>5198431845.3499994</v>
      </c>
      <c r="G842" s="24">
        <v>5211244081.75</v>
      </c>
      <c r="H842" s="7"/>
      <c r="I842" s="14" t="e">
        <f>Table15[[#This Row],[Exposure Utilized]]/Table15[[#This Row],[Exposure Limit]]</f>
        <v>#VALUE!</v>
      </c>
      <c r="J842" s="4">
        <v>0</v>
      </c>
      <c r="K842" s="4">
        <v>0</v>
      </c>
      <c r="L842" s="4">
        <v>0</v>
      </c>
      <c r="M842" s="17">
        <v>43860</v>
      </c>
      <c r="N842" s="24">
        <f>INDEX(Table3[],MATCH(Table1[[#This Row],[Date]],Table3[Date],0),2)</f>
        <v>319557148</v>
      </c>
      <c r="O842" s="4" t="s">
        <v>16</v>
      </c>
      <c r="P842" s="13">
        <v>2000000000</v>
      </c>
      <c r="Q842" s="13">
        <v>2500000000</v>
      </c>
      <c r="R842" s="14">
        <f ca="1">-(P842+Q842)*RAND()*0.1</f>
        <v>-340043410.68931979</v>
      </c>
      <c r="S842" s="14">
        <f ca="1">(P842+Q842)*RAND()*0.1</f>
        <v>192494292.79338264</v>
      </c>
    </row>
    <row r="843" spans="1:19" x14ac:dyDescent="0.2">
      <c r="A843" s="4">
        <v>2</v>
      </c>
      <c r="B843" s="16" t="s">
        <v>19</v>
      </c>
      <c r="C843" s="23" t="str">
        <f>_xlfn.CONCAT("Connection ",RIGHT(B843,2))</f>
        <v>Connection 02</v>
      </c>
      <c r="D843" s="14" t="e">
        <f ca="1">RANDBETWEEN(Table1[[#This Row],[big low]],Table15[[#This Row],[big hi]])+RANDBETWEEN(Table15[[#This Row],[small lo]],Table15[[#This Row],[small hi]])</f>
        <v>#VALUE!</v>
      </c>
      <c r="E843" s="8">
        <v>1983221254</v>
      </c>
      <c r="F843" s="24">
        <f ca="1">INDEX(Table2[],MATCH(Table1[[#This Row],[Connection ID]],Table2[CID],0),2)*RANDBETWEEN(95000000000,105000000000)/100000000000</f>
        <v>2107760322.6329999</v>
      </c>
      <c r="G843" s="24">
        <v>2128983038.5320001</v>
      </c>
      <c r="H843" s="7"/>
      <c r="I843" s="14" t="e">
        <f>Table15[[#This Row],[Exposure Utilized]]/Table15[[#This Row],[Exposure Limit]]</f>
        <v>#VALUE!</v>
      </c>
      <c r="J843" s="4">
        <v>0</v>
      </c>
      <c r="K843" s="4">
        <v>0</v>
      </c>
      <c r="L843" s="4">
        <v>0</v>
      </c>
      <c r="M843" s="17">
        <v>43860</v>
      </c>
      <c r="N843" s="24">
        <f>INDEX(Table3[],MATCH(Table1[[#This Row],[Date]],Table3[Date],0),2)</f>
        <v>319557148</v>
      </c>
      <c r="O843" s="4" t="s">
        <v>16</v>
      </c>
      <c r="P843" s="13">
        <v>1800000000</v>
      </c>
      <c r="Q843" s="13">
        <v>2000000000</v>
      </c>
      <c r="R843" s="14">
        <f ca="1">-(P843+Q843)*RAND()*0.1</f>
        <v>-6208519.3669773322</v>
      </c>
      <c r="S843" s="14">
        <f ca="1">(P843+Q843)*RAND()*0.1</f>
        <v>233121245.67790782</v>
      </c>
    </row>
    <row r="844" spans="1:19" x14ac:dyDescent="0.2">
      <c r="A844" s="4">
        <v>3</v>
      </c>
      <c r="B844" s="16" t="s">
        <v>20</v>
      </c>
      <c r="C844" s="23" t="str">
        <f>_xlfn.CONCAT("Connection ",RIGHT(B844,2))</f>
        <v>Connection 03</v>
      </c>
      <c r="D844" s="14" t="e">
        <f ca="1">RANDBETWEEN(Table1[[#This Row],[big low]],Table15[[#This Row],[big hi]])+RANDBETWEEN(Table15[[#This Row],[small lo]],Table15[[#This Row],[small hi]])</f>
        <v>#VALUE!</v>
      </c>
      <c r="E844" s="8">
        <v>1301010473</v>
      </c>
      <c r="F844" s="24">
        <f ca="1">INDEX(Table2[],MATCH(Table1[[#This Row],[Connection ID]],Table2[CID],0),2)*RANDBETWEEN(95000000000,105000000000)/100000000000</f>
        <v>1535818599.99</v>
      </c>
      <c r="G844" s="24">
        <v>1449599610.6600001</v>
      </c>
      <c r="H844" s="7"/>
      <c r="I844" s="14" t="e">
        <f>Table15[[#This Row],[Exposure Utilized]]/Table15[[#This Row],[Exposure Limit]]</f>
        <v>#VALUE!</v>
      </c>
      <c r="J844" s="4">
        <v>0</v>
      </c>
      <c r="K844" s="4">
        <v>0</v>
      </c>
      <c r="L844" s="4">
        <v>0</v>
      </c>
      <c r="M844" s="17">
        <v>43860</v>
      </c>
      <c r="N844" s="24">
        <f>INDEX(Table3[],MATCH(Table1[[#This Row],[Date]],Table3[Date],0),2)</f>
        <v>319557148</v>
      </c>
      <c r="O844" s="4" t="s">
        <v>16</v>
      </c>
      <c r="P844" s="13">
        <v>1300000000</v>
      </c>
      <c r="Q844" s="13">
        <v>1500000000</v>
      </c>
      <c r="R844" s="14">
        <f ca="1">-(P844+Q844)*RAND()*0.1</f>
        <v>-15396765.886078293</v>
      </c>
      <c r="S844" s="14">
        <f ca="1">(P844+Q844)*RAND()*0.1</f>
        <v>152620343.41077742</v>
      </c>
    </row>
    <row r="845" spans="1:19" x14ac:dyDescent="0.2">
      <c r="A845" s="4">
        <v>4</v>
      </c>
      <c r="B845" s="16" t="s">
        <v>21</v>
      </c>
      <c r="C845" s="23" t="str">
        <f>_xlfn.CONCAT("Connection ",RIGHT(B845,2))</f>
        <v>Connection 04</v>
      </c>
      <c r="D845" s="14" t="e">
        <f ca="1">RANDBETWEEN(Table1[[#This Row],[big low]],Table15[[#This Row],[big hi]])+RANDBETWEEN(Table15[[#This Row],[small lo]],Table15[[#This Row],[small hi]])</f>
        <v>#VALUE!</v>
      </c>
      <c r="E845" s="8">
        <v>1170500550</v>
      </c>
      <c r="F845" s="24">
        <f ca="1">INDEX(Table2[],MATCH(Table1[[#This Row],[Connection ID]],Table2[CID],0),2)*RANDBETWEEN(95000000000,105000000000)/100000000000</f>
        <v>1452191008.1700001</v>
      </c>
      <c r="G845" s="24">
        <v>1550878459.5450001</v>
      </c>
      <c r="H845" s="7"/>
      <c r="I845" s="14" t="e">
        <f>Table15[[#This Row],[Exposure Utilized]]/Table15[[#This Row],[Exposure Limit]]</f>
        <v>#VALUE!</v>
      </c>
      <c r="J845" s="4">
        <v>0</v>
      </c>
      <c r="K845" s="4">
        <v>0</v>
      </c>
      <c r="L845" s="4">
        <v>0</v>
      </c>
      <c r="M845" s="17">
        <v>43860</v>
      </c>
      <c r="N845" s="24">
        <f>INDEX(Table3[],MATCH(Table1[[#This Row],[Date]],Table3[Date],0),2)</f>
        <v>319557148</v>
      </c>
      <c r="O845" s="4" t="s">
        <v>16</v>
      </c>
      <c r="P845" s="13">
        <v>1100000000</v>
      </c>
      <c r="Q845" s="13">
        <v>1300000000</v>
      </c>
      <c r="R845" s="14">
        <f ca="1">-(P845+Q845)*RAND()*0.1</f>
        <v>-211882380.44329333</v>
      </c>
      <c r="S845" s="14">
        <f ca="1">(P845+Q845)*RAND()*0.1</f>
        <v>210309122.40765572</v>
      </c>
    </row>
    <row r="846" spans="1:19" x14ac:dyDescent="0.2">
      <c r="A846" s="4">
        <v>5</v>
      </c>
      <c r="B846" s="16" t="s">
        <v>22</v>
      </c>
      <c r="C846" s="27" t="str">
        <f>_xlfn.CONCAT("Connection ",RIGHT(B846,2))</f>
        <v>Connection 05</v>
      </c>
      <c r="D846" s="5" t="e">
        <f ca="1">RANDBETWEEN(Table1[[#This Row],[big low]],Table15[[#This Row],[big hi]])+RANDBETWEEN(Table15[[#This Row],[small lo]],Table15[[#This Row],[small hi]])</f>
        <v>#VALUE!</v>
      </c>
      <c r="E846" s="8">
        <v>1165910059</v>
      </c>
      <c r="F846" s="24">
        <f ca="1">INDEX(Table2[],MATCH(Table1[[#This Row],[Connection ID]],Table2[CID],0),2)*RANDBETWEEN(95000000000,105000000000)/100000000000</f>
        <v>987647807.75999999</v>
      </c>
      <c r="G846" s="24">
        <v>957216680.63</v>
      </c>
      <c r="H846" s="7"/>
      <c r="I846" s="5" t="e">
        <f>Table15[[#This Row],[Exposure Utilized]]/Table15[[#This Row],[Exposure Limit]]</f>
        <v>#VALUE!</v>
      </c>
      <c r="J846" s="4">
        <v>0</v>
      </c>
      <c r="K846" s="4">
        <v>0</v>
      </c>
      <c r="L846" s="4">
        <v>0</v>
      </c>
      <c r="M846" s="17">
        <v>43860</v>
      </c>
      <c r="N846" s="18">
        <f>INDEX(Table3[],MATCH(Table1[[#This Row],[Date]],Table3[Date],0),2)</f>
        <v>319557148</v>
      </c>
      <c r="O846" s="4" t="s">
        <v>16</v>
      </c>
      <c r="P846" s="13">
        <v>900000000</v>
      </c>
      <c r="Q846" s="13">
        <v>1200000000</v>
      </c>
      <c r="R846" s="14">
        <f ca="1">-(P846+Q846)*RAND()*0.1</f>
        <v>-26319623.398773581</v>
      </c>
      <c r="S846" s="14">
        <f ca="1">(P846+Q846)*RAND()*0.1</f>
        <v>69754964.553629875</v>
      </c>
    </row>
    <row r="847" spans="1:19" x14ac:dyDescent="0.2">
      <c r="A847" s="4">
        <v>6</v>
      </c>
      <c r="B847" s="16" t="s">
        <v>23</v>
      </c>
      <c r="C847" s="27" t="str">
        <f>_xlfn.CONCAT("Connection ",RIGHT(B847,2))</f>
        <v>Connection 06</v>
      </c>
      <c r="D847" s="5" t="e">
        <f ca="1">RANDBETWEEN(Table1[[#This Row],[big low]],Table15[[#This Row],[big hi]])+RANDBETWEEN(Table15[[#This Row],[small lo]],Table15[[#This Row],[small hi]])</f>
        <v>#VALUE!</v>
      </c>
      <c r="E847" s="8">
        <v>1025140622</v>
      </c>
      <c r="F847" s="24">
        <f ca="1">INDEX(Table2[],MATCH(Table1[[#This Row],[Connection ID]],Table2[CID],0),2)*RANDBETWEEN(95000000000,105000000000)/100000000000</f>
        <v>1029872473.1900001</v>
      </c>
      <c r="G847" s="24">
        <v>1046634519.33</v>
      </c>
      <c r="H847" s="7"/>
      <c r="I847" s="5" t="e">
        <f>Table15[[#This Row],[Exposure Utilized]]/Table15[[#This Row],[Exposure Limit]]</f>
        <v>#VALUE!</v>
      </c>
      <c r="J847" s="4">
        <v>0</v>
      </c>
      <c r="K847" s="4">
        <v>0</v>
      </c>
      <c r="L847" s="4">
        <v>0</v>
      </c>
      <c r="M847" s="17">
        <v>43860</v>
      </c>
      <c r="N847" s="18">
        <f>INDEX(Table3[],MATCH(Table1[[#This Row],[Date]],Table3[Date],0),2)</f>
        <v>319557148</v>
      </c>
      <c r="O847" s="4" t="s">
        <v>16</v>
      </c>
      <c r="P847" s="13">
        <v>850000000</v>
      </c>
      <c r="Q847" s="13">
        <v>1000000000</v>
      </c>
      <c r="R847" s="14">
        <f ca="1">-(P847+Q847)*RAND()*0.1</f>
        <v>-62497334.547653332</v>
      </c>
      <c r="S847" s="14">
        <f ca="1">(P847+Q847)*RAND()*0.1</f>
        <v>161889504.63685036</v>
      </c>
    </row>
    <row r="848" spans="1:19" x14ac:dyDescent="0.2">
      <c r="A848" s="4">
        <v>7</v>
      </c>
      <c r="B848" s="16" t="s">
        <v>24</v>
      </c>
      <c r="C848" s="27" t="str">
        <f>_xlfn.CONCAT("Connection ",RIGHT(B848,2))</f>
        <v>Connection 07</v>
      </c>
      <c r="D848" s="5" t="e">
        <f ca="1">RANDBETWEEN(Table1[[#This Row],[big low]],Table15[[#This Row],[big hi]])+RANDBETWEEN(Table15[[#This Row],[small lo]],Table15[[#This Row],[small hi]])</f>
        <v>#VALUE!</v>
      </c>
      <c r="E848" s="8">
        <v>958924820</v>
      </c>
      <c r="F848" s="24">
        <f ca="1">INDEX(Table2[],MATCH(Table1[[#This Row],[Connection ID]],Table2[CID],0),2)*RANDBETWEEN(95000000000,105000000000)/100000000000</f>
        <v>1014523267.53</v>
      </c>
      <c r="G848" s="24">
        <v>950014100.50999987</v>
      </c>
      <c r="H848" s="7"/>
      <c r="I848" s="5" t="e">
        <f>Table15[[#This Row],[Exposure Utilized]]/Table15[[#This Row],[Exposure Limit]]</f>
        <v>#VALUE!</v>
      </c>
      <c r="J848" s="4">
        <v>0</v>
      </c>
      <c r="K848" s="4">
        <v>0</v>
      </c>
      <c r="L848" s="4">
        <v>0</v>
      </c>
      <c r="M848" s="17">
        <v>43860</v>
      </c>
      <c r="N848" s="18">
        <f>INDEX(Table3[],MATCH(Table1[[#This Row],[Date]],Table3[Date],0),2)</f>
        <v>319557148</v>
      </c>
      <c r="O848" s="4" t="s">
        <v>16</v>
      </c>
      <c r="P848" s="13">
        <v>850000000</v>
      </c>
      <c r="Q848" s="13">
        <v>1000000000</v>
      </c>
      <c r="R848" s="14">
        <f ca="1">-(P848+Q848)*RAND()*0.1</f>
        <v>-49148274.192871928</v>
      </c>
      <c r="S848" s="14">
        <f ca="1">(P848+Q848)*RAND()*0.1</f>
        <v>93687102.125730902</v>
      </c>
    </row>
    <row r="849" spans="1:19" x14ac:dyDescent="0.2">
      <c r="A849" s="4">
        <v>8</v>
      </c>
      <c r="B849" s="16" t="s">
        <v>26</v>
      </c>
      <c r="C849" s="23" t="str">
        <f>_xlfn.CONCAT("Connection ",RIGHT(B849,2))</f>
        <v>Connection 09</v>
      </c>
      <c r="D849" s="14" t="e">
        <f ca="1">RANDBETWEEN(Table1[[#This Row],[big low]],Table15[[#This Row],[big hi]])+RANDBETWEEN(Table15[[#This Row],[small lo]],Table15[[#This Row],[small hi]])</f>
        <v>#VALUE!</v>
      </c>
      <c r="E849" s="8">
        <v>528533962</v>
      </c>
      <c r="F849" s="24">
        <f ca="1">INDEX(Table2[],MATCH(Table1[[#This Row],[Connection ID]],Table2[CID],0),2)*RANDBETWEEN(95000000000,105000000000)/100000000000</f>
        <v>570285174.47549999</v>
      </c>
      <c r="G849" s="24">
        <v>545391553.25599992</v>
      </c>
      <c r="H849" s="7"/>
      <c r="I849" s="14" t="e">
        <f>Table15[[#This Row],[Exposure Utilized]]/Table15[[#This Row],[Exposure Limit]]</f>
        <v>#VALUE!</v>
      </c>
      <c r="J849" s="4">
        <v>0</v>
      </c>
      <c r="K849" s="4">
        <v>0</v>
      </c>
      <c r="L849" s="4">
        <v>0</v>
      </c>
      <c r="M849" s="17">
        <v>43860</v>
      </c>
      <c r="N849" s="24">
        <f>INDEX(Table3[],MATCH(Table1[[#This Row],[Date]],Table3[Date],0),2)</f>
        <v>319557148</v>
      </c>
      <c r="O849" s="4" t="s">
        <v>16</v>
      </c>
      <c r="P849" s="13">
        <v>350000000</v>
      </c>
      <c r="Q849" s="13">
        <v>550000000</v>
      </c>
      <c r="R849" s="14">
        <f ca="1">-(P849+Q849)*RAND()*0.1</f>
        <v>-48894378.568486124</v>
      </c>
      <c r="S849" s="14">
        <f ca="1">(P849+Q849)*RAND()*0.1</f>
        <v>8356352.8446087064</v>
      </c>
    </row>
    <row r="850" spans="1:19" x14ac:dyDescent="0.2">
      <c r="A850" s="4">
        <v>9</v>
      </c>
      <c r="B850" s="16" t="s">
        <v>25</v>
      </c>
      <c r="C850" s="23" t="str">
        <f>_xlfn.CONCAT("Connection ",RIGHT(B850,2))</f>
        <v>Connection 08</v>
      </c>
      <c r="D850" s="14" t="e">
        <f ca="1">RANDBETWEEN(Table1[[#This Row],[big low]],Table15[[#This Row],[big hi]])+RANDBETWEEN(Table15[[#This Row],[small lo]],Table15[[#This Row],[small hi]])</f>
        <v>#VALUE!</v>
      </c>
      <c r="E850" s="8">
        <v>477776791</v>
      </c>
      <c r="F850" s="24">
        <f ca="1">INDEX(Table2[],MATCH(Table1[[#This Row],[Connection ID]],Table2[CID],0),2)*RANDBETWEEN(95000000000,105000000000)/100000000000</f>
        <v>811898227.49600005</v>
      </c>
      <c r="G850" s="24">
        <v>827947724.42400002</v>
      </c>
      <c r="H850" s="7"/>
      <c r="I850" s="14" t="e">
        <f>Table15[[#This Row],[Exposure Utilized]]/Table15[[#This Row],[Exposure Limit]]</f>
        <v>#VALUE!</v>
      </c>
      <c r="J850" s="4">
        <v>0</v>
      </c>
      <c r="K850" s="4">
        <v>0</v>
      </c>
      <c r="L850" s="4">
        <v>0</v>
      </c>
      <c r="M850" s="17">
        <v>43860</v>
      </c>
      <c r="N850" s="24">
        <f>INDEX(Table3[],MATCH(Table1[[#This Row],[Date]],Table3[Date],0),2)</f>
        <v>319557148</v>
      </c>
      <c r="O850" s="4" t="s">
        <v>16</v>
      </c>
      <c r="P850" s="13">
        <v>400000000</v>
      </c>
      <c r="Q850" s="13">
        <v>700000000</v>
      </c>
      <c r="R850" s="14">
        <f ca="1">-(P850+Q850)*RAND()*0.1</f>
        <v>-44498361.989893466</v>
      </c>
      <c r="S850" s="14">
        <f ca="1">(P850+Q850)*RAND()*0.1</f>
        <v>93672111.940500259</v>
      </c>
    </row>
    <row r="851" spans="1:19" x14ac:dyDescent="0.2">
      <c r="A851" s="4">
        <v>10</v>
      </c>
      <c r="B851" s="16" t="s">
        <v>29</v>
      </c>
      <c r="C851" s="23" t="str">
        <f>_xlfn.CONCAT("Connection ",RIGHT(B851,2))</f>
        <v>Connection 12</v>
      </c>
      <c r="D851" s="14" t="e">
        <f ca="1">RANDBETWEEN(Table1[[#This Row],[big low]],Table15[[#This Row],[big hi]])+RANDBETWEEN(Table15[[#This Row],[small lo]],Table15[[#This Row],[small hi]])</f>
        <v>#VALUE!</v>
      </c>
      <c r="E851" s="8">
        <v>319557148</v>
      </c>
      <c r="F851" s="24">
        <f ca="1">INDEX(Table2[],MATCH(Table1[[#This Row],[Connection ID]],Table2[CID],0),2)*RANDBETWEEN(95000000000,105000000000)/100000000000</f>
        <v>411109748.824</v>
      </c>
      <c r="G851" s="24">
        <v>392122976.69999999</v>
      </c>
      <c r="H851" s="7"/>
      <c r="I851" s="14" t="e">
        <f>Table15[[#This Row],[Exposure Utilized]]/Table15[[#This Row],[Exposure Limit]]</f>
        <v>#VALUE!</v>
      </c>
      <c r="J851" s="4">
        <v>0</v>
      </c>
      <c r="K851" s="4">
        <v>0</v>
      </c>
      <c r="L851" s="4">
        <v>0</v>
      </c>
      <c r="M851" s="17">
        <v>43860</v>
      </c>
      <c r="N851" s="24">
        <f>INDEX(Table3[],MATCH(Table1[[#This Row],[Date]],Table3[Date],0),2)</f>
        <v>319557148</v>
      </c>
      <c r="O851" s="4" t="s">
        <v>16</v>
      </c>
      <c r="P851" s="13">
        <v>200000000</v>
      </c>
      <c r="Q851" s="13">
        <v>400000000</v>
      </c>
      <c r="R851" s="14">
        <f ca="1">-(P851+Q851)*RAND()*0.1</f>
        <v>-23741925.373731632</v>
      </c>
      <c r="S851" s="14">
        <f ca="1">(P851+Q851)*RAND()*0.1</f>
        <v>40359209.17346634</v>
      </c>
    </row>
    <row r="852" spans="1:19" x14ac:dyDescent="0.2">
      <c r="A852" s="4">
        <v>11</v>
      </c>
      <c r="B852" s="16" t="s">
        <v>28</v>
      </c>
      <c r="C852" s="23" t="str">
        <f>_xlfn.CONCAT("Connection ",RIGHT(B852,2))</f>
        <v>Connection 11</v>
      </c>
      <c r="D852" s="14" t="e">
        <f ca="1">RANDBETWEEN(Table1[[#This Row],[big low]],Table15[[#This Row],[big hi]])+RANDBETWEEN(Table15[[#This Row],[small lo]],Table15[[#This Row],[small hi]])</f>
        <v>#VALUE!</v>
      </c>
      <c r="E852" s="8">
        <v>302601832</v>
      </c>
      <c r="F852" s="24">
        <f ca="1">INDEX(Table2[],MATCH(Table1[[#This Row],[Connection ID]],Table2[CID],0),2)*RANDBETWEEN(95000000000,105000000000)/100000000000</f>
        <v>395346425.72400004</v>
      </c>
      <c r="G852" s="24">
        <v>413269392.36800003</v>
      </c>
      <c r="H852" s="7"/>
      <c r="I852" s="14" t="e">
        <f>Table15[[#This Row],[Exposure Utilized]]/Table15[[#This Row],[Exposure Limit]]</f>
        <v>#VALUE!</v>
      </c>
      <c r="J852" s="4">
        <v>0</v>
      </c>
      <c r="K852" s="4">
        <v>0</v>
      </c>
      <c r="L852" s="4">
        <v>0</v>
      </c>
      <c r="M852" s="17">
        <v>43860</v>
      </c>
      <c r="N852" s="24">
        <f>INDEX(Table3[],MATCH(Table1[[#This Row],[Date]],Table3[Date],0),2)</f>
        <v>319557148</v>
      </c>
      <c r="O852" s="4" t="s">
        <v>16</v>
      </c>
      <c r="P852" s="13">
        <v>250000000</v>
      </c>
      <c r="Q852" s="13">
        <v>450000000</v>
      </c>
      <c r="R852" s="14">
        <f ca="1">-(P852+Q852)*RAND()*0.1</f>
        <v>-35942683.305297829</v>
      </c>
      <c r="S852" s="14">
        <f ca="1">(P852+Q852)*RAND()*0.1</f>
        <v>41782196.562630713</v>
      </c>
    </row>
    <row r="853" spans="1:19" x14ac:dyDescent="0.2">
      <c r="A853" s="4">
        <v>12</v>
      </c>
      <c r="B853" s="16" t="s">
        <v>27</v>
      </c>
      <c r="C853" s="23" t="str">
        <f>_xlfn.CONCAT("Connection ",RIGHT(B853,2))</f>
        <v>Connection 10</v>
      </c>
      <c r="D853" s="14" t="e">
        <f ca="1">RANDBETWEEN(Table1[[#This Row],[big low]],Table15[[#This Row],[big hi]])+RANDBETWEEN(Table15[[#This Row],[small lo]],Table15[[#This Row],[small hi]])</f>
        <v>#VALUE!</v>
      </c>
      <c r="E853" s="8">
        <v>294490433</v>
      </c>
      <c r="F853" s="24">
        <f ca="1">INDEX(Table2[],MATCH(Table1[[#This Row],[Connection ID]],Table2[CID],0),2)*RANDBETWEEN(95000000000,105000000000)/100000000000</f>
        <v>419594290.26800001</v>
      </c>
      <c r="G853" s="24">
        <v>418405650.648</v>
      </c>
      <c r="H853" s="7"/>
      <c r="I853" s="14" t="e">
        <f>Table15[[#This Row],[Exposure Utilized]]/Table15[[#This Row],[Exposure Limit]]</f>
        <v>#VALUE!</v>
      </c>
      <c r="J853" s="4">
        <v>0</v>
      </c>
      <c r="K853" s="4">
        <v>0</v>
      </c>
      <c r="L853" s="4">
        <v>0</v>
      </c>
      <c r="M853" s="17">
        <v>43860</v>
      </c>
      <c r="N853" s="24">
        <f>INDEX(Table3[],MATCH(Table1[[#This Row],[Date]],Table3[Date],0),2)</f>
        <v>319557148</v>
      </c>
      <c r="O853" s="4" t="s">
        <v>16</v>
      </c>
      <c r="P853" s="13">
        <v>300000000</v>
      </c>
      <c r="Q853" s="13">
        <v>450000000</v>
      </c>
      <c r="R853" s="14">
        <f ca="1">-(P853+Q853)*RAND()*0.1</f>
        <v>-60747110.297436111</v>
      </c>
      <c r="S853" s="14">
        <f ca="1">(P853+Q853)*RAND()*0.1</f>
        <v>57081648.590834856</v>
      </c>
    </row>
    <row r="854" spans="1:19" x14ac:dyDescent="0.2">
      <c r="A854" s="4">
        <v>13</v>
      </c>
      <c r="B854" s="16" t="s">
        <v>30</v>
      </c>
      <c r="C854" s="23" t="str">
        <f>_xlfn.CONCAT("Connection ",RIGHT(B854,2))</f>
        <v>Connection 13</v>
      </c>
      <c r="D854" s="14" t="e">
        <f ca="1">RANDBETWEEN(Table1[[#This Row],[big low]],Table15[[#This Row],[big hi]])+RANDBETWEEN(Table15[[#This Row],[small lo]],Table15[[#This Row],[small hi]])</f>
        <v>#VALUE!</v>
      </c>
      <c r="E854" s="8">
        <v>243890420</v>
      </c>
      <c r="F854" s="24">
        <f ca="1">INDEX(Table2[],MATCH(Table1[[#This Row],[Connection ID]],Table2[CID],0),2)*RANDBETWEEN(95000000000,105000000000)/100000000000</f>
        <v>247702449.78</v>
      </c>
      <c r="G854" s="24">
        <v>257676702.20500001</v>
      </c>
      <c r="H854" s="7"/>
      <c r="I854" s="14" t="e">
        <f>Table15[[#This Row],[Exposure Utilized]]/Table15[[#This Row],[Exposure Limit]]</f>
        <v>#VALUE!</v>
      </c>
      <c r="J854" s="4">
        <v>0</v>
      </c>
      <c r="K854" s="4">
        <v>0</v>
      </c>
      <c r="L854" s="4">
        <v>0</v>
      </c>
      <c r="M854" s="17">
        <v>43860</v>
      </c>
      <c r="N854" s="24">
        <f>INDEX(Table3[],MATCH(Table1[[#This Row],[Date]],Table3[Date],0),2)</f>
        <v>319557148</v>
      </c>
      <c r="O854" s="4" t="s">
        <v>16</v>
      </c>
      <c r="P854" s="13">
        <v>150000000</v>
      </c>
      <c r="Q854" s="13">
        <v>250000000</v>
      </c>
      <c r="R854" s="14">
        <f ca="1">-(P854+Q854)*RAND()*0.1</f>
        <v>-15096455.307856917</v>
      </c>
      <c r="S854" s="14">
        <f ca="1">(P854+Q854)*RAND()*0.1</f>
        <v>16514091.928101245</v>
      </c>
    </row>
    <row r="855" spans="1:19" x14ac:dyDescent="0.2">
      <c r="A855" s="4">
        <v>14</v>
      </c>
      <c r="B855" s="16" t="s">
        <v>32</v>
      </c>
      <c r="C855" s="23" t="str">
        <f>_xlfn.CONCAT("Connection ",RIGHT(B855,2))</f>
        <v>Connection 15</v>
      </c>
      <c r="D855" s="14" t="e">
        <f ca="1">RANDBETWEEN(Table1[[#This Row],[big low]],Table15[[#This Row],[big hi]])+RANDBETWEEN(Table15[[#This Row],[small lo]],Table15[[#This Row],[small hi]])</f>
        <v>#VALUE!</v>
      </c>
      <c r="E855" s="8">
        <v>218233237</v>
      </c>
      <c r="F855" s="24">
        <f ca="1">INDEX(Table2[],MATCH(Table1[[#This Row],[Connection ID]],Table2[CID],0),2)*RANDBETWEEN(95000000000,105000000000)/100000000000</f>
        <v>238103625.20499998</v>
      </c>
      <c r="G855" s="24">
        <v>246294152.73250002</v>
      </c>
      <c r="H855" s="7"/>
      <c r="I855" s="14" t="e">
        <f>Table15[[#This Row],[Exposure Utilized]]/Table15[[#This Row],[Exposure Limit]]</f>
        <v>#VALUE!</v>
      </c>
      <c r="J855" s="4">
        <v>0</v>
      </c>
      <c r="K855" s="4">
        <v>0</v>
      </c>
      <c r="L855" s="4">
        <v>0</v>
      </c>
      <c r="M855" s="17">
        <v>43860</v>
      </c>
      <c r="N855" s="24">
        <f>INDEX(Table3[],MATCH(Table1[[#This Row],[Date]],Table3[Date],0),2)</f>
        <v>319557148</v>
      </c>
      <c r="O855" s="4" t="s">
        <v>16</v>
      </c>
      <c r="P855" s="13">
        <v>150000000</v>
      </c>
      <c r="Q855" s="13">
        <v>250000000</v>
      </c>
      <c r="R855" s="14">
        <f ca="1">-(P855+Q855)*RAND()*0.1</f>
        <v>-13844043.331899012</v>
      </c>
      <c r="S855" s="14">
        <f ca="1">(P855+Q855)*RAND()*0.1</f>
        <v>23693389.639952023</v>
      </c>
    </row>
    <row r="856" spans="1:19" x14ac:dyDescent="0.2">
      <c r="A856" s="4">
        <v>15</v>
      </c>
      <c r="B856" s="16" t="s">
        <v>31</v>
      </c>
      <c r="C856" s="23" t="str">
        <f>_xlfn.CONCAT("Connection ",RIGHT(B856,2))</f>
        <v>Connection 14</v>
      </c>
      <c r="D856" s="14" t="e">
        <f ca="1">RANDBETWEEN(Table1[[#This Row],[big low]],Table15[[#This Row],[big hi]])+RANDBETWEEN(Table15[[#This Row],[small lo]],Table15[[#This Row],[small hi]])</f>
        <v>#VALUE!</v>
      </c>
      <c r="E856" s="8">
        <v>183770092</v>
      </c>
      <c r="F856" s="24">
        <f ca="1">INDEX(Table2[],MATCH(Table1[[#This Row],[Connection ID]],Table2[CID],0),2)*RANDBETWEEN(95000000000,105000000000)/100000000000</f>
        <v>240128518.54000002</v>
      </c>
      <c r="G856" s="24">
        <v>257830511.72250003</v>
      </c>
      <c r="H856" s="7"/>
      <c r="I856" s="14" t="e">
        <f>Table15[[#This Row],[Exposure Utilized]]/Table15[[#This Row],[Exposure Limit]]</f>
        <v>#VALUE!</v>
      </c>
      <c r="J856" s="4">
        <v>0</v>
      </c>
      <c r="K856" s="4">
        <v>0</v>
      </c>
      <c r="L856" s="4">
        <v>0</v>
      </c>
      <c r="M856" s="17">
        <v>43860</v>
      </c>
      <c r="N856" s="24">
        <f>INDEX(Table3[],MATCH(Table1[[#This Row],[Date]],Table3[Date],0),2)</f>
        <v>319557148</v>
      </c>
      <c r="O856" s="4" t="s">
        <v>16</v>
      </c>
      <c r="P856" s="13">
        <v>150000000</v>
      </c>
      <c r="Q856" s="13">
        <v>250000000</v>
      </c>
      <c r="R856" s="14">
        <f ca="1">-(P856+Q856)*RAND()*0.1</f>
        <v>-835669.08176006214</v>
      </c>
      <c r="S856" s="14">
        <f ca="1">(P856+Q856)*RAND()*0.1</f>
        <v>18810127.510675903</v>
      </c>
    </row>
    <row r="857" spans="1:19" x14ac:dyDescent="0.2">
      <c r="A857" s="4">
        <v>1</v>
      </c>
      <c r="B857" s="16" t="s">
        <v>18</v>
      </c>
      <c r="C857" s="23" t="str">
        <f>_xlfn.CONCAT("Connection ",RIGHT(B857,2))</f>
        <v>Connection 01</v>
      </c>
      <c r="D857" s="14" t="e">
        <f ca="1">RANDBETWEEN(Table1[[#This Row],[big low]],Table15[[#This Row],[big hi]])+RANDBETWEEN(Table15[[#This Row],[small lo]],Table15[[#This Row],[small hi]])</f>
        <v>#VALUE!</v>
      </c>
      <c r="E857" s="8">
        <v>2453957720</v>
      </c>
      <c r="F857" s="24">
        <f ca="1">INDEX(Table2[],MATCH(Table1[[#This Row],[Connection ID]],Table2[CID],0),2)*RANDBETWEEN(95000000000,105000000000)/100000000000</f>
        <v>5078905456.1499996</v>
      </c>
      <c r="G857" s="24">
        <v>4892463697.6000004</v>
      </c>
      <c r="H857" s="7"/>
      <c r="I857" s="14" t="e">
        <f>Table15[[#This Row],[Exposure Utilized]]/Table15[[#This Row],[Exposure Limit]]</f>
        <v>#VALUE!</v>
      </c>
      <c r="J857" s="4">
        <v>0</v>
      </c>
      <c r="K857" s="4">
        <v>0</v>
      </c>
      <c r="L857" s="4">
        <v>0</v>
      </c>
      <c r="M857" s="17">
        <v>43859</v>
      </c>
      <c r="N857" s="24">
        <f>INDEX(Table3[],MATCH(Table1[[#This Row],[Date]],Table3[Date],0),2)</f>
        <v>390418051</v>
      </c>
      <c r="O857" s="4" t="s">
        <v>16</v>
      </c>
      <c r="P857" s="13">
        <v>2000000000</v>
      </c>
      <c r="Q857" s="13">
        <v>2500000000</v>
      </c>
      <c r="R857" s="14">
        <f ca="1">-(P857+Q857)*RAND()*0.1</f>
        <v>-424687175.94918931</v>
      </c>
      <c r="S857" s="14">
        <f ca="1">(P857+Q857)*RAND()*0.1</f>
        <v>377886512.2052303</v>
      </c>
    </row>
    <row r="858" spans="1:19" x14ac:dyDescent="0.2">
      <c r="A858" s="4">
        <v>2</v>
      </c>
      <c r="B858" s="16" t="s">
        <v>19</v>
      </c>
      <c r="C858" s="23" t="str">
        <f>_xlfn.CONCAT("Connection ",RIGHT(B858,2))</f>
        <v>Connection 02</v>
      </c>
      <c r="D858" s="14" t="e">
        <f ca="1">RANDBETWEEN(Table1[[#This Row],[big low]],Table15[[#This Row],[big hi]])+RANDBETWEEN(Table15[[#This Row],[small lo]],Table15[[#This Row],[small hi]])</f>
        <v>#VALUE!</v>
      </c>
      <c r="E858" s="8">
        <v>2039045235</v>
      </c>
      <c r="F858" s="24">
        <f ca="1">INDEX(Table2[],MATCH(Table1[[#This Row],[Connection ID]],Table2[CID],0),2)*RANDBETWEEN(95000000000,105000000000)/100000000000</f>
        <v>2053263856.5180001</v>
      </c>
      <c r="G858" s="24">
        <v>2161357585.4430003</v>
      </c>
      <c r="H858" s="7"/>
      <c r="I858" s="14" t="e">
        <f>Table15[[#This Row],[Exposure Utilized]]/Table15[[#This Row],[Exposure Limit]]</f>
        <v>#VALUE!</v>
      </c>
      <c r="J858" s="4">
        <v>0</v>
      </c>
      <c r="K858" s="4">
        <v>0</v>
      </c>
      <c r="L858" s="4">
        <v>0</v>
      </c>
      <c r="M858" s="17">
        <v>43859</v>
      </c>
      <c r="N858" s="24">
        <f>INDEX(Table3[],MATCH(Table1[[#This Row],[Date]],Table3[Date],0),2)</f>
        <v>390418051</v>
      </c>
      <c r="O858" s="4" t="s">
        <v>16</v>
      </c>
      <c r="P858" s="13">
        <v>1800000000</v>
      </c>
      <c r="Q858" s="13">
        <v>2000000000</v>
      </c>
      <c r="R858" s="14">
        <f ca="1">-(P858+Q858)*RAND()*0.1</f>
        <v>-234994824.39703155</v>
      </c>
      <c r="S858" s="14">
        <f ca="1">(P858+Q858)*RAND()*0.1</f>
        <v>37262300.815862887</v>
      </c>
    </row>
    <row r="859" spans="1:19" x14ac:dyDescent="0.2">
      <c r="A859" s="4">
        <v>3</v>
      </c>
      <c r="B859" s="16" t="s">
        <v>20</v>
      </c>
      <c r="C859" s="23" t="str">
        <f>_xlfn.CONCAT("Connection ",RIGHT(B859,2))</f>
        <v>Connection 03</v>
      </c>
      <c r="D859" s="14" t="e">
        <f ca="1">RANDBETWEEN(Table1[[#This Row],[big low]],Table15[[#This Row],[big hi]])+RANDBETWEEN(Table15[[#This Row],[small lo]],Table15[[#This Row],[small hi]])</f>
        <v>#VALUE!</v>
      </c>
      <c r="E859" s="8">
        <v>1378380503</v>
      </c>
      <c r="F859" s="24">
        <f ca="1">INDEX(Table2[],MATCH(Table1[[#This Row],[Connection ID]],Table2[CID],0),2)*RANDBETWEEN(95000000000,105000000000)/100000000000</f>
        <v>1480606701.2399998</v>
      </c>
      <c r="G859" s="24">
        <v>1499300747.8499999</v>
      </c>
      <c r="H859" s="7"/>
      <c r="I859" s="14" t="e">
        <f>Table15[[#This Row],[Exposure Utilized]]/Table15[[#This Row],[Exposure Limit]]</f>
        <v>#VALUE!</v>
      </c>
      <c r="J859" s="4">
        <v>0</v>
      </c>
      <c r="K859" s="4">
        <v>0</v>
      </c>
      <c r="L859" s="4">
        <v>0</v>
      </c>
      <c r="M859" s="17">
        <v>43859</v>
      </c>
      <c r="N859" s="24">
        <f>INDEX(Table3[],MATCH(Table1[[#This Row],[Date]],Table3[Date],0),2)</f>
        <v>390418051</v>
      </c>
      <c r="O859" s="4" t="s">
        <v>16</v>
      </c>
      <c r="P859" s="13">
        <v>1300000000</v>
      </c>
      <c r="Q859" s="13">
        <v>1500000000</v>
      </c>
      <c r="R859" s="14">
        <f ca="1">-(P859+Q859)*RAND()*0.1</f>
        <v>-119158049.83897948</v>
      </c>
      <c r="S859" s="14">
        <f ca="1">(P859+Q859)*RAND()*0.1</f>
        <v>20539902.180133987</v>
      </c>
    </row>
    <row r="860" spans="1:19" x14ac:dyDescent="0.2">
      <c r="A860" s="4">
        <v>4</v>
      </c>
      <c r="B860" s="16" t="s">
        <v>21</v>
      </c>
      <c r="C860" s="27" t="str">
        <f>_xlfn.CONCAT("Connection ",RIGHT(B860,2))</f>
        <v>Connection 04</v>
      </c>
      <c r="D860" s="5" t="e">
        <f ca="1">RANDBETWEEN(Table1[[#This Row],[big low]],Table15[[#This Row],[big hi]])+RANDBETWEEN(Table15[[#This Row],[small lo]],Table15[[#This Row],[small hi]])</f>
        <v>#VALUE!</v>
      </c>
      <c r="E860" s="8">
        <v>1099017167</v>
      </c>
      <c r="F860" s="24">
        <f ca="1">INDEX(Table2[],MATCH(Table1[[#This Row],[Connection ID]],Table2[CID],0),2)*RANDBETWEEN(95000000000,105000000000)/100000000000</f>
        <v>1554086736.8850002</v>
      </c>
      <c r="G860" s="24">
        <v>1537884233.8799999</v>
      </c>
      <c r="H860" s="7"/>
      <c r="I860" s="5" t="e">
        <f>Table15[[#This Row],[Exposure Utilized]]/Table15[[#This Row],[Exposure Limit]]</f>
        <v>#VALUE!</v>
      </c>
      <c r="J860" s="4">
        <v>0</v>
      </c>
      <c r="K860" s="4">
        <v>0</v>
      </c>
      <c r="L860" s="4">
        <v>0</v>
      </c>
      <c r="M860" s="17">
        <v>43859</v>
      </c>
      <c r="N860" s="18">
        <f>INDEX(Table3[],MATCH(Table1[[#This Row],[Date]],Table3[Date],0),2)</f>
        <v>390418051</v>
      </c>
      <c r="O860" s="4" t="s">
        <v>16</v>
      </c>
      <c r="P860" s="13">
        <v>1100000000</v>
      </c>
      <c r="Q860" s="13">
        <v>1300000000</v>
      </c>
      <c r="R860" s="14">
        <f ca="1">-(P860+Q860)*RAND()*0.1</f>
        <v>-24962593.93642104</v>
      </c>
      <c r="S860" s="14">
        <f ca="1">(P860+Q860)*RAND()*0.1</f>
        <v>114902341.60102335</v>
      </c>
    </row>
    <row r="861" spans="1:19" x14ac:dyDescent="0.2">
      <c r="A861" s="4">
        <v>5</v>
      </c>
      <c r="B861" s="16" t="s">
        <v>22</v>
      </c>
      <c r="C861" s="27" t="str">
        <f>_xlfn.CONCAT("Connection ",RIGHT(B861,2))</f>
        <v>Connection 05</v>
      </c>
      <c r="D861" s="5" t="e">
        <f ca="1">RANDBETWEEN(Table1[[#This Row],[big low]],Table15[[#This Row],[big hi]])+RANDBETWEEN(Table15[[#This Row],[small lo]],Table15[[#This Row],[small hi]])</f>
        <v>#VALUE!</v>
      </c>
      <c r="E861" s="8">
        <v>1082307963</v>
      </c>
      <c r="F861" s="24">
        <f ca="1">INDEX(Table2[],MATCH(Table1[[#This Row],[Connection ID]],Table2[CID],0),2)*RANDBETWEEN(95000000000,105000000000)/100000000000</f>
        <v>1013026399.75</v>
      </c>
      <c r="G861" s="24">
        <v>1025558216.83</v>
      </c>
      <c r="H861" s="7"/>
      <c r="I861" s="5" t="e">
        <f>Table15[[#This Row],[Exposure Utilized]]/Table15[[#This Row],[Exposure Limit]]</f>
        <v>#VALUE!</v>
      </c>
      <c r="J861" s="4">
        <v>0</v>
      </c>
      <c r="K861" s="4">
        <v>0</v>
      </c>
      <c r="L861" s="4">
        <v>0</v>
      </c>
      <c r="M861" s="17">
        <v>43859</v>
      </c>
      <c r="N861" s="18">
        <f>INDEX(Table3[],MATCH(Table1[[#This Row],[Date]],Table3[Date],0),2)</f>
        <v>390418051</v>
      </c>
      <c r="O861" s="4" t="s">
        <v>16</v>
      </c>
      <c r="P861" s="13">
        <v>900000000</v>
      </c>
      <c r="Q861" s="13">
        <v>1200000000</v>
      </c>
      <c r="R861" s="14">
        <f ca="1">-(P861+Q861)*RAND()*0.1</f>
        <v>-20247246.241005078</v>
      </c>
      <c r="S861" s="14">
        <f ca="1">(P861+Q861)*RAND()*0.1</f>
        <v>47035820.824879855</v>
      </c>
    </row>
    <row r="862" spans="1:19" x14ac:dyDescent="0.2">
      <c r="A862" s="4">
        <v>6</v>
      </c>
      <c r="B862" s="16" t="s">
        <v>23</v>
      </c>
      <c r="C862" s="27" t="str">
        <f>_xlfn.CONCAT("Connection ",RIGHT(B862,2))</f>
        <v>Connection 06</v>
      </c>
      <c r="D862" s="5" t="e">
        <f ca="1">RANDBETWEEN(Table1[[#This Row],[big low]],Table15[[#This Row],[big hi]])+RANDBETWEEN(Table15[[#This Row],[small lo]],Table15[[#This Row],[small hi]])</f>
        <v>#VALUE!</v>
      </c>
      <c r="E862" s="8">
        <v>1035912259</v>
      </c>
      <c r="F862" s="24">
        <f ca="1">INDEX(Table2[],MATCH(Table1[[#This Row],[Connection ID]],Table2[CID],0),2)*RANDBETWEEN(95000000000,105000000000)/100000000000</f>
        <v>1015193711.09</v>
      </c>
      <c r="G862" s="24">
        <v>963950863.69999993</v>
      </c>
      <c r="H862" s="7"/>
      <c r="I862" s="5" t="e">
        <f>Table15[[#This Row],[Exposure Utilized]]/Table15[[#This Row],[Exposure Limit]]</f>
        <v>#VALUE!</v>
      </c>
      <c r="J862" s="4">
        <v>0</v>
      </c>
      <c r="K862" s="4">
        <v>0</v>
      </c>
      <c r="L862" s="4">
        <v>0</v>
      </c>
      <c r="M862" s="17">
        <v>43859</v>
      </c>
      <c r="N862" s="18">
        <f>INDEX(Table3[],MATCH(Table1[[#This Row],[Date]],Table3[Date],0),2)</f>
        <v>390418051</v>
      </c>
      <c r="O862" s="4" t="s">
        <v>16</v>
      </c>
      <c r="P862" s="13">
        <v>850000000</v>
      </c>
      <c r="Q862" s="13">
        <v>1000000000</v>
      </c>
      <c r="R862" s="14">
        <f ca="1">-(P862+Q862)*RAND()*0.1</f>
        <v>-101031437.3262963</v>
      </c>
      <c r="S862" s="14">
        <f ca="1">(P862+Q862)*RAND()*0.1</f>
        <v>50857030.153029263</v>
      </c>
    </row>
    <row r="863" spans="1:19" x14ac:dyDescent="0.2">
      <c r="A863" s="4">
        <v>7</v>
      </c>
      <c r="B863" s="16" t="s">
        <v>24</v>
      </c>
      <c r="C863" s="27" t="str">
        <f>_xlfn.CONCAT("Connection ",RIGHT(B863,2))</f>
        <v>Connection 07</v>
      </c>
      <c r="D863" s="5" t="e">
        <f ca="1">RANDBETWEEN(Table1[[#This Row],[big low]],Table15[[#This Row],[big hi]])+RANDBETWEEN(Table15[[#This Row],[small lo]],Table15[[#This Row],[small hi]])</f>
        <v>#VALUE!</v>
      </c>
      <c r="E863" s="8">
        <v>898651321</v>
      </c>
      <c r="F863" s="24">
        <f ca="1">INDEX(Table2[],MATCH(Table1[[#This Row],[Connection ID]],Table2[CID],0),2)*RANDBETWEEN(95000000000,105000000000)/100000000000</f>
        <v>1010169841.14</v>
      </c>
      <c r="G863" s="24">
        <v>1021780080.89</v>
      </c>
      <c r="H863" s="7"/>
      <c r="I863" s="5" t="e">
        <f>Table15[[#This Row],[Exposure Utilized]]/Table15[[#This Row],[Exposure Limit]]</f>
        <v>#VALUE!</v>
      </c>
      <c r="J863" s="4">
        <v>0</v>
      </c>
      <c r="K863" s="4">
        <v>0</v>
      </c>
      <c r="L863" s="4">
        <v>0</v>
      </c>
      <c r="M863" s="17">
        <v>43859</v>
      </c>
      <c r="N863" s="18">
        <f>INDEX(Table3[],MATCH(Table1[[#This Row],[Date]],Table3[Date],0),2)</f>
        <v>390418051</v>
      </c>
      <c r="O863" s="4" t="s">
        <v>16</v>
      </c>
      <c r="P863" s="13">
        <v>850000000</v>
      </c>
      <c r="Q863" s="13">
        <v>1000000000</v>
      </c>
      <c r="R863" s="14">
        <f ca="1">-(P863+Q863)*RAND()*0.1</f>
        <v>-121134846.79893714</v>
      </c>
      <c r="S863" s="14">
        <f ca="1">(P863+Q863)*RAND()*0.1</f>
        <v>97423278.89386797</v>
      </c>
    </row>
    <row r="864" spans="1:19" x14ac:dyDescent="0.2">
      <c r="A864" s="4">
        <v>8</v>
      </c>
      <c r="B864" s="16" t="s">
        <v>25</v>
      </c>
      <c r="C864" s="27" t="str">
        <f>_xlfn.CONCAT("Connection ",RIGHT(B864,2))</f>
        <v>Connection 08</v>
      </c>
      <c r="D864" s="5" t="e">
        <f ca="1">RANDBETWEEN(Table1[[#This Row],[big low]],Table15[[#This Row],[big hi]])+RANDBETWEEN(Table15[[#This Row],[small lo]],Table15[[#This Row],[small hi]])</f>
        <v>#VALUE!</v>
      </c>
      <c r="E864" s="8">
        <v>567207906</v>
      </c>
      <c r="F864" s="24">
        <f ca="1">INDEX(Table2[],MATCH(Table1[[#This Row],[Connection ID]],Table2[CID],0),2)*RANDBETWEEN(95000000000,105000000000)/100000000000</f>
        <v>828265000.47199988</v>
      </c>
      <c r="G864" s="24">
        <v>809500015.25599992</v>
      </c>
      <c r="H864" s="7"/>
      <c r="I864" s="5" t="e">
        <f>Table15[[#This Row],[Exposure Utilized]]/Table15[[#This Row],[Exposure Limit]]</f>
        <v>#VALUE!</v>
      </c>
      <c r="J864" s="4">
        <v>0</v>
      </c>
      <c r="K864" s="4">
        <v>0</v>
      </c>
      <c r="L864" s="4">
        <v>0</v>
      </c>
      <c r="M864" s="17">
        <v>43859</v>
      </c>
      <c r="N864" s="18">
        <f>INDEX(Table3[],MATCH(Table1[[#This Row],[Date]],Table3[Date],0),2)</f>
        <v>390418051</v>
      </c>
      <c r="O864" s="4" t="s">
        <v>16</v>
      </c>
      <c r="P864" s="13">
        <v>400000000</v>
      </c>
      <c r="Q864" s="13">
        <v>700000000</v>
      </c>
      <c r="R864" s="14">
        <f ca="1">-(P864+Q864)*RAND()*0.1</f>
        <v>-43609440.720813274</v>
      </c>
      <c r="S864" s="14">
        <f ca="1">(P864+Q864)*RAND()*0.1</f>
        <v>20128270.651695851</v>
      </c>
    </row>
    <row r="865" spans="1:19" x14ac:dyDescent="0.2">
      <c r="A865" s="4">
        <v>9</v>
      </c>
      <c r="B865" s="16" t="s">
        <v>26</v>
      </c>
      <c r="C865" s="23" t="str">
        <f>_xlfn.CONCAT("Connection ",RIGHT(B865,2))</f>
        <v>Connection 09</v>
      </c>
      <c r="D865" s="14" t="e">
        <f ca="1">RANDBETWEEN(Table1[[#This Row],[big low]],Table15[[#This Row],[big hi]])+RANDBETWEEN(Table15[[#This Row],[small lo]],Table15[[#This Row],[small hi]])</f>
        <v>#VALUE!</v>
      </c>
      <c r="E865" s="8">
        <v>451546329</v>
      </c>
      <c r="F865" s="24">
        <f ca="1">INDEX(Table2[],MATCH(Table1[[#This Row],[Connection ID]],Table2[CID],0),2)*RANDBETWEEN(95000000000,105000000000)/100000000000</f>
        <v>529354837.5115</v>
      </c>
      <c r="G865" s="24">
        <v>557534135.301</v>
      </c>
      <c r="H865" s="7"/>
      <c r="I865" s="14" t="e">
        <f>Table15[[#This Row],[Exposure Utilized]]/Table15[[#This Row],[Exposure Limit]]</f>
        <v>#VALUE!</v>
      </c>
      <c r="J865" s="4">
        <v>0</v>
      </c>
      <c r="K865" s="4">
        <v>0</v>
      </c>
      <c r="L865" s="4">
        <v>0</v>
      </c>
      <c r="M865" s="17">
        <v>43859</v>
      </c>
      <c r="N865" s="24">
        <f>INDEX(Table3[],MATCH(Table1[[#This Row],[Date]],Table3[Date],0),2)</f>
        <v>390418051</v>
      </c>
      <c r="O865" s="4" t="s">
        <v>16</v>
      </c>
      <c r="P865" s="13">
        <v>350000000</v>
      </c>
      <c r="Q865" s="13">
        <v>550000000</v>
      </c>
      <c r="R865" s="14">
        <f ca="1">-(P865+Q865)*RAND()*0.1</f>
        <v>-39647538.356467508</v>
      </c>
      <c r="S865" s="14">
        <f ca="1">(P865+Q865)*RAND()*0.1</f>
        <v>45014860.214555584</v>
      </c>
    </row>
    <row r="866" spans="1:19" x14ac:dyDescent="0.2">
      <c r="A866" s="4">
        <v>10</v>
      </c>
      <c r="B866" s="16" t="s">
        <v>28</v>
      </c>
      <c r="C866" s="23" t="str">
        <f>_xlfn.CONCAT("Connection ",RIGHT(B866,2))</f>
        <v>Connection 11</v>
      </c>
      <c r="D866" s="14" t="e">
        <f ca="1">RANDBETWEEN(Table1[[#This Row],[big low]],Table15[[#This Row],[big hi]])+RANDBETWEEN(Table15[[#This Row],[small lo]],Table15[[#This Row],[small hi]])</f>
        <v>#VALUE!</v>
      </c>
      <c r="E866" s="8">
        <v>390418051</v>
      </c>
      <c r="F866" s="24">
        <f ca="1">INDEX(Table2[],MATCH(Table1[[#This Row],[Connection ID]],Table2[CID],0),2)*RANDBETWEEN(95000000000,105000000000)/100000000000</f>
        <v>380040949.74800003</v>
      </c>
      <c r="G866" s="24">
        <v>411193001.78000003</v>
      </c>
      <c r="H866" s="7"/>
      <c r="I866" s="14" t="e">
        <f>Table15[[#This Row],[Exposure Utilized]]/Table15[[#This Row],[Exposure Limit]]</f>
        <v>#VALUE!</v>
      </c>
      <c r="J866" s="4">
        <v>0</v>
      </c>
      <c r="K866" s="4">
        <v>0</v>
      </c>
      <c r="L866" s="4">
        <v>0</v>
      </c>
      <c r="M866" s="17">
        <v>43859</v>
      </c>
      <c r="N866" s="24">
        <f>INDEX(Table3[],MATCH(Table1[[#This Row],[Date]],Table3[Date],0),2)</f>
        <v>390418051</v>
      </c>
      <c r="O866" s="4" t="s">
        <v>16</v>
      </c>
      <c r="P866" s="13">
        <v>250000000</v>
      </c>
      <c r="Q866" s="13">
        <v>450000000</v>
      </c>
      <c r="R866" s="14">
        <f ca="1">-(P866+Q866)*RAND()*0.1</f>
        <v>-9783249.9162359107</v>
      </c>
      <c r="S866" s="14">
        <f ca="1">(P866+Q866)*RAND()*0.1</f>
        <v>46892478.801326632</v>
      </c>
    </row>
    <row r="867" spans="1:19" x14ac:dyDescent="0.2">
      <c r="A867" s="4">
        <v>11</v>
      </c>
      <c r="B867" s="16" t="s">
        <v>27</v>
      </c>
      <c r="C867" s="23" t="str">
        <f>_xlfn.CONCAT("Connection ",RIGHT(B867,2))</f>
        <v>Connection 10</v>
      </c>
      <c r="D867" s="14" t="e">
        <f ca="1">RANDBETWEEN(Table1[[#This Row],[big low]],Table15[[#This Row],[big hi]])+RANDBETWEEN(Table15[[#This Row],[small lo]],Table15[[#This Row],[small hi]])</f>
        <v>#VALUE!</v>
      </c>
      <c r="E867" s="8">
        <v>387756160</v>
      </c>
      <c r="F867" s="24">
        <f ca="1">INDEX(Table2[],MATCH(Table1[[#This Row],[Connection ID]],Table2[CID],0),2)*RANDBETWEEN(95000000000,105000000000)/100000000000</f>
        <v>415179601.89599997</v>
      </c>
      <c r="G867" s="24">
        <v>416514775.324</v>
      </c>
      <c r="H867" s="7"/>
      <c r="I867" s="14" t="e">
        <f>Table15[[#This Row],[Exposure Utilized]]/Table15[[#This Row],[Exposure Limit]]</f>
        <v>#VALUE!</v>
      </c>
      <c r="J867" s="4">
        <v>0</v>
      </c>
      <c r="K867" s="4">
        <v>0</v>
      </c>
      <c r="L867" s="4">
        <v>0</v>
      </c>
      <c r="M867" s="17">
        <v>43859</v>
      </c>
      <c r="N867" s="24">
        <f>INDEX(Table3[],MATCH(Table1[[#This Row],[Date]],Table3[Date],0),2)</f>
        <v>390418051</v>
      </c>
      <c r="O867" s="4" t="s">
        <v>16</v>
      </c>
      <c r="P867" s="13">
        <v>300000000</v>
      </c>
      <c r="Q867" s="13">
        <v>450000000</v>
      </c>
      <c r="R867" s="14">
        <f ca="1">-(P867+Q867)*RAND()*0.1</f>
        <v>-946115.11517510307</v>
      </c>
      <c r="S867" s="14">
        <f ca="1">(P867+Q867)*RAND()*0.1</f>
        <v>65353541.664283991</v>
      </c>
    </row>
    <row r="868" spans="1:19" x14ac:dyDescent="0.2">
      <c r="A868" s="4">
        <v>12</v>
      </c>
      <c r="B868" s="16" t="s">
        <v>30</v>
      </c>
      <c r="C868" s="23" t="str">
        <f>_xlfn.CONCAT("Connection ",RIGHT(B868,2))</f>
        <v>Connection 13</v>
      </c>
      <c r="D868" s="14" t="e">
        <f ca="1">RANDBETWEEN(Table1[[#This Row],[big low]],Table15[[#This Row],[big hi]])+RANDBETWEEN(Table15[[#This Row],[small lo]],Table15[[#This Row],[small hi]])</f>
        <v>#VALUE!</v>
      </c>
      <c r="E868" s="8">
        <v>224465897</v>
      </c>
      <c r="F868" s="24">
        <f ca="1">INDEX(Table2[],MATCH(Table1[[#This Row],[Connection ID]],Table2[CID],0),2)*RANDBETWEEN(95000000000,105000000000)/100000000000</f>
        <v>261862989.61999997</v>
      </c>
      <c r="G868" s="24">
        <v>259916004.19749999</v>
      </c>
      <c r="H868" s="7"/>
      <c r="I868" s="14" t="e">
        <f>Table15[[#This Row],[Exposure Utilized]]/Table15[[#This Row],[Exposure Limit]]</f>
        <v>#VALUE!</v>
      </c>
      <c r="J868" s="4">
        <v>0</v>
      </c>
      <c r="K868" s="4">
        <v>0</v>
      </c>
      <c r="L868" s="4">
        <v>0</v>
      </c>
      <c r="M868" s="17">
        <v>43859</v>
      </c>
      <c r="N868" s="24">
        <f>INDEX(Table3[],MATCH(Table1[[#This Row],[Date]],Table3[Date],0),2)</f>
        <v>390418051</v>
      </c>
      <c r="O868" s="4" t="s">
        <v>16</v>
      </c>
      <c r="P868" s="13">
        <v>150000000</v>
      </c>
      <c r="Q868" s="13">
        <v>250000000</v>
      </c>
      <c r="R868" s="14">
        <f ca="1">-(P868+Q868)*RAND()*0.1</f>
        <v>-37329932.795493715</v>
      </c>
      <c r="S868" s="14">
        <f ca="1">(P868+Q868)*RAND()*0.1</f>
        <v>31856718.413885552</v>
      </c>
    </row>
    <row r="869" spans="1:19" x14ac:dyDescent="0.2">
      <c r="A869" s="4">
        <v>13</v>
      </c>
      <c r="B869" s="16" t="s">
        <v>29</v>
      </c>
      <c r="C869" s="23" t="str">
        <f>_xlfn.CONCAT("Connection ",RIGHT(B869,2))</f>
        <v>Connection 12</v>
      </c>
      <c r="D869" s="14" t="e">
        <f ca="1">RANDBETWEEN(Table1[[#This Row],[big low]],Table15[[#This Row],[big hi]])+RANDBETWEEN(Table15[[#This Row],[small lo]],Table15[[#This Row],[small hi]])</f>
        <v>#VALUE!</v>
      </c>
      <c r="E869" s="8">
        <v>221794864</v>
      </c>
      <c r="F869" s="24">
        <f ca="1">INDEX(Table2[],MATCH(Table1[[#This Row],[Connection ID]],Table2[CID],0),2)*RANDBETWEEN(95000000000,105000000000)/100000000000</f>
        <v>411152031.10000002</v>
      </c>
      <c r="G869" s="24">
        <v>414682296.89200002</v>
      </c>
      <c r="H869" s="7"/>
      <c r="I869" s="14" t="e">
        <f>Table15[[#This Row],[Exposure Utilized]]/Table15[[#This Row],[Exposure Limit]]</f>
        <v>#VALUE!</v>
      </c>
      <c r="J869" s="4">
        <v>0</v>
      </c>
      <c r="K869" s="4">
        <v>0</v>
      </c>
      <c r="L869" s="4">
        <v>0</v>
      </c>
      <c r="M869" s="17">
        <v>43859</v>
      </c>
      <c r="N869" s="24">
        <f>INDEX(Table3[],MATCH(Table1[[#This Row],[Date]],Table3[Date],0),2)</f>
        <v>390418051</v>
      </c>
      <c r="O869" s="4" t="s">
        <v>16</v>
      </c>
      <c r="P869" s="13">
        <v>200000000</v>
      </c>
      <c r="Q869" s="13">
        <v>400000000</v>
      </c>
      <c r="R869" s="14">
        <f ca="1">-(P869+Q869)*RAND()*0.1</f>
        <v>-58187872.305146158</v>
      </c>
      <c r="S869" s="14">
        <f ca="1">(P869+Q869)*RAND()*0.1</f>
        <v>37048666.09776599</v>
      </c>
    </row>
    <row r="870" spans="1:19" x14ac:dyDescent="0.2">
      <c r="A870" s="4">
        <v>14</v>
      </c>
      <c r="B870" s="16" t="s">
        <v>31</v>
      </c>
      <c r="C870" s="23" t="str">
        <f>_xlfn.CONCAT("Connection ",RIGHT(B870,2))</f>
        <v>Connection 14</v>
      </c>
      <c r="D870" s="14" t="e">
        <f ca="1">RANDBETWEEN(Table1[[#This Row],[big low]],Table15[[#This Row],[big hi]])+RANDBETWEEN(Table15[[#This Row],[small lo]],Table15[[#This Row],[small hi]])</f>
        <v>#VALUE!</v>
      </c>
      <c r="E870" s="8">
        <v>217535187</v>
      </c>
      <c r="F870" s="24">
        <f ca="1">INDEX(Table2[],MATCH(Table1[[#This Row],[Connection ID]],Table2[CID],0),2)*RANDBETWEEN(95000000000,105000000000)/100000000000</f>
        <v>259930849.63999999</v>
      </c>
      <c r="G870" s="24">
        <v>242540838.79750001</v>
      </c>
      <c r="H870" s="7"/>
      <c r="I870" s="14" t="e">
        <f>Table15[[#This Row],[Exposure Utilized]]/Table15[[#This Row],[Exposure Limit]]</f>
        <v>#VALUE!</v>
      </c>
      <c r="J870" s="4">
        <v>0</v>
      </c>
      <c r="K870" s="4">
        <v>0</v>
      </c>
      <c r="L870" s="4">
        <v>0</v>
      </c>
      <c r="M870" s="17">
        <v>43859</v>
      </c>
      <c r="N870" s="24">
        <f>INDEX(Table3[],MATCH(Table1[[#This Row],[Date]],Table3[Date],0),2)</f>
        <v>390418051</v>
      </c>
      <c r="O870" s="4" t="s">
        <v>16</v>
      </c>
      <c r="P870" s="13">
        <v>150000000</v>
      </c>
      <c r="Q870" s="13">
        <v>250000000</v>
      </c>
      <c r="R870" s="14">
        <f ca="1">-(P870+Q870)*RAND()*0.1</f>
        <v>-17840913.680358689</v>
      </c>
      <c r="S870" s="14">
        <f ca="1">(P870+Q870)*RAND()*0.1</f>
        <v>14345364.740348253</v>
      </c>
    </row>
    <row r="871" spans="1:19" x14ac:dyDescent="0.2">
      <c r="A871" s="4">
        <v>15</v>
      </c>
      <c r="B871" s="16" t="s">
        <v>32</v>
      </c>
      <c r="C871" s="23" t="str">
        <f>_xlfn.CONCAT("Connection ",RIGHT(B871,2))</f>
        <v>Connection 15</v>
      </c>
      <c r="D871" s="14" t="e">
        <f ca="1">RANDBETWEEN(Table1[[#This Row],[big low]],Table15[[#This Row],[big hi]])+RANDBETWEEN(Table15[[#This Row],[small lo]],Table15[[#This Row],[small hi]])</f>
        <v>#VALUE!</v>
      </c>
      <c r="E871" s="8">
        <v>170780960</v>
      </c>
      <c r="F871" s="24">
        <f ca="1">INDEX(Table2[],MATCH(Table1[[#This Row],[Connection ID]],Table2[CID],0),2)*RANDBETWEEN(95000000000,105000000000)/100000000000</f>
        <v>248759759.00749999</v>
      </c>
      <c r="G871" s="24">
        <v>239634382.99250001</v>
      </c>
      <c r="H871" s="7"/>
      <c r="I871" s="14" t="e">
        <f>Table15[[#This Row],[Exposure Utilized]]/Table15[[#This Row],[Exposure Limit]]</f>
        <v>#VALUE!</v>
      </c>
      <c r="J871" s="4">
        <v>0</v>
      </c>
      <c r="K871" s="4">
        <v>0</v>
      </c>
      <c r="L871" s="4">
        <v>0</v>
      </c>
      <c r="M871" s="17">
        <v>43859</v>
      </c>
      <c r="N871" s="24">
        <f>INDEX(Table3[],MATCH(Table1[[#This Row],[Date]],Table3[Date],0),2)</f>
        <v>390418051</v>
      </c>
      <c r="O871" s="4" t="s">
        <v>16</v>
      </c>
      <c r="P871" s="13">
        <v>150000000</v>
      </c>
      <c r="Q871" s="13">
        <v>250000000</v>
      </c>
      <c r="R871" s="14">
        <f ca="1">-(P871+Q871)*RAND()*0.1</f>
        <v>-26359563.971243188</v>
      </c>
      <c r="S871" s="14">
        <f ca="1">(P871+Q871)*RAND()*0.1</f>
        <v>31609403.203204036</v>
      </c>
    </row>
    <row r="872" spans="1:19" x14ac:dyDescent="0.2">
      <c r="A872" s="4">
        <v>1</v>
      </c>
      <c r="B872" s="16" t="s">
        <v>18</v>
      </c>
      <c r="C872" s="23" t="str">
        <f>_xlfn.CONCAT("Connection ",RIGHT(B872,2))</f>
        <v>Connection 01</v>
      </c>
      <c r="D872" s="14" t="e">
        <f ca="1">RANDBETWEEN(Table1[[#This Row],[big low]],Table15[[#This Row],[big hi]])+RANDBETWEEN(Table15[[#This Row],[small lo]],Table15[[#This Row],[small hi]])</f>
        <v>#VALUE!</v>
      </c>
      <c r="E872" s="8">
        <v>1896877106</v>
      </c>
      <c r="F872" s="24">
        <f ca="1">INDEX(Table2[],MATCH(Table1[[#This Row],[Connection ID]],Table2[CID],0),2)*RANDBETWEEN(95000000000,105000000000)/100000000000</f>
        <v>5125973175.6499996</v>
      </c>
      <c r="G872" s="24">
        <v>5016331384.1500006</v>
      </c>
      <c r="H872" s="7"/>
      <c r="I872" s="14" t="e">
        <f>Table15[[#This Row],[Exposure Utilized]]/Table15[[#This Row],[Exposure Limit]]</f>
        <v>#VALUE!</v>
      </c>
      <c r="J872" s="4">
        <v>0</v>
      </c>
      <c r="K872" s="4">
        <v>0</v>
      </c>
      <c r="L872" s="4">
        <v>0</v>
      </c>
      <c r="M872" s="17">
        <v>43858</v>
      </c>
      <c r="N872" s="24">
        <f>INDEX(Table3[],MATCH(Table1[[#This Row],[Date]],Table3[Date],0),2)</f>
        <v>312347299</v>
      </c>
      <c r="O872" s="4" t="s">
        <v>16</v>
      </c>
      <c r="P872" s="13">
        <v>2000000000</v>
      </c>
      <c r="Q872" s="13">
        <v>2500000000</v>
      </c>
      <c r="R872" s="14">
        <f ca="1">-(P872+Q872)*RAND()*0.1</f>
        <v>-92453670.23807545</v>
      </c>
      <c r="S872" s="14">
        <f ca="1">(P872+Q872)*RAND()*0.1</f>
        <v>53926334.678536706</v>
      </c>
    </row>
    <row r="873" spans="1:19" x14ac:dyDescent="0.2">
      <c r="A873" s="4">
        <v>2</v>
      </c>
      <c r="B873" s="16" t="s">
        <v>19</v>
      </c>
      <c r="C873" s="23" t="str">
        <f>_xlfn.CONCAT("Connection ",RIGHT(B873,2))</f>
        <v>Connection 02</v>
      </c>
      <c r="D873" s="14" t="e">
        <f ca="1">RANDBETWEEN(Table1[[#This Row],[big low]],Table15[[#This Row],[big hi]])+RANDBETWEEN(Table15[[#This Row],[small lo]],Table15[[#This Row],[small hi]])</f>
        <v>#VALUE!</v>
      </c>
      <c r="E873" s="8">
        <v>1895865495</v>
      </c>
      <c r="F873" s="24">
        <f ca="1">INDEX(Table2[],MATCH(Table1[[#This Row],[Connection ID]],Table2[CID],0),2)*RANDBETWEEN(95000000000,105000000000)/100000000000</f>
        <v>2017521419.3610001</v>
      </c>
      <c r="G873" s="24">
        <v>2010856964.0669999</v>
      </c>
      <c r="H873" s="7"/>
      <c r="I873" s="14" t="e">
        <f>Table15[[#This Row],[Exposure Utilized]]/Table15[[#This Row],[Exposure Limit]]</f>
        <v>#VALUE!</v>
      </c>
      <c r="J873" s="4">
        <v>0</v>
      </c>
      <c r="K873" s="4">
        <v>0</v>
      </c>
      <c r="L873" s="4">
        <v>0</v>
      </c>
      <c r="M873" s="17">
        <v>43858</v>
      </c>
      <c r="N873" s="24">
        <f>INDEX(Table3[],MATCH(Table1[[#This Row],[Date]],Table3[Date],0),2)</f>
        <v>312347299</v>
      </c>
      <c r="O873" s="4" t="s">
        <v>16</v>
      </c>
      <c r="P873" s="13">
        <v>1800000000</v>
      </c>
      <c r="Q873" s="13">
        <v>2000000000</v>
      </c>
      <c r="R873" s="14">
        <f ca="1">-(P873+Q873)*RAND()*0.1</f>
        <v>-275037784.31694812</v>
      </c>
      <c r="S873" s="14">
        <f ca="1">(P873+Q873)*RAND()*0.1</f>
        <v>267737939.95763808</v>
      </c>
    </row>
    <row r="874" spans="1:19" x14ac:dyDescent="0.2">
      <c r="A874" s="4">
        <v>3</v>
      </c>
      <c r="B874" s="16" t="s">
        <v>20</v>
      </c>
      <c r="C874" s="23" t="str">
        <f>_xlfn.CONCAT("Connection ",RIGHT(B874,2))</f>
        <v>Connection 03</v>
      </c>
      <c r="D874" s="14" t="e">
        <f ca="1">RANDBETWEEN(Table1[[#This Row],[big low]],Table15[[#This Row],[big hi]])+RANDBETWEEN(Table15[[#This Row],[small lo]],Table15[[#This Row],[small hi]])</f>
        <v>#VALUE!</v>
      </c>
      <c r="E874" s="8">
        <v>1367937418</v>
      </c>
      <c r="F874" s="24">
        <f ca="1">INDEX(Table2[],MATCH(Table1[[#This Row],[Connection ID]],Table2[CID],0),2)*RANDBETWEEN(95000000000,105000000000)/100000000000</f>
        <v>1479604001.7899997</v>
      </c>
      <c r="G874" s="24">
        <v>1522825286.835</v>
      </c>
      <c r="H874" s="7"/>
      <c r="I874" s="14" t="e">
        <f>Table15[[#This Row],[Exposure Utilized]]/Table15[[#This Row],[Exposure Limit]]</f>
        <v>#VALUE!</v>
      </c>
      <c r="J874" s="4">
        <v>0</v>
      </c>
      <c r="K874" s="4">
        <v>0</v>
      </c>
      <c r="L874" s="4">
        <v>0</v>
      </c>
      <c r="M874" s="17">
        <v>43858</v>
      </c>
      <c r="N874" s="24">
        <f>INDEX(Table3[],MATCH(Table1[[#This Row],[Date]],Table3[Date],0),2)</f>
        <v>312347299</v>
      </c>
      <c r="O874" s="4" t="s">
        <v>16</v>
      </c>
      <c r="P874" s="13">
        <v>1300000000</v>
      </c>
      <c r="Q874" s="13">
        <v>1500000000</v>
      </c>
      <c r="R874" s="14">
        <f ca="1">-(P874+Q874)*RAND()*0.1</f>
        <v>-219999863.70480138</v>
      </c>
      <c r="S874" s="14">
        <f ca="1">(P874+Q874)*RAND()*0.1</f>
        <v>226344481.24071777</v>
      </c>
    </row>
    <row r="875" spans="1:19" x14ac:dyDescent="0.2">
      <c r="A875" s="4">
        <v>4</v>
      </c>
      <c r="B875" s="16" t="s">
        <v>21</v>
      </c>
      <c r="C875" s="23" t="str">
        <f>_xlfn.CONCAT("Connection ",RIGHT(B875,2))</f>
        <v>Connection 04</v>
      </c>
      <c r="D875" s="14" t="e">
        <f ca="1">RANDBETWEEN(Table1[[#This Row],[big low]],Table15[[#This Row],[big hi]])+RANDBETWEEN(Table15[[#This Row],[small lo]],Table15[[#This Row],[small hi]])</f>
        <v>#VALUE!</v>
      </c>
      <c r="E875" s="8">
        <v>1289340258</v>
      </c>
      <c r="F875" s="24">
        <f ca="1">INDEX(Table2[],MATCH(Table1[[#This Row],[Connection ID]],Table2[CID],0),2)*RANDBETWEEN(95000000000,105000000000)/100000000000</f>
        <v>1466676066.3899999</v>
      </c>
      <c r="G875" s="24">
        <v>1425960474.5699999</v>
      </c>
      <c r="H875" s="7"/>
      <c r="I875" s="14" t="e">
        <f>Table15[[#This Row],[Exposure Utilized]]/Table15[[#This Row],[Exposure Limit]]</f>
        <v>#VALUE!</v>
      </c>
      <c r="J875" s="4">
        <v>0</v>
      </c>
      <c r="K875" s="4">
        <v>0</v>
      </c>
      <c r="L875" s="4">
        <v>0</v>
      </c>
      <c r="M875" s="17">
        <v>43858</v>
      </c>
      <c r="N875" s="24">
        <f>INDEX(Table3[],MATCH(Table1[[#This Row],[Date]],Table3[Date],0),2)</f>
        <v>312347299</v>
      </c>
      <c r="O875" s="4" t="s">
        <v>16</v>
      </c>
      <c r="P875" s="13">
        <v>1100000000</v>
      </c>
      <c r="Q875" s="13">
        <v>1300000000</v>
      </c>
      <c r="R875" s="14">
        <f ca="1">-(P875+Q875)*RAND()*0.1</f>
        <v>-174324572.22348619</v>
      </c>
      <c r="S875" s="14">
        <f ca="1">(P875+Q875)*RAND()*0.1</f>
        <v>220727232.23849702</v>
      </c>
    </row>
    <row r="876" spans="1:19" x14ac:dyDescent="0.2">
      <c r="A876" s="4">
        <v>5</v>
      </c>
      <c r="B876" s="16" t="s">
        <v>22</v>
      </c>
      <c r="C876" s="23" t="str">
        <f>_xlfn.CONCAT("Connection ",RIGHT(B876,2))</f>
        <v>Connection 05</v>
      </c>
      <c r="D876" s="14" t="e">
        <f ca="1">RANDBETWEEN(Table1[[#This Row],[big low]],Table15[[#This Row],[big hi]])+RANDBETWEEN(Table15[[#This Row],[small lo]],Table15[[#This Row],[small hi]])</f>
        <v>#VALUE!</v>
      </c>
      <c r="E876" s="8">
        <v>1172383284</v>
      </c>
      <c r="F876" s="24">
        <f ca="1">INDEX(Table2[],MATCH(Table1[[#This Row],[Connection ID]],Table2[CID],0),2)*RANDBETWEEN(95000000000,105000000000)/100000000000</f>
        <v>972408301.48000002</v>
      </c>
      <c r="G876" s="24">
        <v>1038419086.7</v>
      </c>
      <c r="H876" s="7"/>
      <c r="I876" s="14" t="e">
        <f>Table15[[#This Row],[Exposure Utilized]]/Table15[[#This Row],[Exposure Limit]]</f>
        <v>#VALUE!</v>
      </c>
      <c r="J876" s="4">
        <v>0</v>
      </c>
      <c r="K876" s="4">
        <v>0</v>
      </c>
      <c r="L876" s="4">
        <v>0</v>
      </c>
      <c r="M876" s="17">
        <v>43858</v>
      </c>
      <c r="N876" s="24">
        <f>INDEX(Table3[],MATCH(Table1[[#This Row],[Date]],Table3[Date],0),2)</f>
        <v>312347299</v>
      </c>
      <c r="O876" s="4" t="s">
        <v>16</v>
      </c>
      <c r="P876" s="13">
        <v>900000000</v>
      </c>
      <c r="Q876" s="13">
        <v>1200000000</v>
      </c>
      <c r="R876" s="14">
        <f ca="1">-(P876+Q876)*RAND()*0.1</f>
        <v>-53705098.263717949</v>
      </c>
      <c r="S876" s="14">
        <f ca="1">(P876+Q876)*RAND()*0.1</f>
        <v>30247072.454052027</v>
      </c>
    </row>
    <row r="877" spans="1:19" x14ac:dyDescent="0.2">
      <c r="A877" s="4">
        <v>6</v>
      </c>
      <c r="B877" s="16" t="s">
        <v>23</v>
      </c>
      <c r="C877" s="27" t="str">
        <f>_xlfn.CONCAT("Connection ",RIGHT(B877,2))</f>
        <v>Connection 06</v>
      </c>
      <c r="D877" s="5" t="e">
        <f ca="1">RANDBETWEEN(Table1[[#This Row],[big low]],Table15[[#This Row],[big hi]])+RANDBETWEEN(Table15[[#This Row],[small lo]],Table15[[#This Row],[small hi]])</f>
        <v>#VALUE!</v>
      </c>
      <c r="E877" s="8">
        <v>1020626088</v>
      </c>
      <c r="F877" s="24">
        <f ca="1">INDEX(Table2[],MATCH(Table1[[#This Row],[Connection ID]],Table2[CID],0),2)*RANDBETWEEN(95000000000,105000000000)/100000000000</f>
        <v>993584441.10000002</v>
      </c>
      <c r="G877" s="24">
        <v>995472890.32999992</v>
      </c>
      <c r="H877" s="7"/>
      <c r="I877" s="5" t="e">
        <f>Table15[[#This Row],[Exposure Utilized]]/Table15[[#This Row],[Exposure Limit]]</f>
        <v>#VALUE!</v>
      </c>
      <c r="J877" s="4">
        <v>0</v>
      </c>
      <c r="K877" s="4">
        <v>0</v>
      </c>
      <c r="L877" s="4">
        <v>0</v>
      </c>
      <c r="M877" s="17">
        <v>43858</v>
      </c>
      <c r="N877" s="18">
        <f>INDEX(Table3[],MATCH(Table1[[#This Row],[Date]],Table3[Date],0),2)</f>
        <v>312347299</v>
      </c>
      <c r="O877" s="4" t="s">
        <v>16</v>
      </c>
      <c r="P877" s="13">
        <v>850000000</v>
      </c>
      <c r="Q877" s="13">
        <v>1000000000</v>
      </c>
      <c r="R877" s="14">
        <f ca="1">-(P877+Q877)*RAND()*0.1</f>
        <v>-153407586.30722359</v>
      </c>
      <c r="S877" s="14">
        <f ca="1">(P877+Q877)*RAND()*0.1</f>
        <v>181664868.36395767</v>
      </c>
    </row>
    <row r="878" spans="1:19" x14ac:dyDescent="0.2">
      <c r="A878" s="4">
        <v>7</v>
      </c>
      <c r="B878" s="16" t="s">
        <v>24</v>
      </c>
      <c r="C878" s="27" t="str">
        <f>_xlfn.CONCAT("Connection ",RIGHT(B878,2))</f>
        <v>Connection 07</v>
      </c>
      <c r="D878" s="5" t="e">
        <f ca="1">RANDBETWEEN(Table1[[#This Row],[big low]],Table15[[#This Row],[big hi]])+RANDBETWEEN(Table15[[#This Row],[small lo]],Table15[[#This Row],[small hi]])</f>
        <v>#VALUE!</v>
      </c>
      <c r="E878" s="8">
        <v>909278454</v>
      </c>
      <c r="F878" s="24">
        <f ca="1">INDEX(Table2[],MATCH(Table1[[#This Row],[Connection ID]],Table2[CID],0),2)*RANDBETWEEN(95000000000,105000000000)/100000000000</f>
        <v>1016132460.5699999</v>
      </c>
      <c r="G878" s="24">
        <v>962514801.10000002</v>
      </c>
      <c r="H878" s="7"/>
      <c r="I878" s="5" t="e">
        <f>Table15[[#This Row],[Exposure Utilized]]/Table15[[#This Row],[Exposure Limit]]</f>
        <v>#VALUE!</v>
      </c>
      <c r="J878" s="4">
        <v>0</v>
      </c>
      <c r="K878" s="4">
        <v>0</v>
      </c>
      <c r="L878" s="4">
        <v>0</v>
      </c>
      <c r="M878" s="17">
        <v>43858</v>
      </c>
      <c r="N878" s="18">
        <f>INDEX(Table3[],MATCH(Table1[[#This Row],[Date]],Table3[Date],0),2)</f>
        <v>312347299</v>
      </c>
      <c r="O878" s="4" t="s">
        <v>16</v>
      </c>
      <c r="P878" s="13">
        <v>850000000</v>
      </c>
      <c r="Q878" s="13">
        <v>1000000000</v>
      </c>
      <c r="R878" s="14">
        <f ca="1">-(P878+Q878)*RAND()*0.1</f>
        <v>-112525366.40684293</v>
      </c>
      <c r="S878" s="14">
        <f ca="1">(P878+Q878)*RAND()*0.1</f>
        <v>45458982.012750089</v>
      </c>
    </row>
    <row r="879" spans="1:19" x14ac:dyDescent="0.2">
      <c r="A879" s="4">
        <v>8</v>
      </c>
      <c r="B879" s="16" t="s">
        <v>25</v>
      </c>
      <c r="C879" s="27" t="str">
        <f>_xlfn.CONCAT("Connection ",RIGHT(B879,2))</f>
        <v>Connection 08</v>
      </c>
      <c r="D879" s="5" t="e">
        <f ca="1">RANDBETWEEN(Table1[[#This Row],[big low]],Table15[[#This Row],[big hi]])+RANDBETWEEN(Table15[[#This Row],[small lo]],Table15[[#This Row],[small hi]])</f>
        <v>#VALUE!</v>
      </c>
      <c r="E879" s="8">
        <v>639025153</v>
      </c>
      <c r="F879" s="24">
        <f ca="1">INDEX(Table2[],MATCH(Table1[[#This Row],[Connection ID]],Table2[CID],0),2)*RANDBETWEEN(95000000000,105000000000)/100000000000</f>
        <v>774369107.96800005</v>
      </c>
      <c r="G879" s="24">
        <v>765590031.15200007</v>
      </c>
      <c r="H879" s="7"/>
      <c r="I879" s="5" t="e">
        <f>Table15[[#This Row],[Exposure Utilized]]/Table15[[#This Row],[Exposure Limit]]</f>
        <v>#VALUE!</v>
      </c>
      <c r="J879" s="4">
        <v>0</v>
      </c>
      <c r="K879" s="4">
        <v>0</v>
      </c>
      <c r="L879" s="4">
        <v>0</v>
      </c>
      <c r="M879" s="17">
        <v>43858</v>
      </c>
      <c r="N879" s="18">
        <f>INDEX(Table3[],MATCH(Table1[[#This Row],[Date]],Table3[Date],0),2)</f>
        <v>312347299</v>
      </c>
      <c r="O879" s="4" t="s">
        <v>16</v>
      </c>
      <c r="P879" s="13">
        <v>400000000</v>
      </c>
      <c r="Q879" s="13">
        <v>700000000</v>
      </c>
      <c r="R879" s="14">
        <f ca="1">-(P879+Q879)*RAND()*0.1</f>
        <v>-103799795.5675945</v>
      </c>
      <c r="S879" s="14">
        <f ca="1">(P879+Q879)*RAND()*0.1</f>
        <v>67495543.99988766</v>
      </c>
    </row>
    <row r="880" spans="1:19" x14ac:dyDescent="0.2">
      <c r="A880" s="4">
        <v>9</v>
      </c>
      <c r="B880" s="16" t="s">
        <v>26</v>
      </c>
      <c r="C880" s="23" t="str">
        <f>_xlfn.CONCAT("Connection ",RIGHT(B880,2))</f>
        <v>Connection 09</v>
      </c>
      <c r="D880" s="14" t="e">
        <f ca="1">RANDBETWEEN(Table1[[#This Row],[big low]],Table15[[#This Row],[big hi]])+RANDBETWEEN(Table15[[#This Row],[small lo]],Table15[[#This Row],[small hi]])</f>
        <v>#VALUE!</v>
      </c>
      <c r="E880" s="8">
        <v>484591292</v>
      </c>
      <c r="F880" s="24">
        <f ca="1">INDEX(Table2[],MATCH(Table1[[#This Row],[Connection ID]],Table2[CID],0),2)*RANDBETWEEN(95000000000,105000000000)/100000000000</f>
        <v>531773427.6085</v>
      </c>
      <c r="G880" s="24">
        <v>568605235.6875</v>
      </c>
      <c r="H880" s="7"/>
      <c r="I880" s="14" t="e">
        <f>Table15[[#This Row],[Exposure Utilized]]/Table15[[#This Row],[Exposure Limit]]</f>
        <v>#VALUE!</v>
      </c>
      <c r="J880" s="4">
        <v>0</v>
      </c>
      <c r="K880" s="4">
        <v>0</v>
      </c>
      <c r="L880" s="4">
        <v>0</v>
      </c>
      <c r="M880" s="17">
        <v>43858</v>
      </c>
      <c r="N880" s="24">
        <f>INDEX(Table3[],MATCH(Table1[[#This Row],[Date]],Table3[Date],0),2)</f>
        <v>312347299</v>
      </c>
      <c r="O880" s="4" t="s">
        <v>16</v>
      </c>
      <c r="P880" s="13">
        <v>350000000</v>
      </c>
      <c r="Q880" s="13">
        <v>550000000</v>
      </c>
      <c r="R880" s="14">
        <f ca="1">-(P880+Q880)*RAND()*0.1</f>
        <v>-86618919.565917075</v>
      </c>
      <c r="S880" s="14">
        <f ca="1">(P880+Q880)*RAND()*0.1</f>
        <v>29608474.188382175</v>
      </c>
    </row>
    <row r="881" spans="1:19" x14ac:dyDescent="0.2">
      <c r="A881" s="4">
        <v>10</v>
      </c>
      <c r="B881" s="16" t="s">
        <v>29</v>
      </c>
      <c r="C881" s="23" t="str">
        <f>_xlfn.CONCAT("Connection ",RIGHT(B881,2))</f>
        <v>Connection 12</v>
      </c>
      <c r="D881" s="14" t="e">
        <f ca="1">RANDBETWEEN(Table1[[#This Row],[big low]],Table15[[#This Row],[big hi]])+RANDBETWEEN(Table15[[#This Row],[small lo]],Table15[[#This Row],[small hi]])</f>
        <v>#VALUE!</v>
      </c>
      <c r="E881" s="8">
        <v>312347299</v>
      </c>
      <c r="F881" s="24">
        <f ca="1">INDEX(Table2[],MATCH(Table1[[#This Row],[Connection ID]],Table2[CID],0),2)*RANDBETWEEN(95000000000,105000000000)/100000000000</f>
        <v>384367647.84399998</v>
      </c>
      <c r="G881" s="24">
        <v>383546999.63600004</v>
      </c>
      <c r="H881" s="7"/>
      <c r="I881" s="14" t="e">
        <f>Table15[[#This Row],[Exposure Utilized]]/Table15[[#This Row],[Exposure Limit]]</f>
        <v>#VALUE!</v>
      </c>
      <c r="J881" s="4">
        <v>0</v>
      </c>
      <c r="K881" s="4">
        <v>0</v>
      </c>
      <c r="L881" s="4">
        <v>0</v>
      </c>
      <c r="M881" s="17">
        <v>43858</v>
      </c>
      <c r="N881" s="24">
        <f>INDEX(Table3[],MATCH(Table1[[#This Row],[Date]],Table3[Date],0),2)</f>
        <v>312347299</v>
      </c>
      <c r="O881" s="4" t="s">
        <v>16</v>
      </c>
      <c r="P881" s="13">
        <v>200000000</v>
      </c>
      <c r="Q881" s="13">
        <v>400000000</v>
      </c>
      <c r="R881" s="14">
        <f ca="1">-(P881+Q881)*RAND()*0.1</f>
        <v>-34793025.227515168</v>
      </c>
      <c r="S881" s="14">
        <f ca="1">(P881+Q881)*RAND()*0.1</f>
        <v>59342294.639456123</v>
      </c>
    </row>
    <row r="882" spans="1:19" x14ac:dyDescent="0.2">
      <c r="A882" s="4">
        <v>11</v>
      </c>
      <c r="B882" s="16" t="s">
        <v>28</v>
      </c>
      <c r="C882" s="23" t="str">
        <f>_xlfn.CONCAT("Connection ",RIGHT(B882,2))</f>
        <v>Connection 11</v>
      </c>
      <c r="D882" s="14" t="e">
        <f ca="1">RANDBETWEEN(Table1[[#This Row],[big low]],Table15[[#This Row],[big hi]])+RANDBETWEEN(Table15[[#This Row],[small lo]],Table15[[#This Row],[small hi]])</f>
        <v>#VALUE!</v>
      </c>
      <c r="E882" s="8">
        <v>280149666</v>
      </c>
      <c r="F882" s="24">
        <f ca="1">INDEX(Table2[],MATCH(Table1[[#This Row],[Connection ID]],Table2[CID],0),2)*RANDBETWEEN(95000000000,105000000000)/100000000000</f>
        <v>382254335.972</v>
      </c>
      <c r="G882" s="24">
        <v>398520711.19600004</v>
      </c>
      <c r="H882" s="7"/>
      <c r="I882" s="14" t="e">
        <f>Table15[[#This Row],[Exposure Utilized]]/Table15[[#This Row],[Exposure Limit]]</f>
        <v>#VALUE!</v>
      </c>
      <c r="J882" s="4">
        <v>0</v>
      </c>
      <c r="K882" s="4">
        <v>0</v>
      </c>
      <c r="L882" s="4">
        <v>0</v>
      </c>
      <c r="M882" s="17">
        <v>43858</v>
      </c>
      <c r="N882" s="24">
        <f>INDEX(Table3[],MATCH(Table1[[#This Row],[Date]],Table3[Date],0),2)</f>
        <v>312347299</v>
      </c>
      <c r="O882" s="4" t="s">
        <v>16</v>
      </c>
      <c r="P882" s="13">
        <v>250000000</v>
      </c>
      <c r="Q882" s="13">
        <v>450000000</v>
      </c>
      <c r="R882" s="14">
        <f ca="1">-(P882+Q882)*RAND()*0.1</f>
        <v>-58092676.201975696</v>
      </c>
      <c r="S882" s="14">
        <f ca="1">(P882+Q882)*RAND()*0.1</f>
        <v>41050581.180191666</v>
      </c>
    </row>
    <row r="883" spans="1:19" x14ac:dyDescent="0.2">
      <c r="A883" s="4">
        <v>12</v>
      </c>
      <c r="B883" s="16" t="s">
        <v>27</v>
      </c>
      <c r="C883" s="23" t="str">
        <f>_xlfn.CONCAT("Connection ",RIGHT(B883,2))</f>
        <v>Connection 10</v>
      </c>
      <c r="D883" s="14" t="e">
        <f ca="1">RANDBETWEEN(Table1[[#This Row],[big low]],Table15[[#This Row],[big hi]])+RANDBETWEEN(Table15[[#This Row],[small lo]],Table15[[#This Row],[small hi]])</f>
        <v>#VALUE!</v>
      </c>
      <c r="E883" s="8">
        <v>270445073</v>
      </c>
      <c r="F883" s="24">
        <f ca="1">INDEX(Table2[],MATCH(Table1[[#This Row],[Connection ID]],Table2[CID],0),2)*RANDBETWEEN(95000000000,105000000000)/100000000000</f>
        <v>417426584.39999998</v>
      </c>
      <c r="G883" s="24">
        <v>388241873.63999999</v>
      </c>
      <c r="H883" s="7"/>
      <c r="I883" s="14" t="e">
        <f>Table15[[#This Row],[Exposure Utilized]]/Table15[[#This Row],[Exposure Limit]]</f>
        <v>#VALUE!</v>
      </c>
      <c r="J883" s="4">
        <v>0</v>
      </c>
      <c r="K883" s="4">
        <v>0</v>
      </c>
      <c r="L883" s="4">
        <v>0</v>
      </c>
      <c r="M883" s="17">
        <v>43858</v>
      </c>
      <c r="N883" s="24">
        <f>INDEX(Table3[],MATCH(Table1[[#This Row],[Date]],Table3[Date],0),2)</f>
        <v>312347299</v>
      </c>
      <c r="O883" s="4" t="s">
        <v>16</v>
      </c>
      <c r="P883" s="13">
        <v>300000000</v>
      </c>
      <c r="Q883" s="13">
        <v>450000000</v>
      </c>
      <c r="R883" s="14">
        <f ca="1">-(P883+Q883)*RAND()*0.1</f>
        <v>-45319821.576536328</v>
      </c>
      <c r="S883" s="14">
        <f ca="1">(P883+Q883)*RAND()*0.1</f>
        <v>49736357.706144929</v>
      </c>
    </row>
    <row r="884" spans="1:19" x14ac:dyDescent="0.2">
      <c r="A884" s="4">
        <v>13</v>
      </c>
      <c r="B884" s="16" t="s">
        <v>32</v>
      </c>
      <c r="C884" s="23" t="str">
        <f>_xlfn.CONCAT("Connection ",RIGHT(B884,2))</f>
        <v>Connection 15</v>
      </c>
      <c r="D884" s="14" t="e">
        <f ca="1">RANDBETWEEN(Table1[[#This Row],[big low]],Table15[[#This Row],[big hi]])+RANDBETWEEN(Table15[[#This Row],[small lo]],Table15[[#This Row],[small hi]])</f>
        <v>#VALUE!</v>
      </c>
      <c r="E884" s="8">
        <v>215739866</v>
      </c>
      <c r="F884" s="24">
        <f ca="1">INDEX(Table2[],MATCH(Table1[[#This Row],[Connection ID]],Table2[CID],0),2)*RANDBETWEEN(95000000000,105000000000)/100000000000</f>
        <v>248479005.98999998</v>
      </c>
      <c r="G884" s="24">
        <v>258501514.155</v>
      </c>
      <c r="H884" s="7"/>
      <c r="I884" s="14" t="e">
        <f>Table15[[#This Row],[Exposure Utilized]]/Table15[[#This Row],[Exposure Limit]]</f>
        <v>#VALUE!</v>
      </c>
      <c r="J884" s="4">
        <v>0</v>
      </c>
      <c r="K884" s="4">
        <v>0</v>
      </c>
      <c r="L884" s="4">
        <v>0</v>
      </c>
      <c r="M884" s="17">
        <v>43858</v>
      </c>
      <c r="N884" s="24">
        <f>INDEX(Table3[],MATCH(Table1[[#This Row],[Date]],Table3[Date],0),2)</f>
        <v>312347299</v>
      </c>
      <c r="O884" s="4" t="s">
        <v>16</v>
      </c>
      <c r="P884" s="13">
        <v>150000000</v>
      </c>
      <c r="Q884" s="13">
        <v>250000000</v>
      </c>
      <c r="R884" s="14">
        <f ca="1">-(P884+Q884)*RAND()*0.1</f>
        <v>-38626824.584171534</v>
      </c>
      <c r="S884" s="14">
        <f ca="1">(P884+Q884)*RAND()*0.1</f>
        <v>33545917.384731203</v>
      </c>
    </row>
    <row r="885" spans="1:19" x14ac:dyDescent="0.2">
      <c r="A885" s="4">
        <v>14</v>
      </c>
      <c r="B885" s="16" t="s">
        <v>30</v>
      </c>
      <c r="C885" s="23" t="str">
        <f>_xlfn.CONCAT("Connection ",RIGHT(B885,2))</f>
        <v>Connection 13</v>
      </c>
      <c r="D885" s="14" t="e">
        <f ca="1">RANDBETWEEN(Table1[[#This Row],[big low]],Table15[[#This Row],[big hi]])+RANDBETWEEN(Table15[[#This Row],[small lo]],Table15[[#This Row],[small hi]])</f>
        <v>#VALUE!</v>
      </c>
      <c r="E885" s="8">
        <v>215359440</v>
      </c>
      <c r="F885" s="24">
        <f ca="1">INDEX(Table2[],MATCH(Table1[[#This Row],[Connection ID]],Table2[CID],0),2)*RANDBETWEEN(95000000000,105000000000)/100000000000</f>
        <v>259650358.24250001</v>
      </c>
      <c r="G885" s="24">
        <v>259677883.12</v>
      </c>
      <c r="H885" s="7"/>
      <c r="I885" s="14" t="e">
        <f>Table15[[#This Row],[Exposure Utilized]]/Table15[[#This Row],[Exposure Limit]]</f>
        <v>#VALUE!</v>
      </c>
      <c r="J885" s="4">
        <v>0</v>
      </c>
      <c r="K885" s="4">
        <v>0</v>
      </c>
      <c r="L885" s="4">
        <v>0</v>
      </c>
      <c r="M885" s="17">
        <v>43858</v>
      </c>
      <c r="N885" s="24">
        <f>INDEX(Table3[],MATCH(Table1[[#This Row],[Date]],Table3[Date],0),2)</f>
        <v>312347299</v>
      </c>
      <c r="O885" s="4" t="s">
        <v>16</v>
      </c>
      <c r="P885" s="13">
        <v>150000000</v>
      </c>
      <c r="Q885" s="13">
        <v>250000000</v>
      </c>
      <c r="R885" s="14">
        <f ca="1">-(P885+Q885)*RAND()*0.1</f>
        <v>-12668211.524131916</v>
      </c>
      <c r="S885" s="14">
        <f ca="1">(P885+Q885)*RAND()*0.1</f>
        <v>24290885.045602433</v>
      </c>
    </row>
    <row r="886" spans="1:19" x14ac:dyDescent="0.2">
      <c r="A886" s="4">
        <v>15</v>
      </c>
      <c r="B886" s="16" t="s">
        <v>31</v>
      </c>
      <c r="C886" s="23" t="str">
        <f>_xlfn.CONCAT("Connection ",RIGHT(B886,2))</f>
        <v>Connection 14</v>
      </c>
      <c r="D886" s="14" t="e">
        <f ca="1">RANDBETWEEN(Table1[[#This Row],[big low]],Table15[[#This Row],[big hi]])+RANDBETWEEN(Table15[[#This Row],[small lo]],Table15[[#This Row],[small hi]])</f>
        <v>#VALUE!</v>
      </c>
      <c r="E886" s="8">
        <v>182236579</v>
      </c>
      <c r="F886" s="24">
        <f ca="1">INDEX(Table2[],MATCH(Table1[[#This Row],[Connection ID]],Table2[CID],0),2)*RANDBETWEEN(95000000000,105000000000)/100000000000</f>
        <v>237902586.93499997</v>
      </c>
      <c r="G886" s="24">
        <v>249621808.13499999</v>
      </c>
      <c r="H886" s="7"/>
      <c r="I886" s="14" t="e">
        <f>Table15[[#This Row],[Exposure Utilized]]/Table15[[#This Row],[Exposure Limit]]</f>
        <v>#VALUE!</v>
      </c>
      <c r="J886" s="4">
        <v>0</v>
      </c>
      <c r="K886" s="4">
        <v>0</v>
      </c>
      <c r="L886" s="4">
        <v>0</v>
      </c>
      <c r="M886" s="17">
        <v>43858</v>
      </c>
      <c r="N886" s="24">
        <f>INDEX(Table3[],MATCH(Table1[[#This Row],[Date]],Table3[Date],0),2)</f>
        <v>312347299</v>
      </c>
      <c r="O886" s="4" t="s">
        <v>16</v>
      </c>
      <c r="P886" s="13">
        <v>150000000</v>
      </c>
      <c r="Q886" s="13">
        <v>250000000</v>
      </c>
      <c r="R886" s="14">
        <f ca="1">-(P886+Q886)*RAND()*0.1</f>
        <v>-6068501.2049842998</v>
      </c>
      <c r="S886" s="14">
        <f ca="1">(P886+Q886)*RAND()*0.1</f>
        <v>14999926.925126959</v>
      </c>
    </row>
    <row r="887" spans="1:19" x14ac:dyDescent="0.2">
      <c r="A887" s="4">
        <v>1</v>
      </c>
      <c r="B887" s="16" t="s">
        <v>18</v>
      </c>
      <c r="C887" s="23" t="str">
        <f>_xlfn.CONCAT("Connection ",RIGHT(B887,2))</f>
        <v>Connection 01</v>
      </c>
      <c r="D887" s="14" t="e">
        <f ca="1">RANDBETWEEN(Table1[[#This Row],[big low]],Table15[[#This Row],[big hi]])+RANDBETWEEN(Table15[[#This Row],[small lo]],Table15[[#This Row],[small hi]])</f>
        <v>#VALUE!</v>
      </c>
      <c r="E887" s="8">
        <v>1989154330</v>
      </c>
      <c r="F887" s="24">
        <f ca="1">INDEX(Table2[],MATCH(Table1[[#This Row],[Connection ID]],Table2[CID],0),2)*RANDBETWEEN(95000000000,105000000000)/100000000000</f>
        <v>4857258888.0500002</v>
      </c>
      <c r="G887" s="24">
        <v>4968671797.8000002</v>
      </c>
      <c r="H887" s="7"/>
      <c r="I887" s="14" t="e">
        <f>Table15[[#This Row],[Exposure Utilized]]/Table15[[#This Row],[Exposure Limit]]</f>
        <v>#VALUE!</v>
      </c>
      <c r="J887" s="4">
        <v>0</v>
      </c>
      <c r="K887" s="4">
        <v>0</v>
      </c>
      <c r="L887" s="4">
        <v>0</v>
      </c>
      <c r="M887" s="17">
        <v>43857</v>
      </c>
      <c r="N887" s="24">
        <f>INDEX(Table3[],MATCH(Table1[[#This Row],[Date]],Table3[Date],0),2)</f>
        <v>351544651</v>
      </c>
      <c r="O887" s="4" t="s">
        <v>16</v>
      </c>
      <c r="P887" s="13">
        <v>2000000000</v>
      </c>
      <c r="Q887" s="13">
        <v>2500000000</v>
      </c>
      <c r="R887" s="14">
        <f ca="1">-(P887+Q887)*RAND()*0.1</f>
        <v>-308522348.67208952</v>
      </c>
      <c r="S887" s="14">
        <f ca="1">(P887+Q887)*RAND()*0.1</f>
        <v>179470535.31478521</v>
      </c>
    </row>
    <row r="888" spans="1:19" x14ac:dyDescent="0.2">
      <c r="A888" s="4">
        <v>2</v>
      </c>
      <c r="B888" s="16" t="s">
        <v>19</v>
      </c>
      <c r="C888" s="23" t="str">
        <f>_xlfn.CONCAT("Connection ",RIGHT(B888,2))</f>
        <v>Connection 02</v>
      </c>
      <c r="D888" s="14" t="e">
        <f ca="1">RANDBETWEEN(Table1[[#This Row],[big low]],Table15[[#This Row],[big hi]])+RANDBETWEEN(Table15[[#This Row],[small lo]],Table15[[#This Row],[small hi]])</f>
        <v>#VALUE!</v>
      </c>
      <c r="E888" s="8">
        <v>1796464840</v>
      </c>
      <c r="F888" s="24">
        <f ca="1">INDEX(Table2[],MATCH(Table1[[#This Row],[Connection ID]],Table2[CID],0),2)*RANDBETWEEN(95000000000,105000000000)/100000000000</f>
        <v>2063675384.526</v>
      </c>
      <c r="G888" s="24">
        <v>2108019244.1909997</v>
      </c>
      <c r="H888" s="7"/>
      <c r="I888" s="14" t="e">
        <f>Table15[[#This Row],[Exposure Utilized]]/Table15[[#This Row],[Exposure Limit]]</f>
        <v>#VALUE!</v>
      </c>
      <c r="J888" s="4">
        <v>0</v>
      </c>
      <c r="K888" s="4">
        <v>0</v>
      </c>
      <c r="L888" s="4">
        <v>0</v>
      </c>
      <c r="M888" s="17">
        <v>43857</v>
      </c>
      <c r="N888" s="24">
        <f>INDEX(Table3[],MATCH(Table1[[#This Row],[Date]],Table3[Date],0),2)</f>
        <v>351544651</v>
      </c>
      <c r="O888" s="4" t="s">
        <v>16</v>
      </c>
      <c r="P888" s="13">
        <v>1800000000</v>
      </c>
      <c r="Q888" s="13">
        <v>2000000000</v>
      </c>
      <c r="R888" s="14">
        <f ca="1">-(P888+Q888)*RAND()*0.1</f>
        <v>-373893269.45288742</v>
      </c>
      <c r="S888" s="14">
        <f ca="1">(P888+Q888)*RAND()*0.1</f>
        <v>215408304.49424931</v>
      </c>
    </row>
    <row r="889" spans="1:19" x14ac:dyDescent="0.2">
      <c r="A889" s="4">
        <v>3</v>
      </c>
      <c r="B889" s="16" t="s">
        <v>20</v>
      </c>
      <c r="C889" s="23" t="str">
        <f>_xlfn.CONCAT("Connection ",RIGHT(B889,2))</f>
        <v>Connection 03</v>
      </c>
      <c r="D889" s="14" t="e">
        <f ca="1">RANDBETWEEN(Table1[[#This Row],[big low]],Table15[[#This Row],[big hi]])+RANDBETWEEN(Table15[[#This Row],[small lo]],Table15[[#This Row],[small hi]])</f>
        <v>#VALUE!</v>
      </c>
      <c r="E889" s="8">
        <v>1508445298</v>
      </c>
      <c r="F889" s="24">
        <f ca="1">INDEX(Table2[],MATCH(Table1[[#This Row],[Connection ID]],Table2[CID],0),2)*RANDBETWEEN(95000000000,105000000000)/100000000000</f>
        <v>1533824354.3699999</v>
      </c>
      <c r="G889" s="24">
        <v>1528706842.425</v>
      </c>
      <c r="H889" s="7"/>
      <c r="I889" s="14" t="e">
        <f>Table15[[#This Row],[Exposure Utilized]]/Table15[[#This Row],[Exposure Limit]]</f>
        <v>#VALUE!</v>
      </c>
      <c r="J889" s="4">
        <v>0</v>
      </c>
      <c r="K889" s="4">
        <v>0</v>
      </c>
      <c r="L889" s="4">
        <v>0</v>
      </c>
      <c r="M889" s="17">
        <v>43857</v>
      </c>
      <c r="N889" s="24">
        <f>INDEX(Table3[],MATCH(Table1[[#This Row],[Date]],Table3[Date],0),2)</f>
        <v>351544651</v>
      </c>
      <c r="O889" s="4" t="s">
        <v>16</v>
      </c>
      <c r="P889" s="13">
        <v>1300000000</v>
      </c>
      <c r="Q889" s="13">
        <v>1500000000</v>
      </c>
      <c r="R889" s="14">
        <f ca="1">-(P889+Q889)*RAND()*0.1</f>
        <v>-163346012.3462677</v>
      </c>
      <c r="S889" s="14">
        <f ca="1">(P889+Q889)*RAND()*0.1</f>
        <v>177606735.06114352</v>
      </c>
    </row>
    <row r="890" spans="1:19" x14ac:dyDescent="0.2">
      <c r="A890" s="4">
        <v>4</v>
      </c>
      <c r="B890" s="16" t="s">
        <v>21</v>
      </c>
      <c r="C890" s="27" t="str">
        <f>_xlfn.CONCAT("Connection ",RIGHT(B890,2))</f>
        <v>Connection 04</v>
      </c>
      <c r="D890" s="5" t="e">
        <f ca="1">RANDBETWEEN(Table1[[#This Row],[big low]],Table15[[#This Row],[big hi]])+RANDBETWEEN(Table15[[#This Row],[small lo]],Table15[[#This Row],[small hi]])</f>
        <v>#VALUE!</v>
      </c>
      <c r="E890" s="8">
        <v>1071344676</v>
      </c>
      <c r="F890" s="24">
        <f ca="1">INDEX(Table2[],MATCH(Table1[[#This Row],[Connection ID]],Table2[CID],0),2)*RANDBETWEEN(95000000000,105000000000)/100000000000</f>
        <v>1436122570.1399999</v>
      </c>
      <c r="G890" s="24">
        <v>1427279694.45</v>
      </c>
      <c r="H890" s="7"/>
      <c r="I890" s="5" t="e">
        <f>Table15[[#This Row],[Exposure Utilized]]/Table15[[#This Row],[Exposure Limit]]</f>
        <v>#VALUE!</v>
      </c>
      <c r="J890" s="4">
        <v>0</v>
      </c>
      <c r="K890" s="4">
        <v>0</v>
      </c>
      <c r="L890" s="4">
        <v>0</v>
      </c>
      <c r="M890" s="17">
        <v>43857</v>
      </c>
      <c r="N890" s="18">
        <f>INDEX(Table3[],MATCH(Table1[[#This Row],[Date]],Table3[Date],0),2)</f>
        <v>351544651</v>
      </c>
      <c r="O890" s="4" t="s">
        <v>16</v>
      </c>
      <c r="P890" s="13">
        <v>1100000000</v>
      </c>
      <c r="Q890" s="13">
        <v>1300000000</v>
      </c>
      <c r="R890" s="14">
        <f ca="1">-(P890+Q890)*RAND()*0.1</f>
        <v>-201038770.48780185</v>
      </c>
      <c r="S890" s="14">
        <f ca="1">(P890+Q890)*RAND()*0.1</f>
        <v>11746877.403565401</v>
      </c>
    </row>
    <row r="891" spans="1:19" x14ac:dyDescent="0.2">
      <c r="A891" s="4">
        <v>5</v>
      </c>
      <c r="B891" s="16" t="s">
        <v>22</v>
      </c>
      <c r="C891" s="27" t="str">
        <f>_xlfn.CONCAT("Connection ",RIGHT(B891,2))</f>
        <v>Connection 05</v>
      </c>
      <c r="D891" s="5" t="e">
        <f ca="1">RANDBETWEEN(Table1[[#This Row],[big low]],Table15[[#This Row],[big hi]])+RANDBETWEEN(Table15[[#This Row],[small lo]],Table15[[#This Row],[small hi]])</f>
        <v>#VALUE!</v>
      </c>
      <c r="E891" s="8">
        <v>1055072673</v>
      </c>
      <c r="F891" s="24">
        <f ca="1">INDEX(Table2[],MATCH(Table1[[#This Row],[Connection ID]],Table2[CID],0),2)*RANDBETWEEN(95000000000,105000000000)/100000000000</f>
        <v>1023151140.04</v>
      </c>
      <c r="G891" s="24">
        <v>1036535803.1800001</v>
      </c>
      <c r="H891" s="7"/>
      <c r="I891" s="5" t="e">
        <f>Table15[[#This Row],[Exposure Utilized]]/Table15[[#This Row],[Exposure Limit]]</f>
        <v>#VALUE!</v>
      </c>
      <c r="J891" s="4">
        <v>0</v>
      </c>
      <c r="K891" s="4">
        <v>0</v>
      </c>
      <c r="L891" s="4">
        <v>0</v>
      </c>
      <c r="M891" s="17">
        <v>43857</v>
      </c>
      <c r="N891" s="18">
        <f>INDEX(Table3[],MATCH(Table1[[#This Row],[Date]],Table3[Date],0),2)</f>
        <v>351544651</v>
      </c>
      <c r="O891" s="4" t="s">
        <v>16</v>
      </c>
      <c r="P891" s="13">
        <v>900000000</v>
      </c>
      <c r="Q891" s="13">
        <v>1200000000</v>
      </c>
      <c r="R891" s="14">
        <f ca="1">-(P891+Q891)*RAND()*0.1</f>
        <v>-9716584.3158895727</v>
      </c>
      <c r="S891" s="14">
        <f ca="1">(P891+Q891)*RAND()*0.1</f>
        <v>206402790.37184322</v>
      </c>
    </row>
    <row r="892" spans="1:19" x14ac:dyDescent="0.2">
      <c r="A892" s="4">
        <v>6</v>
      </c>
      <c r="B892" s="16" t="s">
        <v>24</v>
      </c>
      <c r="C892" s="27" t="str">
        <f>_xlfn.CONCAT("Connection ",RIGHT(B892,2))</f>
        <v>Connection 07</v>
      </c>
      <c r="D892" s="5" t="e">
        <f ca="1">RANDBETWEEN(Table1[[#This Row],[big low]],Table15[[#This Row],[big hi]])+RANDBETWEEN(Table15[[#This Row],[small lo]],Table15[[#This Row],[small hi]])</f>
        <v>#VALUE!</v>
      </c>
      <c r="E892" s="8">
        <v>930280747</v>
      </c>
      <c r="F892" s="24">
        <f ca="1">INDEX(Table2[],MATCH(Table1[[#This Row],[Connection ID]],Table2[CID],0),2)*RANDBETWEEN(95000000000,105000000000)/100000000000</f>
        <v>1000671303.1899999</v>
      </c>
      <c r="G892" s="24">
        <v>977852334.0999999</v>
      </c>
      <c r="H892" s="7"/>
      <c r="I892" s="5" t="e">
        <f>Table15[[#This Row],[Exposure Utilized]]/Table15[[#This Row],[Exposure Limit]]</f>
        <v>#VALUE!</v>
      </c>
      <c r="J892" s="4">
        <v>0</v>
      </c>
      <c r="K892" s="4">
        <v>0</v>
      </c>
      <c r="L892" s="4">
        <v>0</v>
      </c>
      <c r="M892" s="17">
        <v>43857</v>
      </c>
      <c r="N892" s="18">
        <f>INDEX(Table3[],MATCH(Table1[[#This Row],[Date]],Table3[Date],0),2)</f>
        <v>351544651</v>
      </c>
      <c r="O892" s="4" t="s">
        <v>16</v>
      </c>
      <c r="P892" s="13">
        <v>850000000</v>
      </c>
      <c r="Q892" s="13">
        <v>1000000000</v>
      </c>
      <c r="R892" s="14">
        <f ca="1">-(P892+Q892)*RAND()*0.1</f>
        <v>-115205208.69857779</v>
      </c>
      <c r="S892" s="14">
        <f ca="1">(P892+Q892)*RAND()*0.1</f>
        <v>50259505.788309574</v>
      </c>
    </row>
    <row r="893" spans="1:19" x14ac:dyDescent="0.2">
      <c r="A893" s="4">
        <v>7</v>
      </c>
      <c r="B893" s="16" t="s">
        <v>23</v>
      </c>
      <c r="C893" s="27" t="str">
        <f>_xlfn.CONCAT("Connection ",RIGHT(B893,2))</f>
        <v>Connection 06</v>
      </c>
      <c r="D893" s="5" t="e">
        <f ca="1">RANDBETWEEN(Table1[[#This Row],[big low]],Table15[[#This Row],[big hi]])+RANDBETWEEN(Table15[[#This Row],[small lo]],Table15[[#This Row],[small hi]])</f>
        <v>#VALUE!</v>
      </c>
      <c r="E893" s="8">
        <v>785143295</v>
      </c>
      <c r="F893" s="24">
        <f ca="1">INDEX(Table2[],MATCH(Table1[[#This Row],[Connection ID]],Table2[CID],0),2)*RANDBETWEEN(95000000000,105000000000)/100000000000</f>
        <v>1010968025.53</v>
      </c>
      <c r="G893" s="24">
        <v>967742406.24000013</v>
      </c>
      <c r="H893" s="7"/>
      <c r="I893" s="5" t="e">
        <f>Table15[[#This Row],[Exposure Utilized]]/Table15[[#This Row],[Exposure Limit]]</f>
        <v>#VALUE!</v>
      </c>
      <c r="J893" s="4">
        <v>0</v>
      </c>
      <c r="K893" s="4">
        <v>0</v>
      </c>
      <c r="L893" s="4">
        <v>0</v>
      </c>
      <c r="M893" s="17">
        <v>43857</v>
      </c>
      <c r="N893" s="18">
        <f>INDEX(Table3[],MATCH(Table1[[#This Row],[Date]],Table3[Date],0),2)</f>
        <v>351544651</v>
      </c>
      <c r="O893" s="4" t="s">
        <v>16</v>
      </c>
      <c r="P893" s="13">
        <v>850000000</v>
      </c>
      <c r="Q893" s="13">
        <v>1000000000</v>
      </c>
      <c r="R893" s="14">
        <f ca="1">-(P893+Q893)*RAND()*0.1</f>
        <v>-76997250.22271432</v>
      </c>
      <c r="S893" s="14">
        <f ca="1">(P893+Q893)*RAND()*0.1</f>
        <v>161628875.89093685</v>
      </c>
    </row>
    <row r="894" spans="1:19" x14ac:dyDescent="0.2">
      <c r="A894" s="4">
        <v>8</v>
      </c>
      <c r="B894" s="16" t="s">
        <v>25</v>
      </c>
      <c r="C894" s="23" t="str">
        <f>_xlfn.CONCAT("Connection ",RIGHT(B894,2))</f>
        <v>Connection 08</v>
      </c>
      <c r="D894" s="14" t="e">
        <f ca="1">RANDBETWEEN(Table1[[#This Row],[big low]],Table15[[#This Row],[big hi]])+RANDBETWEEN(Table15[[#This Row],[small lo]],Table15[[#This Row],[small hi]])</f>
        <v>#VALUE!</v>
      </c>
      <c r="E894" s="8">
        <v>528550141</v>
      </c>
      <c r="F894" s="24">
        <f ca="1">INDEX(Table2[],MATCH(Table1[[#This Row],[Connection ID]],Table2[CID],0),2)*RANDBETWEEN(95000000000,105000000000)/100000000000</f>
        <v>819480999.24799991</v>
      </c>
      <c r="G894" s="24">
        <v>836159168.2240001</v>
      </c>
      <c r="H894" s="7"/>
      <c r="I894" s="14" t="e">
        <f>Table15[[#This Row],[Exposure Utilized]]/Table15[[#This Row],[Exposure Limit]]</f>
        <v>#VALUE!</v>
      </c>
      <c r="J894" s="4">
        <v>0</v>
      </c>
      <c r="K894" s="4">
        <v>0</v>
      </c>
      <c r="L894" s="4">
        <v>0</v>
      </c>
      <c r="M894" s="17">
        <v>43857</v>
      </c>
      <c r="N894" s="24">
        <f>INDEX(Table3[],MATCH(Table1[[#This Row],[Date]],Table3[Date],0),2)</f>
        <v>351544651</v>
      </c>
      <c r="O894" s="4" t="s">
        <v>16</v>
      </c>
      <c r="P894" s="13">
        <v>400000000</v>
      </c>
      <c r="Q894" s="13">
        <v>700000000</v>
      </c>
      <c r="R894" s="14">
        <f ca="1">-(P894+Q894)*RAND()*0.1</f>
        <v>-23632068.388073232</v>
      </c>
      <c r="S894" s="14">
        <f ca="1">(P894+Q894)*RAND()*0.1</f>
        <v>40162836.63020204</v>
      </c>
    </row>
    <row r="895" spans="1:19" x14ac:dyDescent="0.2">
      <c r="A895" s="4">
        <v>9</v>
      </c>
      <c r="B895" s="16" t="s">
        <v>26</v>
      </c>
      <c r="C895" s="23" t="str">
        <f>_xlfn.CONCAT("Connection ",RIGHT(B895,2))</f>
        <v>Connection 09</v>
      </c>
      <c r="D895" s="14" t="e">
        <f ca="1">RANDBETWEEN(Table1[[#This Row],[big low]],Table15[[#This Row],[big hi]])+RANDBETWEEN(Table15[[#This Row],[small lo]],Table15[[#This Row],[small hi]])</f>
        <v>#VALUE!</v>
      </c>
      <c r="E895" s="8">
        <v>429697681</v>
      </c>
      <c r="F895" s="24">
        <f ca="1">INDEX(Table2[],MATCH(Table1[[#This Row],[Connection ID]],Table2[CID],0),2)*RANDBETWEEN(95000000000,105000000000)/100000000000</f>
        <v>526766360.31800002</v>
      </c>
      <c r="G895" s="24">
        <v>539842610.41149998</v>
      </c>
      <c r="H895" s="7"/>
      <c r="I895" s="14" t="e">
        <f>Table15[[#This Row],[Exposure Utilized]]/Table15[[#This Row],[Exposure Limit]]</f>
        <v>#VALUE!</v>
      </c>
      <c r="J895" s="4">
        <v>0</v>
      </c>
      <c r="K895" s="4">
        <v>0</v>
      </c>
      <c r="L895" s="4">
        <v>0</v>
      </c>
      <c r="M895" s="17">
        <v>43857</v>
      </c>
      <c r="N895" s="24">
        <f>INDEX(Table3[],MATCH(Table1[[#This Row],[Date]],Table3[Date],0),2)</f>
        <v>351544651</v>
      </c>
      <c r="O895" s="4" t="s">
        <v>16</v>
      </c>
      <c r="P895" s="13">
        <v>350000000</v>
      </c>
      <c r="Q895" s="13">
        <v>550000000</v>
      </c>
      <c r="R895" s="14">
        <f ca="1">-(P895+Q895)*RAND()*0.1</f>
        <v>-27090834.079112351</v>
      </c>
      <c r="S895" s="14">
        <f ca="1">(P895+Q895)*RAND()*0.1</f>
        <v>4862576.1569071412</v>
      </c>
    </row>
    <row r="896" spans="1:19" x14ac:dyDescent="0.2">
      <c r="A896" s="4">
        <v>10</v>
      </c>
      <c r="B896" s="16" t="s">
        <v>27</v>
      </c>
      <c r="C896" s="23" t="str">
        <f>_xlfn.CONCAT("Connection ",RIGHT(B896,2))</f>
        <v>Connection 10</v>
      </c>
      <c r="D896" s="14" t="e">
        <f ca="1">RANDBETWEEN(Table1[[#This Row],[big low]],Table15[[#This Row],[big hi]])+RANDBETWEEN(Table15[[#This Row],[small lo]],Table15[[#This Row],[small hi]])</f>
        <v>#VALUE!</v>
      </c>
      <c r="E896" s="8">
        <v>351544651</v>
      </c>
      <c r="F896" s="24">
        <f ca="1">INDEX(Table2[],MATCH(Table1[[#This Row],[Connection ID]],Table2[CID],0),2)*RANDBETWEEN(95000000000,105000000000)/100000000000</f>
        <v>395188268.39599997</v>
      </c>
      <c r="G896" s="24">
        <v>401874033.94400001</v>
      </c>
      <c r="H896" s="7"/>
      <c r="I896" s="14" t="e">
        <f>Table15[[#This Row],[Exposure Utilized]]/Table15[[#This Row],[Exposure Limit]]</f>
        <v>#VALUE!</v>
      </c>
      <c r="J896" s="4">
        <v>0</v>
      </c>
      <c r="K896" s="4">
        <v>0</v>
      </c>
      <c r="L896" s="4">
        <v>0</v>
      </c>
      <c r="M896" s="17">
        <v>43857</v>
      </c>
      <c r="N896" s="24">
        <f>INDEX(Table3[],MATCH(Table1[[#This Row],[Date]],Table3[Date],0),2)</f>
        <v>351544651</v>
      </c>
      <c r="O896" s="4" t="s">
        <v>16</v>
      </c>
      <c r="P896" s="13">
        <v>300000000</v>
      </c>
      <c r="Q896" s="13">
        <v>450000000</v>
      </c>
      <c r="R896" s="14">
        <f ca="1">-(P896+Q896)*RAND()*0.1</f>
        <v>-71148144.910109743</v>
      </c>
      <c r="S896" s="14">
        <f ca="1">(P896+Q896)*RAND()*0.1</f>
        <v>18235027.252794046</v>
      </c>
    </row>
    <row r="897" spans="1:19" x14ac:dyDescent="0.2">
      <c r="A897" s="4">
        <v>11</v>
      </c>
      <c r="B897" s="16" t="s">
        <v>28</v>
      </c>
      <c r="C897" s="23" t="str">
        <f>_xlfn.CONCAT("Connection ",RIGHT(B897,2))</f>
        <v>Connection 11</v>
      </c>
      <c r="D897" s="14" t="e">
        <f ca="1">RANDBETWEEN(Table1[[#This Row],[big low]],Table15[[#This Row],[big hi]])+RANDBETWEEN(Table15[[#This Row],[small lo]],Table15[[#This Row],[small hi]])</f>
        <v>#VALUE!</v>
      </c>
      <c r="E897" s="8">
        <v>324227039</v>
      </c>
      <c r="F897" s="24">
        <f ca="1">INDEX(Table2[],MATCH(Table1[[#This Row],[Connection ID]],Table2[CID],0),2)*RANDBETWEEN(95000000000,105000000000)/100000000000</f>
        <v>399072775.88399994</v>
      </c>
      <c r="G897" s="24">
        <v>395271001.84800005</v>
      </c>
      <c r="H897" s="7"/>
      <c r="I897" s="14" t="e">
        <f>Table15[[#This Row],[Exposure Utilized]]/Table15[[#This Row],[Exposure Limit]]</f>
        <v>#VALUE!</v>
      </c>
      <c r="J897" s="4">
        <v>0</v>
      </c>
      <c r="K897" s="4">
        <v>0</v>
      </c>
      <c r="L897" s="4">
        <v>0</v>
      </c>
      <c r="M897" s="17">
        <v>43857</v>
      </c>
      <c r="N897" s="24">
        <f>INDEX(Table3[],MATCH(Table1[[#This Row],[Date]],Table3[Date],0),2)</f>
        <v>351544651</v>
      </c>
      <c r="O897" s="4" t="s">
        <v>16</v>
      </c>
      <c r="P897" s="13">
        <v>250000000</v>
      </c>
      <c r="Q897" s="13">
        <v>450000000</v>
      </c>
      <c r="R897" s="14">
        <f ca="1">-(P897+Q897)*RAND()*0.1</f>
        <v>-6310158.7658169419</v>
      </c>
      <c r="S897" s="14">
        <f ca="1">(P897+Q897)*RAND()*0.1</f>
        <v>16277225.33257827</v>
      </c>
    </row>
    <row r="898" spans="1:19" x14ac:dyDescent="0.2">
      <c r="A898" s="4">
        <v>12</v>
      </c>
      <c r="B898" s="16" t="s">
        <v>29</v>
      </c>
      <c r="C898" s="23" t="str">
        <f>_xlfn.CONCAT("Connection ",RIGHT(B898,2))</f>
        <v>Connection 12</v>
      </c>
      <c r="D898" s="14" t="e">
        <f ca="1">RANDBETWEEN(Table1[[#This Row],[big low]],Table15[[#This Row],[big hi]])+RANDBETWEEN(Table15[[#This Row],[small lo]],Table15[[#This Row],[small hi]])</f>
        <v>#VALUE!</v>
      </c>
      <c r="E898" s="8">
        <v>227027146</v>
      </c>
      <c r="F898" s="24">
        <f ca="1">INDEX(Table2[],MATCH(Table1[[#This Row],[Connection ID]],Table2[CID],0),2)*RANDBETWEEN(95000000000,105000000000)/100000000000</f>
        <v>384630923.78799999</v>
      </c>
      <c r="G898" s="24">
        <v>415457914.78000003</v>
      </c>
      <c r="H898" s="7"/>
      <c r="I898" s="14" t="e">
        <f>Table15[[#This Row],[Exposure Utilized]]/Table15[[#This Row],[Exposure Limit]]</f>
        <v>#VALUE!</v>
      </c>
      <c r="J898" s="4">
        <v>0</v>
      </c>
      <c r="K898" s="4">
        <v>0</v>
      </c>
      <c r="L898" s="4">
        <v>0</v>
      </c>
      <c r="M898" s="17">
        <v>43857</v>
      </c>
      <c r="N898" s="24">
        <f>INDEX(Table3[],MATCH(Table1[[#This Row],[Date]],Table3[Date],0),2)</f>
        <v>351544651</v>
      </c>
      <c r="O898" s="4" t="s">
        <v>16</v>
      </c>
      <c r="P898" s="13">
        <v>200000000</v>
      </c>
      <c r="Q898" s="13">
        <v>400000000</v>
      </c>
      <c r="R898" s="14">
        <f ca="1">-(P898+Q898)*RAND()*0.1</f>
        <v>-23087694.833442461</v>
      </c>
      <c r="S898" s="14">
        <f ca="1">(P898+Q898)*RAND()*0.1</f>
        <v>39699627.80546429</v>
      </c>
    </row>
    <row r="899" spans="1:19" x14ac:dyDescent="0.2">
      <c r="A899" s="4">
        <v>13</v>
      </c>
      <c r="B899" s="16" t="s">
        <v>32</v>
      </c>
      <c r="C899" s="27" t="str">
        <f>_xlfn.CONCAT("Connection ",RIGHT(B899,2))</f>
        <v>Connection 15</v>
      </c>
      <c r="D899" s="5" t="e">
        <f ca="1">RANDBETWEEN(Table1[[#This Row],[big low]],Table15[[#This Row],[big hi]])+RANDBETWEEN(Table15[[#This Row],[small lo]],Table15[[#This Row],[small hi]])</f>
        <v>#VALUE!</v>
      </c>
      <c r="E899" s="8">
        <v>216322415</v>
      </c>
      <c r="F899" s="18">
        <f ca="1">INDEX(Table2[],MATCH(Table1[[#This Row],[Connection ID]],Table2[CID],0),2)*RANDBETWEEN(95000000000,105000000000)/100000000000</f>
        <v>247312064.88749999</v>
      </c>
      <c r="G899" s="18">
        <v>240763752.58750001</v>
      </c>
      <c r="H899" s="7"/>
      <c r="I899" s="5" t="e">
        <f>Table15[[#This Row],[Exposure Utilized]]/Table15[[#This Row],[Exposure Limit]]</f>
        <v>#VALUE!</v>
      </c>
      <c r="J899" s="4">
        <v>0</v>
      </c>
      <c r="K899" s="4">
        <v>0</v>
      </c>
      <c r="L899" s="4">
        <v>0</v>
      </c>
      <c r="M899" s="17">
        <v>43857</v>
      </c>
      <c r="N899" s="18">
        <f>INDEX(Table3[],MATCH(Table1[[#This Row],[Date]],Table3[Date],0),2)</f>
        <v>351544651</v>
      </c>
      <c r="O899" s="4" t="s">
        <v>16</v>
      </c>
      <c r="P899" s="13">
        <v>150000000</v>
      </c>
      <c r="Q899" s="13">
        <v>250000000</v>
      </c>
      <c r="R899" s="14">
        <f ca="1">-(P899+Q899)*RAND()*0.1</f>
        <v>-1469261.3461224281</v>
      </c>
      <c r="S899" s="14">
        <f ca="1">(P899+Q899)*RAND()*0.1</f>
        <v>27896362.507892966</v>
      </c>
    </row>
    <row r="900" spans="1:19" x14ac:dyDescent="0.2">
      <c r="A900" s="4">
        <v>14</v>
      </c>
      <c r="B900" s="16" t="s">
        <v>30</v>
      </c>
      <c r="C900" s="23" t="str">
        <f>_xlfn.CONCAT("Connection ",RIGHT(B900,2))</f>
        <v>Connection 13</v>
      </c>
      <c r="D900" s="14" t="e">
        <f ca="1">RANDBETWEEN(Table1[[#This Row],[big low]],Table15[[#This Row],[big hi]])+RANDBETWEEN(Table15[[#This Row],[small lo]],Table15[[#This Row],[small hi]])</f>
        <v>#VALUE!</v>
      </c>
      <c r="E900" s="8">
        <v>192974873</v>
      </c>
      <c r="F900" s="24">
        <f ca="1">INDEX(Table2[],MATCH(Table1[[#This Row],[Connection ID]],Table2[CID],0),2)*RANDBETWEEN(95000000000,105000000000)/100000000000</f>
        <v>256098550.21000001</v>
      </c>
      <c r="G900" s="24">
        <v>239707766.90500003</v>
      </c>
      <c r="H900" s="7"/>
      <c r="I900" s="14" t="e">
        <f>Table15[[#This Row],[Exposure Utilized]]/Table15[[#This Row],[Exposure Limit]]</f>
        <v>#VALUE!</v>
      </c>
      <c r="J900" s="4">
        <v>0</v>
      </c>
      <c r="K900" s="4">
        <v>0</v>
      </c>
      <c r="L900" s="4">
        <v>0</v>
      </c>
      <c r="M900" s="17">
        <v>43857</v>
      </c>
      <c r="N900" s="24">
        <f>INDEX(Table3[],MATCH(Table1[[#This Row],[Date]],Table3[Date],0),2)</f>
        <v>351544651</v>
      </c>
      <c r="O900" s="4" t="s">
        <v>16</v>
      </c>
      <c r="P900" s="13">
        <v>150000000</v>
      </c>
      <c r="Q900" s="13">
        <v>250000000</v>
      </c>
      <c r="R900" s="14">
        <f ca="1">-(P900+Q900)*RAND()*0.1</f>
        <v>-11262710.735044258</v>
      </c>
      <c r="S900" s="14">
        <f ca="1">(P900+Q900)*RAND()*0.1</f>
        <v>3136085.8778082081</v>
      </c>
    </row>
    <row r="901" spans="1:19" x14ac:dyDescent="0.2">
      <c r="A901" s="4">
        <v>15</v>
      </c>
      <c r="B901" s="16" t="s">
        <v>31</v>
      </c>
      <c r="C901" s="27" t="str">
        <f>_xlfn.CONCAT("Connection ",RIGHT(B901,2))</f>
        <v>Connection 14</v>
      </c>
      <c r="D901" s="5" t="e">
        <f ca="1">RANDBETWEEN(Table1[[#This Row],[big low]],Table15[[#This Row],[big hi]])+RANDBETWEEN(Table15[[#This Row],[small lo]],Table15[[#This Row],[small hi]])</f>
        <v>#VALUE!</v>
      </c>
      <c r="E901" s="11">
        <v>178145951</v>
      </c>
      <c r="F901" s="18">
        <f ca="1">INDEX(Table2[],MATCH(Table1[[#This Row],[Connection ID]],Table2[CID],0),2)*RANDBETWEEN(95000000000,105000000000)/100000000000</f>
        <v>258599793.97750002</v>
      </c>
      <c r="G901" s="18">
        <v>247889495.84</v>
      </c>
      <c r="H901" s="10"/>
      <c r="I901" s="5" t="e">
        <f>Table15[[#This Row],[Exposure Utilized]]/Table15[[#This Row],[Exposure Limit]]</f>
        <v>#VALUE!</v>
      </c>
      <c r="J901" s="4">
        <v>0</v>
      </c>
      <c r="K901" s="4">
        <v>0</v>
      </c>
      <c r="L901" s="4">
        <v>0</v>
      </c>
      <c r="M901" s="6">
        <v>43857</v>
      </c>
      <c r="N901" s="18">
        <f>INDEX(Table3[],MATCH(Table1[[#This Row],[Date]],Table3[Date],0),2)</f>
        <v>351544651</v>
      </c>
      <c r="O901" s="4" t="s">
        <v>16</v>
      </c>
      <c r="P901" s="28">
        <v>150000000</v>
      </c>
      <c r="Q901" s="28">
        <v>250000000</v>
      </c>
      <c r="R901" s="5">
        <f ca="1">-(P901+Q901)*RAND()*0.1</f>
        <v>-14790455.18399011</v>
      </c>
      <c r="S901" s="5">
        <f ca="1">(P901+Q901)*RAND()*0.1</f>
        <v>24344163.338491935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405B-D60F-4D4D-9CA3-6B4526AD4F50}">
  <dimension ref="A1:U601"/>
  <sheetViews>
    <sheetView topLeftCell="A158" workbookViewId="0">
      <selection activeCell="R184" sqref="A2:S601"/>
    </sheetView>
  </sheetViews>
  <sheetFormatPr baseColWidth="10" defaultRowHeight="16" x14ac:dyDescent="0.2"/>
  <cols>
    <col min="1" max="1" width="7.83203125" bestFit="1" customWidth="1"/>
    <col min="2" max="2" width="15" bestFit="1" customWidth="1"/>
    <col min="3" max="3" width="18.1640625" bestFit="1" customWidth="1"/>
    <col min="4" max="4" width="19.1640625" bestFit="1" customWidth="1"/>
    <col min="5" max="5" width="18" bestFit="1" customWidth="1"/>
    <col min="6" max="6" width="16.83203125" bestFit="1" customWidth="1"/>
    <col min="7" max="7" width="15.83203125" bestFit="1" customWidth="1"/>
    <col min="8" max="8" width="13.33203125" bestFit="1" customWidth="1"/>
    <col min="9" max="9" width="12" bestFit="1" customWidth="1"/>
    <col min="10" max="12" width="10.5" bestFit="1" customWidth="1"/>
    <col min="13" max="13" width="10.83203125" bestFit="1" customWidth="1"/>
    <col min="14" max="14" width="20.5" bestFit="1" customWidth="1"/>
    <col min="16" max="17" width="16.6640625" bestFit="1" customWidth="1"/>
    <col min="18" max="18" width="15.6640625" bestFit="1" customWidth="1"/>
    <col min="19" max="19" width="15" bestFit="1" customWidth="1"/>
  </cols>
  <sheetData>
    <row r="1" spans="1:21" x14ac:dyDescent="0.2">
      <c r="A1" t="s">
        <v>0</v>
      </c>
      <c r="B1" s="1" t="s">
        <v>1</v>
      </c>
      <c r="C1" t="s">
        <v>2</v>
      </c>
      <c r="D1" t="s">
        <v>17</v>
      </c>
      <c r="E1" t="s">
        <v>3</v>
      </c>
      <c r="F1" s="15" t="s">
        <v>41</v>
      </c>
      <c r="G1" s="15" t="s">
        <v>4</v>
      </c>
      <c r="H1" t="s">
        <v>33</v>
      </c>
      <c r="I1" t="s">
        <v>7</v>
      </c>
      <c r="J1" t="s">
        <v>5</v>
      </c>
      <c r="K1" t="s">
        <v>6</v>
      </c>
      <c r="L1" t="s">
        <v>8</v>
      </c>
      <c r="M1" t="s">
        <v>9</v>
      </c>
      <c r="N1" s="15" t="s">
        <v>11</v>
      </c>
      <c r="O1" t="s">
        <v>10</v>
      </c>
      <c r="P1" s="3" t="s">
        <v>13</v>
      </c>
      <c r="Q1" s="3" t="s">
        <v>12</v>
      </c>
      <c r="R1" t="s">
        <v>15</v>
      </c>
      <c r="S1" t="s">
        <v>14</v>
      </c>
    </row>
    <row r="2" spans="1:21" x14ac:dyDescent="0.2">
      <c r="A2" s="4">
        <v>1</v>
      </c>
      <c r="B2" s="16" t="s">
        <v>18</v>
      </c>
      <c r="C2" s="4" t="str">
        <f>_xlfn.CONCAT("Connection ",RIGHT(B2,2))</f>
        <v>Connection 01</v>
      </c>
      <c r="D2" s="5">
        <f ca="1">RANDBETWEEN(Table15[[#This Row],[big low]],Table15[[#This Row],[big hi]])+RANDBETWEEN(Table15[[#This Row],[small lo]],Table15[[#This Row],[small hi]])</f>
        <v>2591451758</v>
      </c>
      <c r="E2" s="5">
        <v>2477405308</v>
      </c>
      <c r="F2" s="18">
        <f ca="1">INDEX(Table2[],MATCH(Table15[[#This Row],[Connection ID]],Table2[CID],0),2)*RANDBETWEEN(90000000000,110000000000)/100000000000</f>
        <v>5227765854.0500002</v>
      </c>
      <c r="G2" s="18">
        <v>4905377938.3999996</v>
      </c>
      <c r="H2" s="4"/>
      <c r="I2" s="5">
        <f>Table15[[#This Row],[Exposure Utilized]]/Table15[[#This Row],[Exposure Limit]]</f>
        <v>0.50503862069556704</v>
      </c>
      <c r="J2" s="4">
        <v>0</v>
      </c>
      <c r="K2" s="4">
        <v>0</v>
      </c>
      <c r="L2" s="4">
        <v>0</v>
      </c>
      <c r="M2" s="2">
        <v>43910</v>
      </c>
      <c r="N2" s="18">
        <f>INDEX(Table3[],MATCH(Table15[[#This Row],[Date]],Table3[Date],0),2)</f>
        <v>343356233</v>
      </c>
      <c r="O2" s="4" t="s">
        <v>16</v>
      </c>
      <c r="P2" s="13">
        <v>2000000000</v>
      </c>
      <c r="Q2" s="13">
        <v>2500000000</v>
      </c>
      <c r="R2" s="13">
        <f ca="1">-(P2+Q2)*RAND()*0.1</f>
        <v>-63814101.19287467</v>
      </c>
      <c r="S2" s="13">
        <f ca="1">(P2+Q2)*RAND()*0.1</f>
        <v>341091942.78679347</v>
      </c>
      <c r="U2">
        <v>28</v>
      </c>
    </row>
    <row r="3" spans="1:21" x14ac:dyDescent="0.2">
      <c r="A3" s="4">
        <v>2</v>
      </c>
      <c r="B3" s="16" t="s">
        <v>19</v>
      </c>
      <c r="C3" s="4" t="str">
        <f>_xlfn.CONCAT("Connection ",RIGHT(B3,2))</f>
        <v>Connection 02</v>
      </c>
      <c r="D3" s="5">
        <f ca="1">RANDBETWEEN(Table15[[#This Row],[big low]],Table15[[#This Row],[big hi]])+RANDBETWEEN(Table15[[#This Row],[small lo]],Table15[[#This Row],[small hi]])</f>
        <v>1740212886</v>
      </c>
      <c r="E3" s="5">
        <v>2084067213</v>
      </c>
      <c r="F3" s="18">
        <f ca="1">INDEX(Table2[],MATCH(Table15[[#This Row],[Connection ID]],Table2[CID],0),2)*RANDBETWEEN(90000000000,110000000000)/100000000000</f>
        <v>2131319041.677</v>
      </c>
      <c r="G3" s="18">
        <v>2203997941.9920001</v>
      </c>
      <c r="H3" s="4"/>
      <c r="I3" s="5">
        <f>Table15[[#This Row],[Exposure Utilized]]/Table15[[#This Row],[Exposure Limit]]</f>
        <v>0.94558491788626386</v>
      </c>
      <c r="J3" s="4">
        <v>0</v>
      </c>
      <c r="K3" s="4">
        <v>0</v>
      </c>
      <c r="L3" s="4">
        <v>0</v>
      </c>
      <c r="M3" s="2">
        <v>43910</v>
      </c>
      <c r="N3" s="18">
        <f>INDEX(Table3[],MATCH(Table15[[#This Row],[Date]],Table3[Date],0),2)</f>
        <v>343356233</v>
      </c>
      <c r="O3" s="4" t="s">
        <v>16</v>
      </c>
      <c r="P3" s="13">
        <v>1800000000</v>
      </c>
      <c r="Q3" s="13">
        <v>2000000000</v>
      </c>
      <c r="R3" s="14">
        <f ca="1">-(P3+Q3)*RAND()*0.1</f>
        <v>-373824393.99448961</v>
      </c>
      <c r="S3" s="14">
        <f ca="1">(P3+Q3)*RAND()*0.1</f>
        <v>27188544.11857285</v>
      </c>
    </row>
    <row r="4" spans="1:21" x14ac:dyDescent="0.2">
      <c r="A4" s="4">
        <v>3</v>
      </c>
      <c r="B4" s="16" t="s">
        <v>20</v>
      </c>
      <c r="C4" s="4" t="str">
        <f>_xlfn.CONCAT("Connection ",RIGHT(B4,2))</f>
        <v>Connection 03</v>
      </c>
      <c r="D4" s="5">
        <f ca="1">RANDBETWEEN(Table15[[#This Row],[big low]],Table15[[#This Row],[big hi]])+RANDBETWEEN(Table15[[#This Row],[small lo]],Table15[[#This Row],[small hi]])</f>
        <v>1426115025</v>
      </c>
      <c r="E4" s="5">
        <v>1408377521</v>
      </c>
      <c r="F4" s="18">
        <f ca="1">INDEX(Table2[],MATCH(Table15[[#This Row],[Connection ID]],Table2[CID],0),2)*RANDBETWEEN(90000000000,110000000000)/100000000000</f>
        <v>1467380716.9200001</v>
      </c>
      <c r="G4" s="18">
        <v>1420999475.0250001</v>
      </c>
      <c r="H4" s="4"/>
      <c r="I4" s="5">
        <f>Table15[[#This Row],[Exposure Utilized]]/Table15[[#This Row],[Exposure Limit]]</f>
        <v>0.99111755194365714</v>
      </c>
      <c r="J4" s="4">
        <v>0</v>
      </c>
      <c r="K4" s="4">
        <v>0</v>
      </c>
      <c r="L4" s="4">
        <v>0</v>
      </c>
      <c r="M4" s="2">
        <v>43910</v>
      </c>
      <c r="N4" s="18">
        <f>INDEX(Table3[],MATCH(Table15[[#This Row],[Date]],Table3[Date],0),2)</f>
        <v>343356233</v>
      </c>
      <c r="O4" s="4" t="s">
        <v>16</v>
      </c>
      <c r="P4" s="15">
        <v>1300000000</v>
      </c>
      <c r="Q4" s="15">
        <v>1500000000</v>
      </c>
      <c r="R4" s="14">
        <f ca="1">-(P4+Q4)*RAND()*0.1</f>
        <v>-56812962.653764993</v>
      </c>
      <c r="S4" s="14">
        <f ca="1">(P4+Q4)*RAND()*0.1</f>
        <v>175318833.231121</v>
      </c>
    </row>
    <row r="5" spans="1:21" x14ac:dyDescent="0.2">
      <c r="A5" s="4">
        <v>4</v>
      </c>
      <c r="B5" s="16" t="s">
        <v>21</v>
      </c>
      <c r="C5" s="4" t="str">
        <f>_xlfn.CONCAT("Connection ",RIGHT(B5,2))</f>
        <v>Connection 04</v>
      </c>
      <c r="D5" s="5">
        <f ca="1">RANDBETWEEN(Table15[[#This Row],[big low]],Table15[[#This Row],[big hi]])+RANDBETWEEN(Table15[[#This Row],[small lo]],Table15[[#This Row],[small hi]])</f>
        <v>1145067129</v>
      </c>
      <c r="E5" s="5">
        <v>1210448565</v>
      </c>
      <c r="F5" s="18">
        <f ca="1">INDEX(Table2[],MATCH(Table15[[#This Row],[Connection ID]],Table2[CID],0),2)*RANDBETWEEN(90000000000,110000000000)/100000000000</f>
        <v>1410986812.74</v>
      </c>
      <c r="G5" s="18">
        <v>1611519281.415</v>
      </c>
      <c r="H5" s="4"/>
      <c r="I5" s="5">
        <f>Table15[[#This Row],[Exposure Utilized]]/Table15[[#This Row],[Exposure Limit]]</f>
        <v>0.75112260769052763</v>
      </c>
      <c r="J5" s="4">
        <v>0</v>
      </c>
      <c r="K5" s="4">
        <v>0</v>
      </c>
      <c r="L5" s="4">
        <v>0</v>
      </c>
      <c r="M5" s="2">
        <v>43910</v>
      </c>
      <c r="N5" s="18">
        <f>INDEX(Table3[],MATCH(Table15[[#This Row],[Date]],Table3[Date],0),2)</f>
        <v>343356233</v>
      </c>
      <c r="O5" s="4" t="s">
        <v>16</v>
      </c>
      <c r="P5" s="15">
        <v>1100000000</v>
      </c>
      <c r="Q5" s="15">
        <v>1300000000</v>
      </c>
      <c r="R5" s="14">
        <f ca="1">-(P5+Q5)*RAND()*0.1</f>
        <v>-87705601.395777255</v>
      </c>
      <c r="S5" s="14">
        <f ca="1">(P5+Q5)*RAND()*0.1</f>
        <v>54950769.251370609</v>
      </c>
    </row>
    <row r="6" spans="1:21" x14ac:dyDescent="0.2">
      <c r="A6" s="4">
        <v>5</v>
      </c>
      <c r="B6" s="16" t="s">
        <v>23</v>
      </c>
      <c r="C6" s="4" t="str">
        <f>_xlfn.CONCAT("Connection ",RIGHT(B6,2))</f>
        <v>Connection 06</v>
      </c>
      <c r="D6" s="5">
        <f ca="1">RANDBETWEEN(Table15[[#This Row],[big low]],Table15[[#This Row],[big hi]])+RANDBETWEEN(Table15[[#This Row],[small lo]],Table15[[#This Row],[small hi]])</f>
        <v>944189595</v>
      </c>
      <c r="E6" s="5">
        <v>1133101129</v>
      </c>
      <c r="F6" s="18">
        <f ca="1">INDEX(Table2[],MATCH(Table15[[#This Row],[Connection ID]],Table2[CID],0),2)*RANDBETWEEN(90000000000,110000000000)/100000000000</f>
        <v>986683875.98000002</v>
      </c>
      <c r="G6" s="18">
        <v>954709225.30999994</v>
      </c>
      <c r="H6" s="4"/>
      <c r="I6" s="5">
        <f>Table15[[#This Row],[Exposure Utilized]]/Table15[[#This Row],[Exposure Limit]]</f>
        <v>1.1868546977034553</v>
      </c>
      <c r="J6" s="4">
        <v>0</v>
      </c>
      <c r="K6" s="4">
        <v>0</v>
      </c>
      <c r="L6" s="4">
        <v>0</v>
      </c>
      <c r="M6" s="2">
        <v>43910</v>
      </c>
      <c r="N6" s="18">
        <f>INDEX(Table3[],MATCH(Table15[[#This Row],[Date]],Table3[Date],0),2)</f>
        <v>343356233</v>
      </c>
      <c r="O6" s="4" t="s">
        <v>16</v>
      </c>
      <c r="P6" s="15">
        <v>850000000</v>
      </c>
      <c r="Q6" s="15">
        <v>1000000000</v>
      </c>
      <c r="R6" s="14">
        <f ca="1">-(P6+Q6)*RAND()*0.1</f>
        <v>-137702991.61270592</v>
      </c>
      <c r="S6" s="14">
        <f ca="1">(P6+Q6)*RAND()*0.1</f>
        <v>48940887.812327586</v>
      </c>
    </row>
    <row r="7" spans="1:21" x14ac:dyDescent="0.2">
      <c r="A7" s="4">
        <v>6</v>
      </c>
      <c r="B7" s="16" t="s">
        <v>24</v>
      </c>
      <c r="C7" s="4" t="str">
        <f>_xlfn.CONCAT("Connection ",RIGHT(B7,2))</f>
        <v>Connection 07</v>
      </c>
      <c r="D7" s="5">
        <f ca="1">RANDBETWEEN(Table15[[#This Row],[big low]],Table15[[#This Row],[big hi]])+RANDBETWEEN(Table15[[#This Row],[small lo]],Table15[[#This Row],[small hi]])</f>
        <v>863868488</v>
      </c>
      <c r="E7" s="5">
        <v>935720980</v>
      </c>
      <c r="F7" s="18">
        <f ca="1">INDEX(Table2[],MATCH(Table15[[#This Row],[Connection ID]],Table2[CID],0),2)*RANDBETWEEN(90000000000,110000000000)/100000000000</f>
        <v>1099370649.5899999</v>
      </c>
      <c r="G7" s="18">
        <v>1002992753.9000001</v>
      </c>
      <c r="H7" s="4"/>
      <c r="I7" s="5">
        <f>Table15[[#This Row],[Exposure Utilized]]/Table15[[#This Row],[Exposure Limit]]</f>
        <v>0.9329289532367776</v>
      </c>
      <c r="J7" s="4">
        <v>0</v>
      </c>
      <c r="K7" s="4">
        <v>0</v>
      </c>
      <c r="L7" s="4">
        <v>0</v>
      </c>
      <c r="M7" s="2">
        <v>43910</v>
      </c>
      <c r="N7" s="18">
        <f>INDEX(Table3[],MATCH(Table15[[#This Row],[Date]],Table3[Date],0),2)</f>
        <v>343356233</v>
      </c>
      <c r="O7" s="4" t="s">
        <v>16</v>
      </c>
      <c r="P7" s="15">
        <v>850000000</v>
      </c>
      <c r="Q7" s="15">
        <v>1000000000</v>
      </c>
      <c r="R7" s="14">
        <f ca="1">-(P7+Q7)*RAND()*0.1</f>
        <v>-107906624.73497811</v>
      </c>
      <c r="S7" s="14">
        <f ca="1">(P7+Q7)*RAND()*0.1</f>
        <v>154513303.2911759</v>
      </c>
    </row>
    <row r="8" spans="1:21" x14ac:dyDescent="0.2">
      <c r="A8" s="4">
        <v>7</v>
      </c>
      <c r="B8" s="16" t="s">
        <v>22</v>
      </c>
      <c r="C8" s="4" t="str">
        <f>_xlfn.CONCAT("Connection ",RIGHT(B8,2))</f>
        <v>Connection 05</v>
      </c>
      <c r="D8" s="5">
        <f ca="1">RANDBETWEEN(Table15[[#This Row],[big low]],Table15[[#This Row],[big hi]])+RANDBETWEEN(Table15[[#This Row],[small lo]],Table15[[#This Row],[small hi]])</f>
        <v>1158645442</v>
      </c>
      <c r="E8" s="5">
        <v>907216581</v>
      </c>
      <c r="F8" s="18">
        <f ca="1">INDEX(Table2[],MATCH(Table15[[#This Row],[Connection ID]],Table2[CID],0),2)*RANDBETWEEN(90000000000,110000000000)/100000000000</f>
        <v>939648848.65999997</v>
      </c>
      <c r="G8" s="18">
        <v>971848084.40999997</v>
      </c>
      <c r="H8" s="4"/>
      <c r="I8" s="5">
        <f>Table15[[#This Row],[Exposure Utilized]]/Table15[[#This Row],[Exposure Limit]]</f>
        <v>0.93349628975269616</v>
      </c>
      <c r="J8" s="4">
        <v>0</v>
      </c>
      <c r="K8" s="4">
        <v>0</v>
      </c>
      <c r="L8" s="4">
        <v>0</v>
      </c>
      <c r="M8" s="2">
        <v>43910</v>
      </c>
      <c r="N8" s="18">
        <f>INDEX(Table3[],MATCH(Table15[[#This Row],[Date]],Table3[Date],0),2)</f>
        <v>343356233</v>
      </c>
      <c r="O8" s="4" t="s">
        <v>16</v>
      </c>
      <c r="P8" s="15">
        <v>900000000</v>
      </c>
      <c r="Q8" s="15">
        <v>1200000000</v>
      </c>
      <c r="R8" s="14">
        <f ca="1">-(P8+Q8)*RAND()*0.1</f>
        <v>-148955904.06286785</v>
      </c>
      <c r="S8" s="14">
        <f ca="1">(P8+Q8)*RAND()*0.1</f>
        <v>175656520.62124971</v>
      </c>
    </row>
    <row r="9" spans="1:21" x14ac:dyDescent="0.2">
      <c r="A9" s="4">
        <v>8</v>
      </c>
      <c r="B9" s="16" t="s">
        <v>25</v>
      </c>
      <c r="C9" s="4" t="str">
        <f>_xlfn.CONCAT("Connection ",RIGHT(B9,2))</f>
        <v>Connection 08</v>
      </c>
      <c r="D9" s="5">
        <f ca="1">RANDBETWEEN(Table15[[#This Row],[big low]],Table15[[#This Row],[big hi]])+RANDBETWEEN(Table15[[#This Row],[small lo]],Table15[[#This Row],[small hi]])</f>
        <v>407342452</v>
      </c>
      <c r="E9" s="5">
        <v>673886011</v>
      </c>
      <c r="F9" s="18">
        <f ca="1">INDEX(Table2[],MATCH(Table15[[#This Row],[Connection ID]],Table2[CID],0),2)*RANDBETWEEN(90000000000,110000000000)/100000000000</f>
        <v>743524569.84000003</v>
      </c>
      <c r="G9" s="18">
        <v>872948574.27199996</v>
      </c>
      <c r="H9" s="4"/>
      <c r="I9" s="5">
        <f>Table15[[#This Row],[Exposure Utilized]]/Table15[[#This Row],[Exposure Limit]]</f>
        <v>0.77196530341090341</v>
      </c>
      <c r="J9" s="4">
        <v>0</v>
      </c>
      <c r="K9" s="4">
        <v>0</v>
      </c>
      <c r="L9" s="4">
        <v>0</v>
      </c>
      <c r="M9" s="2">
        <v>43910</v>
      </c>
      <c r="N9" s="18">
        <f>INDEX(Table3[],MATCH(Table15[[#This Row],[Date]],Table3[Date],0),2)</f>
        <v>343356233</v>
      </c>
      <c r="O9" s="4" t="s">
        <v>16</v>
      </c>
      <c r="P9" s="15">
        <v>400000000</v>
      </c>
      <c r="Q9" s="15">
        <v>700000000</v>
      </c>
      <c r="R9" s="14">
        <f ca="1">-(P9+Q9)*RAND()*0.1</f>
        <v>-55854824.809267379</v>
      </c>
      <c r="S9" s="14">
        <f ca="1">(P9+Q9)*RAND()*0.1</f>
        <v>79530602.766032547</v>
      </c>
    </row>
    <row r="10" spans="1:21" x14ac:dyDescent="0.2">
      <c r="A10" s="4">
        <v>9</v>
      </c>
      <c r="B10" s="16" t="s">
        <v>26</v>
      </c>
      <c r="C10" s="4" t="str">
        <f>_xlfn.CONCAT("Connection ",RIGHT(B10,2))</f>
        <v>Connection 09</v>
      </c>
      <c r="D10" s="5">
        <f ca="1">RANDBETWEEN(Table15[[#This Row],[big low]],Table15[[#This Row],[big hi]])+RANDBETWEEN(Table15[[#This Row],[small lo]],Table15[[#This Row],[small hi]])</f>
        <v>485724367</v>
      </c>
      <c r="E10" s="5">
        <v>458750995</v>
      </c>
      <c r="F10" s="18">
        <f ca="1">INDEX(Table2[],MATCH(Table15[[#This Row],[Connection ID]],Table2[CID],0),2)*RANDBETWEEN(90000000000,110000000000)/100000000000</f>
        <v>568084357.53299999</v>
      </c>
      <c r="G10" s="18">
        <v>507453250.22700006</v>
      </c>
      <c r="H10" s="4"/>
      <c r="I10" s="5">
        <f>Table15[[#This Row],[Exposure Utilized]]/Table15[[#This Row],[Exposure Limit]]</f>
        <v>0.90402612416963735</v>
      </c>
      <c r="J10" s="4">
        <v>0</v>
      </c>
      <c r="K10" s="4">
        <v>0</v>
      </c>
      <c r="L10" s="4">
        <v>0</v>
      </c>
      <c r="M10" s="2">
        <v>43910</v>
      </c>
      <c r="N10" s="18">
        <f>INDEX(Table3[],MATCH(Table15[[#This Row],[Date]],Table3[Date],0),2)</f>
        <v>343356233</v>
      </c>
      <c r="O10" s="4" t="s">
        <v>16</v>
      </c>
      <c r="P10" s="15">
        <v>350000000</v>
      </c>
      <c r="Q10" s="15">
        <v>550000000</v>
      </c>
      <c r="R10" s="14">
        <f ca="1">-(P10+Q10)*RAND()*0.1</f>
        <v>-45823726.53393849</v>
      </c>
      <c r="S10" s="14">
        <f ca="1">(P10+Q10)*RAND()*0.1</f>
        <v>75387122.264231384</v>
      </c>
    </row>
    <row r="11" spans="1:21" x14ac:dyDescent="0.2">
      <c r="A11" s="4">
        <v>10</v>
      </c>
      <c r="B11" s="16" t="s">
        <v>27</v>
      </c>
      <c r="C11" s="4" t="str">
        <f>_xlfn.CONCAT("Connection ",RIGHT(B11,2))</f>
        <v>Connection 10</v>
      </c>
      <c r="D11" s="5">
        <f ca="1">RANDBETWEEN(Table15[[#This Row],[big low]],Table15[[#This Row],[big hi]])+RANDBETWEEN(Table15[[#This Row],[small lo]],Table15[[#This Row],[small hi]])</f>
        <v>380441792</v>
      </c>
      <c r="E11" s="5">
        <v>343356233</v>
      </c>
      <c r="F11" s="18">
        <f ca="1">INDEX(Table2[],MATCH(Table15[[#This Row],[Connection ID]],Table2[CID],0),2)*RANDBETWEEN(90000000000,110000000000)/100000000000</f>
        <v>385113558.01999998</v>
      </c>
      <c r="G11" s="18">
        <v>385395949.01200002</v>
      </c>
      <c r="H11" s="4"/>
      <c r="I11" s="5">
        <f>Table15[[#This Row],[Exposure Utilized]]/Table15[[#This Row],[Exposure Limit]]</f>
        <v>0.89091811649869979</v>
      </c>
      <c r="J11" s="4">
        <v>0</v>
      </c>
      <c r="K11" s="4">
        <v>0</v>
      </c>
      <c r="L11" s="4">
        <v>0</v>
      </c>
      <c r="M11" s="2">
        <v>43910</v>
      </c>
      <c r="N11" s="18">
        <f>INDEX(Table3[],MATCH(Table15[[#This Row],[Date]],Table3[Date],0),2)</f>
        <v>343356233</v>
      </c>
      <c r="O11" s="4" t="s">
        <v>16</v>
      </c>
      <c r="P11" s="15">
        <v>300000000</v>
      </c>
      <c r="Q11" s="15">
        <v>450000000</v>
      </c>
      <c r="R11" s="14">
        <f ca="1">-(P11+Q11)*RAND()*0.1</f>
        <v>-35765005.332379542</v>
      </c>
      <c r="S11" s="14">
        <f ca="1">(P11+Q11)*RAND()*0.1</f>
        <v>9613912.5376670342</v>
      </c>
    </row>
    <row r="12" spans="1:21" x14ac:dyDescent="0.2">
      <c r="A12" s="4">
        <v>11</v>
      </c>
      <c r="B12" s="16" t="s">
        <v>28</v>
      </c>
      <c r="C12" s="4" t="str">
        <f>_xlfn.CONCAT("Connection ",RIGHT(B12,2))</f>
        <v>Connection 11</v>
      </c>
      <c r="D12" s="5">
        <f ca="1">RANDBETWEEN(Table15[[#This Row],[big low]],Table15[[#This Row],[big hi]])+RANDBETWEEN(Table15[[#This Row],[small lo]],Table15[[#This Row],[small hi]])</f>
        <v>409164175</v>
      </c>
      <c r="E12" s="5">
        <v>326587851</v>
      </c>
      <c r="F12" s="18">
        <f ca="1">INDEX(Table2[],MATCH(Table15[[#This Row],[Connection ID]],Table2[CID],0),2)*RANDBETWEEN(90000000000,110000000000)/100000000000</f>
        <v>400527524.94800001</v>
      </c>
      <c r="G12" s="18">
        <v>363284392.44400001</v>
      </c>
      <c r="H12" s="4"/>
      <c r="I12" s="5">
        <f>Table15[[#This Row],[Exposure Utilized]]/Table15[[#This Row],[Exposure Limit]]</f>
        <v>0.89898673819394337</v>
      </c>
      <c r="J12" s="4">
        <v>0</v>
      </c>
      <c r="K12" s="4">
        <v>0</v>
      </c>
      <c r="L12" s="4">
        <v>0</v>
      </c>
      <c r="M12" s="2">
        <v>43910</v>
      </c>
      <c r="N12" s="18">
        <f>INDEX(Table3[],MATCH(Table15[[#This Row],[Date]],Table3[Date],0),2)</f>
        <v>343356233</v>
      </c>
      <c r="O12" s="4" t="s">
        <v>16</v>
      </c>
      <c r="P12" s="15">
        <v>250000000</v>
      </c>
      <c r="Q12" s="15">
        <v>450000000</v>
      </c>
      <c r="R12" s="14">
        <f ca="1">-(P12+Q12)*RAND()*0.1</f>
        <v>-58925184.396864086</v>
      </c>
      <c r="S12" s="14">
        <f ca="1">(P12+Q12)*RAND()*0.1</f>
        <v>65603315.574526668</v>
      </c>
    </row>
    <row r="13" spans="1:21" x14ac:dyDescent="0.2">
      <c r="A13" s="4">
        <v>12</v>
      </c>
      <c r="B13" s="16" t="s">
        <v>29</v>
      </c>
      <c r="C13" s="4" t="str">
        <f>_xlfn.CONCAT("Connection ",RIGHT(B13,2))</f>
        <v>Connection 12</v>
      </c>
      <c r="D13" s="5">
        <f ca="1">RANDBETWEEN(Table15[[#This Row],[big low]],Table15[[#This Row],[big hi]])+RANDBETWEEN(Table15[[#This Row],[small lo]],Table15[[#This Row],[small hi]])</f>
        <v>413898562</v>
      </c>
      <c r="E13" s="5">
        <v>294095199</v>
      </c>
      <c r="F13" s="18">
        <f ca="1">INDEX(Table2[],MATCH(Table15[[#This Row],[Connection ID]],Table2[CID],0),2)*RANDBETWEEN(90000000000,110000000000)/100000000000</f>
        <v>425722553.99999994</v>
      </c>
      <c r="G13" s="18">
        <v>430445578.79599994</v>
      </c>
      <c r="H13" s="4"/>
      <c r="I13" s="5">
        <f>Table15[[#This Row],[Exposure Utilized]]/Table15[[#This Row],[Exposure Limit]]</f>
        <v>0.68323433550558044</v>
      </c>
      <c r="J13" s="4">
        <v>0</v>
      </c>
      <c r="K13" s="4">
        <v>0</v>
      </c>
      <c r="L13" s="4">
        <v>0</v>
      </c>
      <c r="M13" s="2">
        <v>43910</v>
      </c>
      <c r="N13" s="18">
        <f>INDEX(Table3[],MATCH(Table15[[#This Row],[Date]],Table3[Date],0),2)</f>
        <v>343356233</v>
      </c>
      <c r="O13" s="4" t="s">
        <v>16</v>
      </c>
      <c r="P13" s="15">
        <v>200000000</v>
      </c>
      <c r="Q13" s="15">
        <v>400000000</v>
      </c>
      <c r="R13" s="14">
        <f ca="1">-(P13+Q13)*RAND()*0.1</f>
        <v>-20847361.307735361</v>
      </c>
      <c r="S13" s="14">
        <f ca="1">(P13+Q13)*RAND()*0.1</f>
        <v>44559740.175753191</v>
      </c>
    </row>
    <row r="14" spans="1:21" x14ac:dyDescent="0.2">
      <c r="A14" s="4">
        <v>13</v>
      </c>
      <c r="B14" s="16" t="s">
        <v>31</v>
      </c>
      <c r="C14" s="4" t="str">
        <f>_xlfn.CONCAT("Connection ",RIGHT(B14,2))</f>
        <v>Connection 14</v>
      </c>
      <c r="D14" s="5">
        <f ca="1">RANDBETWEEN(Table15[[#This Row],[big low]],Table15[[#This Row],[big hi]])+RANDBETWEEN(Table15[[#This Row],[small lo]],Table15[[#This Row],[small hi]])</f>
        <v>193158462</v>
      </c>
      <c r="E14" s="5">
        <v>220403470</v>
      </c>
      <c r="F14" s="18">
        <f ca="1">INDEX(Table2[],MATCH(Table15[[#This Row],[Connection ID]],Table2[CID],0),2)*RANDBETWEEN(90000000000,110000000000)/100000000000</f>
        <v>265650321.1225</v>
      </c>
      <c r="G14" s="18">
        <v>230999519.88250002</v>
      </c>
      <c r="H14" s="4"/>
      <c r="I14" s="5">
        <f>Table15[[#This Row],[Exposure Utilized]]/Table15[[#This Row],[Exposure Limit]]</f>
        <v>0.95412955884977679</v>
      </c>
      <c r="J14" s="4">
        <v>0</v>
      </c>
      <c r="K14" s="4">
        <v>0</v>
      </c>
      <c r="L14" s="4">
        <v>0</v>
      </c>
      <c r="M14" s="2">
        <v>43910</v>
      </c>
      <c r="N14" s="18">
        <f>INDEX(Table3[],MATCH(Table15[[#This Row],[Date]],Table3[Date],0),2)</f>
        <v>343356233</v>
      </c>
      <c r="O14" s="4" t="s">
        <v>16</v>
      </c>
      <c r="P14" s="15">
        <v>150000000</v>
      </c>
      <c r="Q14" s="15">
        <v>250000000</v>
      </c>
      <c r="R14" s="14">
        <f ca="1">-(P14+Q14)*RAND()*0.1</f>
        <v>-21972721.690239698</v>
      </c>
      <c r="S14" s="14">
        <f ca="1">(P14+Q14)*RAND()*0.1</f>
        <v>29281387.360628307</v>
      </c>
    </row>
    <row r="15" spans="1:21" x14ac:dyDescent="0.2">
      <c r="A15" s="4">
        <v>14</v>
      </c>
      <c r="B15" s="16" t="s">
        <v>30</v>
      </c>
      <c r="C15" s="4" t="str">
        <f>_xlfn.CONCAT("Connection ",RIGHT(B15,2))</f>
        <v>Connection 13</v>
      </c>
      <c r="D15" s="5">
        <f ca="1">RANDBETWEEN(Table15[[#This Row],[big low]],Table15[[#This Row],[big hi]])+RANDBETWEEN(Table15[[#This Row],[small lo]],Table15[[#This Row],[small hi]])</f>
        <v>183981021</v>
      </c>
      <c r="E15" s="5">
        <v>213453413</v>
      </c>
      <c r="F15" s="18">
        <f ca="1">INDEX(Table2[],MATCH(Table15[[#This Row],[Connection ID]],Table2[CID],0),2)*RANDBETWEEN(90000000000,110000000000)/100000000000</f>
        <v>258979811.23999998</v>
      </c>
      <c r="G15" s="18">
        <v>256933858.6825</v>
      </c>
      <c r="H15" s="4"/>
      <c r="I15" s="5">
        <f>Table15[[#This Row],[Exposure Utilized]]/Table15[[#This Row],[Exposure Limit]]</f>
        <v>0.83077183402196153</v>
      </c>
      <c r="J15" s="4">
        <v>0</v>
      </c>
      <c r="K15" s="4">
        <v>0</v>
      </c>
      <c r="L15" s="4">
        <v>0</v>
      </c>
      <c r="M15" s="2">
        <v>43910</v>
      </c>
      <c r="N15" s="18">
        <f>INDEX(Table3[],MATCH(Table15[[#This Row],[Date]],Table3[Date],0),2)</f>
        <v>343356233</v>
      </c>
      <c r="O15" s="4" t="s">
        <v>16</v>
      </c>
      <c r="P15" s="15">
        <v>150000000</v>
      </c>
      <c r="Q15" s="15">
        <v>250000000</v>
      </c>
      <c r="R15" s="14">
        <f ca="1">-(P15+Q15)*RAND()*0.1</f>
        <v>-529073.5219141274</v>
      </c>
      <c r="S15" s="14">
        <f ca="1">(P15+Q15)*RAND()*0.1</f>
        <v>30226305.304731574</v>
      </c>
    </row>
    <row r="16" spans="1:21" x14ac:dyDescent="0.2">
      <c r="A16" s="4">
        <v>15</v>
      </c>
      <c r="B16" s="16" t="s">
        <v>32</v>
      </c>
      <c r="C16" s="4" t="str">
        <f>_xlfn.CONCAT("Connection ",RIGHT(B16,2))</f>
        <v>Connection 15</v>
      </c>
      <c r="D16" s="5">
        <f ca="1">RANDBETWEEN(Table15[[#This Row],[big low]],Table15[[#This Row],[big hi]])+RANDBETWEEN(Table15[[#This Row],[small lo]],Table15[[#This Row],[small hi]])</f>
        <v>214747834</v>
      </c>
      <c r="E16" s="5">
        <v>169580008</v>
      </c>
      <c r="F16" s="18">
        <f ca="1">INDEX(Table2[],MATCH(Table15[[#This Row],[Connection ID]],Table2[CID],0),2)*RANDBETWEEN(90000000000,110000000000)/100000000000</f>
        <v>227299813.345</v>
      </c>
      <c r="G16" s="18">
        <v>256075264.79250002</v>
      </c>
      <c r="H16" s="4"/>
      <c r="I16" s="5">
        <f>Table15[[#This Row],[Exposure Utilized]]/Table15[[#This Row],[Exposure Limit]]</f>
        <v>0.66222720940037738</v>
      </c>
      <c r="J16" s="4">
        <v>0</v>
      </c>
      <c r="K16" s="4">
        <v>0</v>
      </c>
      <c r="L16" s="4">
        <v>0</v>
      </c>
      <c r="M16" s="2">
        <v>43910</v>
      </c>
      <c r="N16" s="18">
        <f>INDEX(Table3[],MATCH(Table15[[#This Row],[Date]],Table3[Date],0),2)</f>
        <v>343356233</v>
      </c>
      <c r="O16" s="4" t="s">
        <v>16</v>
      </c>
      <c r="P16" s="15">
        <v>150000000</v>
      </c>
      <c r="Q16" s="15">
        <v>250000000</v>
      </c>
      <c r="R16" s="14">
        <f ca="1">-(P16+Q16)*RAND()*0.1</f>
        <v>-18080973.568656199</v>
      </c>
      <c r="S16" s="14">
        <f ca="1">(P16+Q16)*RAND()*0.1</f>
        <v>23318352.098582581</v>
      </c>
    </row>
    <row r="17" spans="1:19" x14ac:dyDescent="0.2">
      <c r="A17" s="4">
        <v>1</v>
      </c>
      <c r="B17" s="16" t="s">
        <v>18</v>
      </c>
      <c r="C17" s="4" t="str">
        <f>_xlfn.CONCAT("Connection ",RIGHT(B17,2))</f>
        <v>Connection 01</v>
      </c>
      <c r="D17" s="5">
        <f ca="1">RANDBETWEEN(Table15[[#This Row],[big low]],Table15[[#This Row],[big hi]])+RANDBETWEEN(Table15[[#This Row],[small lo]],Table15[[#This Row],[small hi]])</f>
        <v>1987992138</v>
      </c>
      <c r="E17" s="5">
        <v>2651318765</v>
      </c>
      <c r="F17" s="18">
        <f ca="1">INDEX(Table2[],MATCH(Table15[[#This Row],[Connection ID]],Table2[CID],0),2)*RANDBETWEEN(90000000000,110000000000)/100000000000</f>
        <v>5136600099.6999998</v>
      </c>
      <c r="G17" s="18">
        <v>5443044678.5</v>
      </c>
      <c r="H17" s="4"/>
      <c r="I17" s="5">
        <f>Table15[[#This Row],[Exposure Utilized]]/Table15[[#This Row],[Exposure Limit]]</f>
        <v>0.48710214991853662</v>
      </c>
      <c r="J17" s="4">
        <v>0</v>
      </c>
      <c r="K17" s="4">
        <v>0</v>
      </c>
      <c r="L17" s="4">
        <v>0</v>
      </c>
      <c r="M17" s="2">
        <v>43909</v>
      </c>
      <c r="N17" s="18">
        <f>INDEX(Table3[],MATCH(Table15[[#This Row],[Date]],Table3[Date],0),2)</f>
        <v>398382672</v>
      </c>
      <c r="O17" s="4" t="s">
        <v>16</v>
      </c>
      <c r="P17" s="13">
        <v>2000000000</v>
      </c>
      <c r="Q17" s="13">
        <v>2500000000</v>
      </c>
      <c r="R17" s="13">
        <f ca="1">-(P17+Q17)*RAND()*0.1</f>
        <v>-445884909.90954399</v>
      </c>
      <c r="S17" s="14">
        <f ca="1">(P17+Q17)*RAND()*0.1</f>
        <v>289340784.39216107</v>
      </c>
    </row>
    <row r="18" spans="1:19" x14ac:dyDescent="0.2">
      <c r="A18" s="4">
        <v>2</v>
      </c>
      <c r="B18" s="16" t="s">
        <v>19</v>
      </c>
      <c r="C18" s="4" t="str">
        <f>_xlfn.CONCAT("Connection ",RIGHT(B18,2))</f>
        <v>Connection 02</v>
      </c>
      <c r="D18" s="5">
        <f ca="1">RANDBETWEEN(Table15[[#This Row],[big low]],Table15[[#This Row],[big hi]])+RANDBETWEEN(Table15[[#This Row],[small lo]],Table15[[#This Row],[small hi]])</f>
        <v>2015122075</v>
      </c>
      <c r="E18" s="5">
        <v>1999295744</v>
      </c>
      <c r="F18" s="18">
        <f ca="1">INDEX(Table2[],MATCH(Table15[[#This Row],[Connection ID]],Table2[CID],0),2)*RANDBETWEEN(90000000000,110000000000)/100000000000</f>
        <v>2244853046.3940001</v>
      </c>
      <c r="G18" s="18">
        <v>1897161192.8010001</v>
      </c>
      <c r="H18" s="4"/>
      <c r="I18" s="5">
        <f>Table15[[#This Row],[Exposure Utilized]]/Table15[[#This Row],[Exposure Limit]]</f>
        <v>1.0538354629994338</v>
      </c>
      <c r="J18" s="4">
        <v>0</v>
      </c>
      <c r="K18" s="4">
        <v>0</v>
      </c>
      <c r="L18" s="4">
        <v>0</v>
      </c>
      <c r="M18" s="2">
        <v>43909</v>
      </c>
      <c r="N18" s="18">
        <f>INDEX(Table3[],MATCH(Table15[[#This Row],[Date]],Table3[Date],0),2)</f>
        <v>398382672</v>
      </c>
      <c r="O18" s="4" t="s">
        <v>16</v>
      </c>
      <c r="P18" s="13">
        <v>1800000000</v>
      </c>
      <c r="Q18" s="13">
        <v>2000000000</v>
      </c>
      <c r="R18" s="14">
        <f ca="1">-(P18+Q18)*RAND()*0.1</f>
        <v>-145739580.76225975</v>
      </c>
      <c r="S18" s="14">
        <f ca="1">(P18+Q18)*RAND()*0.1</f>
        <v>260803057.580641</v>
      </c>
    </row>
    <row r="19" spans="1:19" x14ac:dyDescent="0.2">
      <c r="A19" s="4">
        <v>3</v>
      </c>
      <c r="B19" s="16" t="s">
        <v>20</v>
      </c>
      <c r="C19" s="4" t="str">
        <f>_xlfn.CONCAT("Connection ",RIGHT(B19,2))</f>
        <v>Connection 03</v>
      </c>
      <c r="D19" s="5">
        <f ca="1">RANDBETWEEN(Table15[[#This Row],[big low]],Table15[[#This Row],[big hi]])+RANDBETWEEN(Table15[[#This Row],[small lo]],Table15[[#This Row],[small hi]])</f>
        <v>1547670835</v>
      </c>
      <c r="E19" s="5">
        <v>1132756624</v>
      </c>
      <c r="F19" s="18">
        <f ca="1">INDEX(Table2[],MATCH(Table15[[#This Row],[Connection ID]],Table2[CID],0),2)*RANDBETWEEN(90000000000,110000000000)/100000000000</f>
        <v>1395270256.5150001</v>
      </c>
      <c r="G19" s="18">
        <v>1582069647.0600002</v>
      </c>
      <c r="H19" s="4"/>
      <c r="I19" s="5">
        <f>Table15[[#This Row],[Exposure Utilized]]/Table15[[#This Row],[Exposure Limit]]</f>
        <v>0.71599668580016695</v>
      </c>
      <c r="J19" s="4">
        <v>0</v>
      </c>
      <c r="K19" s="4">
        <v>0</v>
      </c>
      <c r="L19" s="4">
        <v>0</v>
      </c>
      <c r="M19" s="2">
        <v>43909</v>
      </c>
      <c r="N19" s="18">
        <f>INDEX(Table3[],MATCH(Table15[[#This Row],[Date]],Table3[Date],0),2)</f>
        <v>398382672</v>
      </c>
      <c r="O19" s="4" t="s">
        <v>16</v>
      </c>
      <c r="P19" s="15">
        <v>1300000000</v>
      </c>
      <c r="Q19" s="15">
        <v>1500000000</v>
      </c>
      <c r="R19" s="14">
        <f ca="1">-(P19+Q19)*RAND()*0.1</f>
        <v>-52410990.29707025</v>
      </c>
      <c r="S19" s="14">
        <f ca="1">(P19+Q19)*RAND()*0.1</f>
        <v>171837647.31776917</v>
      </c>
    </row>
    <row r="20" spans="1:19" x14ac:dyDescent="0.2">
      <c r="A20" s="4">
        <v>4</v>
      </c>
      <c r="B20" s="16" t="s">
        <v>21</v>
      </c>
      <c r="C20" s="4" t="str">
        <f>_xlfn.CONCAT("Connection ",RIGHT(B20,2))</f>
        <v>Connection 04</v>
      </c>
      <c r="D20" s="5">
        <f ca="1">RANDBETWEEN(Table15[[#This Row],[big low]],Table15[[#This Row],[big hi]])+RANDBETWEEN(Table15[[#This Row],[small lo]],Table15[[#This Row],[small hi]])</f>
        <v>1147294070</v>
      </c>
      <c r="E20" s="5">
        <v>1039943285</v>
      </c>
      <c r="F20" s="18">
        <f ca="1">INDEX(Table2[],MATCH(Table15[[#This Row],[Connection ID]],Table2[CID],0),2)*RANDBETWEEN(90000000000,110000000000)/100000000000</f>
        <v>1615568316.4950001</v>
      </c>
      <c r="G20" s="18">
        <v>1567136078.25</v>
      </c>
      <c r="H20" s="4"/>
      <c r="I20" s="5">
        <f>Table15[[#This Row],[Exposure Utilized]]/Table15[[#This Row],[Exposure Limit]]</f>
        <v>0.66359475697942638</v>
      </c>
      <c r="J20" s="4">
        <v>0</v>
      </c>
      <c r="K20" s="4">
        <v>0</v>
      </c>
      <c r="L20" s="4">
        <v>0</v>
      </c>
      <c r="M20" s="2">
        <v>43909</v>
      </c>
      <c r="N20" s="18">
        <f>INDEX(Table3[],MATCH(Table15[[#This Row],[Date]],Table3[Date],0),2)</f>
        <v>398382672</v>
      </c>
      <c r="O20" s="4" t="s">
        <v>16</v>
      </c>
      <c r="P20" s="15">
        <v>1100000000</v>
      </c>
      <c r="Q20" s="15">
        <v>1300000000</v>
      </c>
      <c r="R20" s="14">
        <f ca="1">-(P20+Q20)*RAND()*0.1</f>
        <v>-17285937.386568576</v>
      </c>
      <c r="S20" s="14">
        <f ca="1">(P20+Q20)*RAND()*0.1</f>
        <v>183232110.27910471</v>
      </c>
    </row>
    <row r="21" spans="1:19" x14ac:dyDescent="0.2">
      <c r="A21" s="4">
        <v>5</v>
      </c>
      <c r="B21" s="16" t="s">
        <v>22</v>
      </c>
      <c r="C21" s="4" t="str">
        <f>_xlfn.CONCAT("Connection ",RIGHT(B21,2))</f>
        <v>Connection 05</v>
      </c>
      <c r="D21" s="5">
        <f ca="1">RANDBETWEEN(Table15[[#This Row],[big low]],Table15[[#This Row],[big hi]])+RANDBETWEEN(Table15[[#This Row],[small lo]],Table15[[#This Row],[small hi]])</f>
        <v>1047892302</v>
      </c>
      <c r="E21" s="5">
        <v>1021639167</v>
      </c>
      <c r="F21" s="18">
        <f ca="1">INDEX(Table2[],MATCH(Table15[[#This Row],[Connection ID]],Table2[CID],0),2)*RANDBETWEEN(90000000000,110000000000)/100000000000</f>
        <v>979238199.06999993</v>
      </c>
      <c r="G21" s="18">
        <v>1091189195.02</v>
      </c>
      <c r="H21" s="4"/>
      <c r="I21" s="5">
        <f>Table15[[#This Row],[Exposure Utilized]]/Table15[[#This Row],[Exposure Limit]]</f>
        <v>0.93626217310672211</v>
      </c>
      <c r="J21" s="4">
        <v>0</v>
      </c>
      <c r="K21" s="4">
        <v>0</v>
      </c>
      <c r="L21" s="4">
        <v>0</v>
      </c>
      <c r="M21" s="2">
        <v>43909</v>
      </c>
      <c r="N21" s="18">
        <f>INDEX(Table3[],MATCH(Table15[[#This Row],[Date]],Table3[Date],0),2)</f>
        <v>398382672</v>
      </c>
      <c r="O21" s="4" t="s">
        <v>16</v>
      </c>
      <c r="P21" s="15">
        <v>900000000</v>
      </c>
      <c r="Q21" s="15">
        <v>1200000000</v>
      </c>
      <c r="R21" s="14">
        <f ca="1">-(P21+Q21)*RAND()*0.1</f>
        <v>-73205173.4816982</v>
      </c>
      <c r="S21" s="14">
        <f ca="1">(P21+Q21)*RAND()*0.1</f>
        <v>105064941.5572336</v>
      </c>
    </row>
    <row r="22" spans="1:19" x14ac:dyDescent="0.2">
      <c r="A22" s="4">
        <v>6</v>
      </c>
      <c r="B22" s="16" t="s">
        <v>24</v>
      </c>
      <c r="C22" s="4" t="str">
        <f>_xlfn.CONCAT("Connection ",RIGHT(B22,2))</f>
        <v>Connection 07</v>
      </c>
      <c r="D22" s="5">
        <f ca="1">RANDBETWEEN(Table15[[#This Row],[big low]],Table15[[#This Row],[big hi]])+RANDBETWEEN(Table15[[#This Row],[small lo]],Table15[[#This Row],[small hi]])</f>
        <v>912783263</v>
      </c>
      <c r="E22" s="5">
        <v>924288251</v>
      </c>
      <c r="F22" s="18">
        <f ca="1">INDEX(Table2[],MATCH(Table15[[#This Row],[Connection ID]],Table2[CID],0),2)*RANDBETWEEN(90000000000,110000000000)/100000000000</f>
        <v>1024311235.89</v>
      </c>
      <c r="G22" s="18">
        <v>938328139.63999999</v>
      </c>
      <c r="H22" s="4"/>
      <c r="I22" s="5">
        <f>Table15[[#This Row],[Exposure Utilized]]/Table15[[#This Row],[Exposure Limit]]</f>
        <v>0.98503733603749055</v>
      </c>
      <c r="J22" s="4">
        <v>0</v>
      </c>
      <c r="K22" s="4">
        <v>0</v>
      </c>
      <c r="L22" s="4">
        <v>0</v>
      </c>
      <c r="M22" s="2">
        <v>43909</v>
      </c>
      <c r="N22" s="18">
        <f>INDEX(Table3[],MATCH(Table15[[#This Row],[Date]],Table3[Date],0),2)</f>
        <v>398382672</v>
      </c>
      <c r="O22" s="4" t="s">
        <v>16</v>
      </c>
      <c r="P22" s="15">
        <v>850000000</v>
      </c>
      <c r="Q22" s="15">
        <v>1000000000</v>
      </c>
      <c r="R22" s="14">
        <f ca="1">-(P22+Q22)*RAND()*0.1</f>
        <v>-157433598.49510571</v>
      </c>
      <c r="S22" s="14">
        <f ca="1">(P22+Q22)*RAND()*0.1</f>
        <v>48055567.385050297</v>
      </c>
    </row>
    <row r="23" spans="1:19" x14ac:dyDescent="0.2">
      <c r="A23" s="4">
        <v>7</v>
      </c>
      <c r="B23" s="16" t="s">
        <v>23</v>
      </c>
      <c r="C23" s="4" t="str">
        <f>_xlfn.CONCAT("Connection ",RIGHT(B23,2))</f>
        <v>Connection 06</v>
      </c>
      <c r="D23" s="5">
        <f ca="1">RANDBETWEEN(Table15[[#This Row],[big low]],Table15[[#This Row],[big hi]])+RANDBETWEEN(Table15[[#This Row],[small lo]],Table15[[#This Row],[small hi]])</f>
        <v>930967763</v>
      </c>
      <c r="E23" s="5">
        <v>923260978</v>
      </c>
      <c r="F23" s="18">
        <f ca="1">INDEX(Table2[],MATCH(Table15[[#This Row],[Connection ID]],Table2[CID],0),2)*RANDBETWEEN(90000000000,110000000000)/100000000000</f>
        <v>1020720744.71</v>
      </c>
      <c r="G23" s="18">
        <v>1012891048.76</v>
      </c>
      <c r="H23" s="4"/>
      <c r="I23" s="5">
        <f>Table15[[#This Row],[Exposure Utilized]]/Table15[[#This Row],[Exposure Limit]]</f>
        <v>0.91151064976857399</v>
      </c>
      <c r="J23" s="4">
        <v>0</v>
      </c>
      <c r="K23" s="4">
        <v>0</v>
      </c>
      <c r="L23" s="4">
        <v>0</v>
      </c>
      <c r="M23" s="2">
        <v>43909</v>
      </c>
      <c r="N23" s="18">
        <f>INDEX(Table3[],MATCH(Table15[[#This Row],[Date]],Table3[Date],0),2)</f>
        <v>398382672</v>
      </c>
      <c r="O23" s="4" t="s">
        <v>16</v>
      </c>
      <c r="P23" s="15">
        <v>850000000</v>
      </c>
      <c r="Q23" s="15">
        <v>1000000000</v>
      </c>
      <c r="R23" s="14">
        <f ca="1">-(P23+Q23)*RAND()*0.1</f>
        <v>-179420543.11618981</v>
      </c>
      <c r="S23" s="14">
        <f ca="1">(P23+Q23)*RAND()*0.1</f>
        <v>64040455.946238674</v>
      </c>
    </row>
    <row r="24" spans="1:19" x14ac:dyDescent="0.2">
      <c r="A24" s="4">
        <v>8</v>
      </c>
      <c r="B24" s="16" t="s">
        <v>25</v>
      </c>
      <c r="C24" s="4" t="str">
        <f>_xlfn.CONCAT("Connection ",RIGHT(B24,2))</f>
        <v>Connection 08</v>
      </c>
      <c r="D24" s="5">
        <f ca="1">RANDBETWEEN(Table15[[#This Row],[big low]],Table15[[#This Row],[big hi]])+RANDBETWEEN(Table15[[#This Row],[small lo]],Table15[[#This Row],[small hi]])</f>
        <v>638993499</v>
      </c>
      <c r="E24" s="5">
        <v>515955688</v>
      </c>
      <c r="F24" s="18">
        <f ca="1">INDEX(Table2[],MATCH(Table15[[#This Row],[Connection ID]],Table2[CID],0),2)*RANDBETWEEN(90000000000,110000000000)/100000000000</f>
        <v>873394352.44000006</v>
      </c>
      <c r="G24" s="18">
        <v>839884801.1839999</v>
      </c>
      <c r="H24" s="4"/>
      <c r="I24" s="5">
        <f>Table15[[#This Row],[Exposure Utilized]]/Table15[[#This Row],[Exposure Limit]]</f>
        <v>0.61431721025627384</v>
      </c>
      <c r="J24" s="4">
        <v>0</v>
      </c>
      <c r="K24" s="4">
        <v>0</v>
      </c>
      <c r="L24" s="4">
        <v>0</v>
      </c>
      <c r="M24" s="2">
        <v>43909</v>
      </c>
      <c r="N24" s="18">
        <f>INDEX(Table3[],MATCH(Table15[[#This Row],[Date]],Table3[Date],0),2)</f>
        <v>398382672</v>
      </c>
      <c r="O24" s="4" t="s">
        <v>16</v>
      </c>
      <c r="P24" s="15">
        <v>400000000</v>
      </c>
      <c r="Q24" s="15">
        <v>700000000</v>
      </c>
      <c r="R24" s="14">
        <f ca="1">-(P24+Q24)*RAND()*0.1</f>
        <v>-26726025.797467843</v>
      </c>
      <c r="S24" s="14">
        <f ca="1">(P24+Q24)*RAND()*0.1</f>
        <v>48945307.593735129</v>
      </c>
    </row>
    <row r="25" spans="1:19" x14ac:dyDescent="0.2">
      <c r="A25" s="4">
        <v>9</v>
      </c>
      <c r="B25" s="16" t="s">
        <v>27</v>
      </c>
      <c r="C25" s="4" t="str">
        <f>_xlfn.CONCAT("Connection ",RIGHT(B25,2))</f>
        <v>Connection 10</v>
      </c>
      <c r="D25" s="5">
        <f ca="1">RANDBETWEEN(Table15[[#This Row],[big low]],Table15[[#This Row],[big hi]])+RANDBETWEEN(Table15[[#This Row],[small lo]],Table15[[#This Row],[small hi]])</f>
        <v>367068081</v>
      </c>
      <c r="E25" s="5">
        <v>458282927</v>
      </c>
      <c r="F25" s="18">
        <f ca="1">INDEX(Table2[],MATCH(Table15[[#This Row],[Connection ID]],Table2[CID],0),2)*RANDBETWEEN(90000000000,110000000000)/100000000000</f>
        <v>374034115.66399997</v>
      </c>
      <c r="G25" s="18">
        <v>380933937.95599997</v>
      </c>
      <c r="H25" s="4"/>
      <c r="I25" s="5">
        <f>Table15[[#This Row],[Exposure Utilized]]/Table15[[#This Row],[Exposure Limit]]</f>
        <v>1.2030509265176952</v>
      </c>
      <c r="J25" s="4">
        <v>0</v>
      </c>
      <c r="K25" s="4">
        <v>0</v>
      </c>
      <c r="L25" s="4">
        <v>0</v>
      </c>
      <c r="M25" s="2">
        <v>43909</v>
      </c>
      <c r="N25" s="18">
        <f>INDEX(Table3[],MATCH(Table15[[#This Row],[Date]],Table3[Date],0),2)</f>
        <v>398382672</v>
      </c>
      <c r="O25" s="4" t="s">
        <v>16</v>
      </c>
      <c r="P25" s="15">
        <v>300000000</v>
      </c>
      <c r="Q25" s="15">
        <v>450000000</v>
      </c>
      <c r="R25" s="14">
        <f ca="1">-(P25+Q25)*RAND()*0.1</f>
        <v>-16264763.844038306</v>
      </c>
      <c r="S25" s="14">
        <f ca="1">(P25+Q25)*RAND()*0.1</f>
        <v>17979303.689155143</v>
      </c>
    </row>
    <row r="26" spans="1:19" x14ac:dyDescent="0.2">
      <c r="A26" s="4">
        <v>10</v>
      </c>
      <c r="B26" s="16" t="s">
        <v>26</v>
      </c>
      <c r="C26" s="4" t="str">
        <f>_xlfn.CONCAT("Connection ",RIGHT(B26,2))</f>
        <v>Connection 09</v>
      </c>
      <c r="D26" s="5">
        <f ca="1">RANDBETWEEN(Table15[[#This Row],[big low]],Table15[[#This Row],[big hi]])+RANDBETWEEN(Table15[[#This Row],[small lo]],Table15[[#This Row],[small hi]])</f>
        <v>533279558</v>
      </c>
      <c r="E26" s="5">
        <v>398382672</v>
      </c>
      <c r="F26" s="18">
        <f ca="1">INDEX(Table2[],MATCH(Table15[[#This Row],[Connection ID]],Table2[CID],0),2)*RANDBETWEEN(90000000000,110000000000)/100000000000</f>
        <v>604075054.63800001</v>
      </c>
      <c r="G26" s="18">
        <v>575590490.30999994</v>
      </c>
      <c r="H26" s="4"/>
      <c r="I26" s="5">
        <f>Table15[[#This Row],[Exposure Utilized]]/Table15[[#This Row],[Exposure Limit]]</f>
        <v>0.69212865519275724</v>
      </c>
      <c r="J26" s="4">
        <v>0</v>
      </c>
      <c r="K26" s="4">
        <v>0</v>
      </c>
      <c r="L26" s="4">
        <v>0</v>
      </c>
      <c r="M26" s="2">
        <v>43909</v>
      </c>
      <c r="N26" s="18">
        <f>INDEX(Table3[],MATCH(Table15[[#This Row],[Date]],Table3[Date],0),2)</f>
        <v>398382672</v>
      </c>
      <c r="O26" s="4" t="s">
        <v>16</v>
      </c>
      <c r="P26" s="15">
        <v>350000000</v>
      </c>
      <c r="Q26" s="15">
        <v>550000000</v>
      </c>
      <c r="R26" s="14">
        <f ca="1">-(P26+Q26)*RAND()*0.1</f>
        <v>-81627645.747285292</v>
      </c>
      <c r="S26" s="14">
        <f ca="1">(P26+Q26)*RAND()*0.1</f>
        <v>80142709.214182556</v>
      </c>
    </row>
    <row r="27" spans="1:19" x14ac:dyDescent="0.2">
      <c r="A27" s="4">
        <v>11</v>
      </c>
      <c r="B27" s="16" t="s">
        <v>29</v>
      </c>
      <c r="C27" s="4" t="str">
        <f>_xlfn.CONCAT("Connection ",RIGHT(B27,2))</f>
        <v>Connection 12</v>
      </c>
      <c r="D27" s="5">
        <f ca="1">RANDBETWEEN(Table15[[#This Row],[big low]],Table15[[#This Row],[big hi]])+RANDBETWEEN(Table15[[#This Row],[small lo]],Table15[[#This Row],[small hi]])</f>
        <v>371450531</v>
      </c>
      <c r="E27" s="5">
        <v>365839072</v>
      </c>
      <c r="F27" s="18">
        <f ca="1">INDEX(Table2[],MATCH(Table15[[#This Row],[Connection ID]],Table2[CID],0),2)*RANDBETWEEN(90000000000,110000000000)/100000000000</f>
        <v>422742927.80400002</v>
      </c>
      <c r="G27" s="18">
        <v>375243835.87199998</v>
      </c>
      <c r="H27" s="4"/>
      <c r="I27" s="5">
        <f>Table15[[#This Row],[Exposure Utilized]]/Table15[[#This Row],[Exposure Limit]]</f>
        <v>0.97493692641174245</v>
      </c>
      <c r="J27" s="4">
        <v>0</v>
      </c>
      <c r="K27" s="4">
        <v>0</v>
      </c>
      <c r="L27" s="4">
        <v>0</v>
      </c>
      <c r="M27" s="2">
        <v>43909</v>
      </c>
      <c r="N27" s="18">
        <f>INDEX(Table3[],MATCH(Table15[[#This Row],[Date]],Table3[Date],0),2)</f>
        <v>398382672</v>
      </c>
      <c r="O27" s="4" t="s">
        <v>16</v>
      </c>
      <c r="P27" s="15">
        <v>200000000</v>
      </c>
      <c r="Q27" s="15">
        <v>400000000</v>
      </c>
      <c r="R27" s="14">
        <f ca="1">-(P27+Q27)*RAND()*0.1</f>
        <v>-56856936.763465159</v>
      </c>
      <c r="S27" s="14">
        <f ca="1">(P27+Q27)*RAND()*0.1</f>
        <v>6093174.0622987896</v>
      </c>
    </row>
    <row r="28" spans="1:19" x14ac:dyDescent="0.2">
      <c r="A28" s="4">
        <v>12</v>
      </c>
      <c r="B28" s="16" t="s">
        <v>31</v>
      </c>
      <c r="C28" s="4" t="str">
        <f>_xlfn.CONCAT("Connection ",RIGHT(B28,2))</f>
        <v>Connection 14</v>
      </c>
      <c r="D28" s="5">
        <f ca="1">RANDBETWEEN(Table15[[#This Row],[big low]],Table15[[#This Row],[big hi]])+RANDBETWEEN(Table15[[#This Row],[small lo]],Table15[[#This Row],[small hi]])</f>
        <v>205768469</v>
      </c>
      <c r="E28" s="5">
        <v>256493543</v>
      </c>
      <c r="F28" s="18">
        <f ca="1">INDEX(Table2[],MATCH(Table15[[#This Row],[Connection ID]],Table2[CID],0),2)*RANDBETWEEN(90000000000,110000000000)/100000000000</f>
        <v>238129993.67250001</v>
      </c>
      <c r="G28" s="18">
        <v>272462357.51499999</v>
      </c>
      <c r="H28" s="4"/>
      <c r="I28" s="5">
        <f>Table15[[#This Row],[Exposure Utilized]]/Table15[[#This Row],[Exposure Limit]]</f>
        <v>0.94139074967770242</v>
      </c>
      <c r="J28" s="4">
        <v>0</v>
      </c>
      <c r="K28" s="4">
        <v>0</v>
      </c>
      <c r="L28" s="4">
        <v>0</v>
      </c>
      <c r="M28" s="2">
        <v>43909</v>
      </c>
      <c r="N28" s="18">
        <f>INDEX(Table3[],MATCH(Table15[[#This Row],[Date]],Table3[Date],0),2)</f>
        <v>398382672</v>
      </c>
      <c r="O28" s="4" t="s">
        <v>16</v>
      </c>
      <c r="P28" s="15">
        <v>150000000</v>
      </c>
      <c r="Q28" s="15">
        <v>250000000</v>
      </c>
      <c r="R28" s="14">
        <f ca="1">-(P28+Q28)*RAND()*0.1</f>
        <v>-4234468.4526431439</v>
      </c>
      <c r="S28" s="14">
        <f ca="1">(P28+Q28)*RAND()*0.1</f>
        <v>26454914.925751258</v>
      </c>
    </row>
    <row r="29" spans="1:19" x14ac:dyDescent="0.2">
      <c r="A29" s="4">
        <v>13</v>
      </c>
      <c r="B29" s="16" t="s">
        <v>28</v>
      </c>
      <c r="C29" s="4" t="str">
        <f>_xlfn.CONCAT("Connection ",RIGHT(B29,2))</f>
        <v>Connection 11</v>
      </c>
      <c r="D29" s="5">
        <f ca="1">RANDBETWEEN(Table15[[#This Row],[big low]],Table15[[#This Row],[big hi]])+RANDBETWEEN(Table15[[#This Row],[small lo]],Table15[[#This Row],[small hi]])</f>
        <v>265094599</v>
      </c>
      <c r="E29" s="5">
        <v>242847526</v>
      </c>
      <c r="F29" s="18">
        <f ca="1">INDEX(Table2[],MATCH(Table15[[#This Row],[Connection ID]],Table2[CID],0),2)*RANDBETWEEN(90000000000,110000000000)/100000000000</f>
        <v>438443939.34800005</v>
      </c>
      <c r="G29" s="18">
        <v>388105160.60799998</v>
      </c>
      <c r="H29" s="4"/>
      <c r="I29" s="5">
        <f>Table15[[#This Row],[Exposure Utilized]]/Table15[[#This Row],[Exposure Limit]]</f>
        <v>0.62572609346280927</v>
      </c>
      <c r="J29" s="4">
        <v>0</v>
      </c>
      <c r="K29" s="4">
        <v>0</v>
      </c>
      <c r="L29" s="4">
        <v>0</v>
      </c>
      <c r="M29" s="2">
        <v>43909</v>
      </c>
      <c r="N29" s="18">
        <f>INDEX(Table3[],MATCH(Table15[[#This Row],[Date]],Table3[Date],0),2)</f>
        <v>398382672</v>
      </c>
      <c r="O29" s="4" t="s">
        <v>16</v>
      </c>
      <c r="P29" s="15">
        <v>250000000</v>
      </c>
      <c r="Q29" s="15">
        <v>450000000</v>
      </c>
      <c r="R29" s="14">
        <f ca="1">-(P29+Q29)*RAND()*0.1</f>
        <v>-4282507.277975115</v>
      </c>
      <c r="S29" s="14">
        <f ca="1">(P29+Q29)*RAND()*0.1</f>
        <v>15677703.741463805</v>
      </c>
    </row>
    <row r="30" spans="1:19" x14ac:dyDescent="0.2">
      <c r="A30" s="4">
        <v>14</v>
      </c>
      <c r="B30" s="16" t="s">
        <v>30</v>
      </c>
      <c r="C30" s="4" t="str">
        <f>_xlfn.CONCAT("Connection ",RIGHT(B30,2))</f>
        <v>Connection 13</v>
      </c>
      <c r="D30" s="5">
        <f ca="1">RANDBETWEEN(Table15[[#This Row],[big low]],Table15[[#This Row],[big hi]])+RANDBETWEEN(Table15[[#This Row],[small lo]],Table15[[#This Row],[small hi]])</f>
        <v>238697430</v>
      </c>
      <c r="E30" s="5">
        <v>154730536</v>
      </c>
      <c r="F30" s="18">
        <f ca="1">INDEX(Table2[],MATCH(Table15[[#This Row],[Connection ID]],Table2[CID],0),2)*RANDBETWEEN(90000000000,110000000000)/100000000000</f>
        <v>234393094.24749997</v>
      </c>
      <c r="G30" s="18">
        <v>261205881.405</v>
      </c>
      <c r="H30" s="4"/>
      <c r="I30" s="5">
        <f>Table15[[#This Row],[Exposure Utilized]]/Table15[[#This Row],[Exposure Limit]]</f>
        <v>0.59237003075015049</v>
      </c>
      <c r="J30" s="4">
        <v>0</v>
      </c>
      <c r="K30" s="4">
        <v>0</v>
      </c>
      <c r="L30" s="4">
        <v>0</v>
      </c>
      <c r="M30" s="2">
        <v>43909</v>
      </c>
      <c r="N30" s="18">
        <f>INDEX(Table3[],MATCH(Table15[[#This Row],[Date]],Table3[Date],0),2)</f>
        <v>398382672</v>
      </c>
      <c r="O30" s="4" t="s">
        <v>16</v>
      </c>
      <c r="P30" s="15">
        <v>150000000</v>
      </c>
      <c r="Q30" s="15">
        <v>250000000</v>
      </c>
      <c r="R30" s="14">
        <f ca="1">-(P30+Q30)*RAND()*0.1</f>
        <v>-21315918.094158974</v>
      </c>
      <c r="S30" s="14">
        <f ca="1">(P30+Q30)*RAND()*0.1</f>
        <v>39051988.112592347</v>
      </c>
    </row>
    <row r="31" spans="1:19" x14ac:dyDescent="0.2">
      <c r="A31" s="4">
        <v>15</v>
      </c>
      <c r="B31" s="16" t="s">
        <v>32</v>
      </c>
      <c r="C31" s="4" t="str">
        <f>_xlfn.CONCAT("Connection ",RIGHT(B31,2))</f>
        <v>Connection 15</v>
      </c>
      <c r="D31" s="5">
        <f ca="1">RANDBETWEEN(Table15[[#This Row],[big low]],Table15[[#This Row],[big hi]])+RANDBETWEEN(Table15[[#This Row],[small lo]],Table15[[#This Row],[small hi]])</f>
        <v>220433233</v>
      </c>
      <c r="E31" s="5">
        <v>154101022</v>
      </c>
      <c r="F31" s="18">
        <f ca="1">INDEX(Table2[],MATCH(Table15[[#This Row],[Connection ID]],Table2[CID],0),2)*RANDBETWEEN(90000000000,110000000000)/100000000000</f>
        <v>228241279.4025</v>
      </c>
      <c r="G31" s="18">
        <v>245081114.96250001</v>
      </c>
      <c r="H31" s="4"/>
      <c r="I31" s="5">
        <f>Table15[[#This Row],[Exposure Utilized]]/Table15[[#This Row],[Exposure Limit]]</f>
        <v>0.62877558731352712</v>
      </c>
      <c r="J31" s="4">
        <v>0</v>
      </c>
      <c r="K31" s="4">
        <v>0</v>
      </c>
      <c r="L31" s="4">
        <v>0</v>
      </c>
      <c r="M31" s="2">
        <v>43909</v>
      </c>
      <c r="N31" s="18">
        <f>INDEX(Table3[],MATCH(Table15[[#This Row],[Date]],Table3[Date],0),2)</f>
        <v>398382672</v>
      </c>
      <c r="O31" s="4" t="s">
        <v>16</v>
      </c>
      <c r="P31" s="15">
        <v>150000000</v>
      </c>
      <c r="Q31" s="15">
        <v>250000000</v>
      </c>
      <c r="R31" s="14">
        <f ca="1">-(P31+Q31)*RAND()*0.1</f>
        <v>-6237348.5833881143</v>
      </c>
      <c r="S31" s="14">
        <f ca="1">(P31+Q31)*RAND()*0.1</f>
        <v>18971152.32819625</v>
      </c>
    </row>
    <row r="32" spans="1:19" x14ac:dyDescent="0.2">
      <c r="A32" s="4">
        <v>1</v>
      </c>
      <c r="B32" s="16" t="s">
        <v>18</v>
      </c>
      <c r="C32" s="4" t="str">
        <f>_xlfn.CONCAT("Connection ",RIGHT(B32,2))</f>
        <v>Connection 01</v>
      </c>
      <c r="D32" s="5">
        <f ca="1">RANDBETWEEN(Table15[[#This Row],[big low]],Table15[[#This Row],[big hi]])+RANDBETWEEN(Table15[[#This Row],[small lo]],Table15[[#This Row],[small hi]])</f>
        <v>1960502741</v>
      </c>
      <c r="E32" s="5">
        <v>2194213794</v>
      </c>
      <c r="F32" s="18">
        <f ca="1">INDEX(Table2[],MATCH(Table15[[#This Row],[Connection ID]],Table2[CID],0),2)*RANDBETWEEN(90000000000,110000000000)/100000000000</f>
        <v>4922737267.4000006</v>
      </c>
      <c r="G32" s="18">
        <v>5240211925.6999998</v>
      </c>
      <c r="H32" s="4"/>
      <c r="I32" s="5">
        <f>Table15[[#This Row],[Exposure Utilized]]/Table15[[#This Row],[Exposure Limit]]</f>
        <v>0.41872615556610182</v>
      </c>
      <c r="J32" s="4">
        <v>0</v>
      </c>
      <c r="K32" s="4">
        <v>0</v>
      </c>
      <c r="L32" s="4">
        <v>0</v>
      </c>
      <c r="M32" s="2">
        <v>43908</v>
      </c>
      <c r="N32" s="18">
        <f>INDEX(Table3[],MATCH(Table15[[#This Row],[Date]],Table3[Date],0),2)</f>
        <v>405703333</v>
      </c>
      <c r="O32" s="4" t="s">
        <v>16</v>
      </c>
      <c r="P32" s="13">
        <v>2000000000</v>
      </c>
      <c r="Q32" s="13">
        <v>2500000000</v>
      </c>
      <c r="R32" s="13">
        <f ca="1">-(P32+Q32)*RAND()*0.1</f>
        <v>-152596480.6128422</v>
      </c>
      <c r="S32" s="14">
        <f ca="1">(P32+Q32)*RAND()*0.1</f>
        <v>56612358.354549959</v>
      </c>
    </row>
    <row r="33" spans="1:19" x14ac:dyDescent="0.2">
      <c r="A33" s="4">
        <v>2</v>
      </c>
      <c r="B33" s="16" t="s">
        <v>19</v>
      </c>
      <c r="C33" s="4" t="str">
        <f>_xlfn.CONCAT("Connection ",RIGHT(B33,2))</f>
        <v>Connection 02</v>
      </c>
      <c r="D33" s="5">
        <f ca="1">RANDBETWEEN(Table15[[#This Row],[big low]],Table15[[#This Row],[big hi]])+RANDBETWEEN(Table15[[#This Row],[small lo]],Table15[[#This Row],[small hi]])</f>
        <v>1893878974</v>
      </c>
      <c r="E33" s="5">
        <v>2172198304</v>
      </c>
      <c r="F33" s="18">
        <f ca="1">INDEX(Table2[],MATCH(Table15[[#This Row],[Connection ID]],Table2[CID],0),2)*RANDBETWEEN(90000000000,110000000000)/100000000000</f>
        <v>2278061801.3580003</v>
      </c>
      <c r="G33" s="18">
        <v>2180178434.3849998</v>
      </c>
      <c r="H33" s="4"/>
      <c r="I33" s="5">
        <f>Table15[[#This Row],[Exposure Utilized]]/Table15[[#This Row],[Exposure Limit]]</f>
        <v>0.99633968933040529</v>
      </c>
      <c r="J33" s="4">
        <v>0</v>
      </c>
      <c r="K33" s="4">
        <v>0</v>
      </c>
      <c r="L33" s="4">
        <v>0</v>
      </c>
      <c r="M33" s="2">
        <v>43908</v>
      </c>
      <c r="N33" s="18">
        <f>INDEX(Table3[],MATCH(Table15[[#This Row],[Date]],Table3[Date],0),2)</f>
        <v>405703333</v>
      </c>
      <c r="O33" s="4" t="s">
        <v>16</v>
      </c>
      <c r="P33" s="13">
        <v>1800000000</v>
      </c>
      <c r="Q33" s="13">
        <v>2000000000</v>
      </c>
      <c r="R33" s="14">
        <f ca="1">-(P33+Q33)*RAND()*0.1</f>
        <v>-7451786.3721950045</v>
      </c>
      <c r="S33" s="14">
        <f ca="1">(P33+Q33)*RAND()*0.1</f>
        <v>69194787.359443307</v>
      </c>
    </row>
    <row r="34" spans="1:19" x14ac:dyDescent="0.2">
      <c r="A34" s="4">
        <v>3</v>
      </c>
      <c r="B34" s="16" t="s">
        <v>20</v>
      </c>
      <c r="C34" s="4" t="str">
        <f>_xlfn.CONCAT("Connection ",RIGHT(B34,2))</f>
        <v>Connection 03</v>
      </c>
      <c r="D34" s="5">
        <f ca="1">RANDBETWEEN(Table15[[#This Row],[big low]],Table15[[#This Row],[big hi]])+RANDBETWEEN(Table15[[#This Row],[small lo]],Table15[[#This Row],[small hi]])</f>
        <v>1378884549</v>
      </c>
      <c r="E34" s="5">
        <v>1489760184</v>
      </c>
      <c r="F34" s="18">
        <f ca="1">INDEX(Table2[],MATCH(Table15[[#This Row],[Connection ID]],Table2[CID],0),2)*RANDBETWEEN(90000000000,110000000000)/100000000000</f>
        <v>1497999146.4150002</v>
      </c>
      <c r="G34" s="18">
        <v>1540643937.9449999</v>
      </c>
      <c r="H34" s="4"/>
      <c r="I34" s="5">
        <f>Table15[[#This Row],[Exposure Utilized]]/Table15[[#This Row],[Exposure Limit]]</f>
        <v>0.96697241154054603</v>
      </c>
      <c r="J34" s="4">
        <v>0</v>
      </c>
      <c r="K34" s="4">
        <v>0</v>
      </c>
      <c r="L34" s="4">
        <v>0</v>
      </c>
      <c r="M34" s="2">
        <v>43908</v>
      </c>
      <c r="N34" s="18">
        <f>INDEX(Table3[],MATCH(Table15[[#This Row],[Date]],Table3[Date],0),2)</f>
        <v>405703333</v>
      </c>
      <c r="O34" s="4" t="s">
        <v>16</v>
      </c>
      <c r="P34" s="15">
        <v>1300000000</v>
      </c>
      <c r="Q34" s="15">
        <v>1500000000</v>
      </c>
      <c r="R34" s="14">
        <f ca="1">-(P34+Q34)*RAND()*0.1</f>
        <v>-123296737.77990563</v>
      </c>
      <c r="S34" s="14">
        <f ca="1">(P34+Q34)*RAND()*0.1</f>
        <v>177965813.87865061</v>
      </c>
    </row>
    <row r="35" spans="1:19" x14ac:dyDescent="0.2">
      <c r="A35" s="4">
        <v>4</v>
      </c>
      <c r="B35" s="16" t="s">
        <v>21</v>
      </c>
      <c r="C35" s="4" t="str">
        <f>_xlfn.CONCAT("Connection ",RIGHT(B35,2))</f>
        <v>Connection 04</v>
      </c>
      <c r="D35" s="5">
        <f ca="1">RANDBETWEEN(Table15[[#This Row],[big low]],Table15[[#This Row],[big hi]])+RANDBETWEEN(Table15[[#This Row],[small lo]],Table15[[#This Row],[small hi]])</f>
        <v>1352058642</v>
      </c>
      <c r="E35" s="5">
        <v>1190233219</v>
      </c>
      <c r="F35" s="18">
        <f ca="1">INDEX(Table2[],MATCH(Table15[[#This Row],[Connection ID]],Table2[CID],0),2)*RANDBETWEEN(90000000000,110000000000)/100000000000</f>
        <v>1362250399.1700001</v>
      </c>
      <c r="G35" s="18">
        <v>1615591188.165</v>
      </c>
      <c r="H35" s="4"/>
      <c r="I35" s="5">
        <f>Table15[[#This Row],[Exposure Utilized]]/Table15[[#This Row],[Exposure Limit]]</f>
        <v>0.73671683017278367</v>
      </c>
      <c r="J35" s="4">
        <v>0</v>
      </c>
      <c r="K35" s="4">
        <v>0</v>
      </c>
      <c r="L35" s="4">
        <v>0</v>
      </c>
      <c r="M35" s="2">
        <v>43908</v>
      </c>
      <c r="N35" s="18">
        <f>INDEX(Table3[],MATCH(Table15[[#This Row],[Date]],Table3[Date],0),2)</f>
        <v>405703333</v>
      </c>
      <c r="O35" s="4" t="s">
        <v>16</v>
      </c>
      <c r="P35" s="15">
        <v>1100000000</v>
      </c>
      <c r="Q35" s="15">
        <v>1300000000</v>
      </c>
      <c r="R35" s="14">
        <f ca="1">-(P35+Q35)*RAND()*0.1</f>
        <v>-232757948.65808293</v>
      </c>
      <c r="S35" s="14">
        <f ca="1">(P35+Q35)*RAND()*0.1</f>
        <v>181572900.28490818</v>
      </c>
    </row>
    <row r="36" spans="1:19" x14ac:dyDescent="0.2">
      <c r="A36" s="4">
        <v>5</v>
      </c>
      <c r="B36" s="16" t="s">
        <v>22</v>
      </c>
      <c r="C36" s="4" t="str">
        <f>_xlfn.CONCAT("Connection ",RIGHT(B36,2))</f>
        <v>Connection 05</v>
      </c>
      <c r="D36" s="5">
        <f ca="1">RANDBETWEEN(Table15[[#This Row],[big low]],Table15[[#This Row],[big hi]])+RANDBETWEEN(Table15[[#This Row],[small lo]],Table15[[#This Row],[small hi]])</f>
        <v>844014393</v>
      </c>
      <c r="E36" s="5">
        <v>1127512930</v>
      </c>
      <c r="F36" s="18">
        <f ca="1">INDEX(Table2[],MATCH(Table15[[#This Row],[Connection ID]],Table2[CID],0),2)*RANDBETWEEN(90000000000,110000000000)/100000000000</f>
        <v>906867646.72000003</v>
      </c>
      <c r="G36" s="18">
        <v>1081716377.22</v>
      </c>
      <c r="H36" s="4"/>
      <c r="I36" s="5">
        <f>Table15[[#This Row],[Exposure Utilized]]/Table15[[#This Row],[Exposure Limit]]</f>
        <v>1.0423369320687339</v>
      </c>
      <c r="J36" s="4">
        <v>0</v>
      </c>
      <c r="K36" s="4">
        <v>0</v>
      </c>
      <c r="L36" s="4">
        <v>0</v>
      </c>
      <c r="M36" s="2">
        <v>43908</v>
      </c>
      <c r="N36" s="18">
        <f>INDEX(Table3[],MATCH(Table15[[#This Row],[Date]],Table3[Date],0),2)</f>
        <v>405703333</v>
      </c>
      <c r="O36" s="4" t="s">
        <v>16</v>
      </c>
      <c r="P36" s="15">
        <v>900000000</v>
      </c>
      <c r="Q36" s="15">
        <v>1200000000</v>
      </c>
      <c r="R36" s="14">
        <f ca="1">-(P36+Q36)*RAND()*0.1</f>
        <v>-172370240.57939041</v>
      </c>
      <c r="S36" s="14">
        <f ca="1">(P36+Q36)*RAND()*0.1</f>
        <v>149128879.96276018</v>
      </c>
    </row>
    <row r="37" spans="1:19" x14ac:dyDescent="0.2">
      <c r="A37" s="4">
        <v>6</v>
      </c>
      <c r="B37" s="16" t="s">
        <v>24</v>
      </c>
      <c r="C37" s="4" t="str">
        <f>_xlfn.CONCAT("Connection ",RIGHT(B37,2))</f>
        <v>Connection 07</v>
      </c>
      <c r="D37" s="5">
        <f ca="1">RANDBETWEEN(Table15[[#This Row],[big low]],Table15[[#This Row],[big hi]])+RANDBETWEEN(Table15[[#This Row],[small lo]],Table15[[#This Row],[small hi]])</f>
        <v>1005639928</v>
      </c>
      <c r="E37" s="5">
        <v>1064435439</v>
      </c>
      <c r="F37" s="18">
        <f ca="1">INDEX(Table2[],MATCH(Table15[[#This Row],[Connection ID]],Table2[CID],0),2)*RANDBETWEEN(90000000000,110000000000)/100000000000</f>
        <v>994385373.58999991</v>
      </c>
      <c r="G37" s="18">
        <v>1084797454.0799999</v>
      </c>
      <c r="H37" s="4"/>
      <c r="I37" s="5">
        <f>Table15[[#This Row],[Exposure Utilized]]/Table15[[#This Row],[Exposure Limit]]</f>
        <v>0.98122966181067539</v>
      </c>
      <c r="J37" s="4">
        <v>0</v>
      </c>
      <c r="K37" s="4">
        <v>0</v>
      </c>
      <c r="L37" s="4">
        <v>0</v>
      </c>
      <c r="M37" s="2">
        <v>43908</v>
      </c>
      <c r="N37" s="18">
        <f>INDEX(Table3[],MATCH(Table15[[#This Row],[Date]],Table3[Date],0),2)</f>
        <v>405703333</v>
      </c>
      <c r="O37" s="4" t="s">
        <v>16</v>
      </c>
      <c r="P37" s="15">
        <v>850000000</v>
      </c>
      <c r="Q37" s="15">
        <v>1000000000</v>
      </c>
      <c r="R37" s="14">
        <f ca="1">-(P37+Q37)*RAND()*0.1</f>
        <v>-45587283.870112315</v>
      </c>
      <c r="S37" s="14">
        <f ca="1">(P37+Q37)*RAND()*0.1</f>
        <v>59180481.824646011</v>
      </c>
    </row>
    <row r="38" spans="1:19" x14ac:dyDescent="0.2">
      <c r="A38" s="4">
        <v>7</v>
      </c>
      <c r="B38" s="16" t="s">
        <v>23</v>
      </c>
      <c r="C38" s="4" t="str">
        <f>_xlfn.CONCAT("Connection ",RIGHT(B38,2))</f>
        <v>Connection 06</v>
      </c>
      <c r="D38" s="5">
        <f ca="1">RANDBETWEEN(Table15[[#This Row],[big low]],Table15[[#This Row],[big hi]])+RANDBETWEEN(Table15[[#This Row],[small lo]],Table15[[#This Row],[small hi]])</f>
        <v>915299124</v>
      </c>
      <c r="E38" s="5">
        <v>932773344</v>
      </c>
      <c r="F38" s="18">
        <f ca="1">INDEX(Table2[],MATCH(Table15[[#This Row],[Connection ID]],Table2[CID],0),2)*RANDBETWEEN(90000000000,110000000000)/100000000000</f>
        <v>916393617.03999996</v>
      </c>
      <c r="G38" s="18">
        <v>1056120098.0699999</v>
      </c>
      <c r="H38" s="4"/>
      <c r="I38" s="5">
        <f>Table15[[#This Row],[Exposure Utilized]]/Table15[[#This Row],[Exposure Limit]]</f>
        <v>0.88320764438115595</v>
      </c>
      <c r="J38" s="4">
        <v>0</v>
      </c>
      <c r="K38" s="4">
        <v>0</v>
      </c>
      <c r="L38" s="4">
        <v>0</v>
      </c>
      <c r="M38" s="2">
        <v>43908</v>
      </c>
      <c r="N38" s="18">
        <f>INDEX(Table3[],MATCH(Table15[[#This Row],[Date]],Table3[Date],0),2)</f>
        <v>405703333</v>
      </c>
      <c r="O38" s="4" t="s">
        <v>16</v>
      </c>
      <c r="P38" s="15">
        <v>850000000</v>
      </c>
      <c r="Q38" s="15">
        <v>1000000000</v>
      </c>
      <c r="R38" s="14">
        <f ca="1">-(P38+Q38)*RAND()*0.1</f>
        <v>-127428688.59262617</v>
      </c>
      <c r="S38" s="14">
        <f ca="1">(P38+Q38)*RAND()*0.1</f>
        <v>52886781.027866967</v>
      </c>
    </row>
    <row r="39" spans="1:19" x14ac:dyDescent="0.2">
      <c r="A39" s="4">
        <v>8</v>
      </c>
      <c r="B39" s="16" t="s">
        <v>25</v>
      </c>
      <c r="C39" s="4" t="str">
        <f>_xlfn.CONCAT("Connection ",RIGHT(B39,2))</f>
        <v>Connection 08</v>
      </c>
      <c r="D39" s="5">
        <f ca="1">RANDBETWEEN(Table15[[#This Row],[big low]],Table15[[#This Row],[big hi]])+RANDBETWEEN(Table15[[#This Row],[small lo]],Table15[[#This Row],[small hi]])</f>
        <v>434422575</v>
      </c>
      <c r="E39" s="5">
        <v>527723388</v>
      </c>
      <c r="F39" s="18">
        <f ca="1">INDEX(Table2[],MATCH(Table15[[#This Row],[Connection ID]],Table2[CID],0),2)*RANDBETWEEN(90000000000,110000000000)/100000000000</f>
        <v>745049314.24000001</v>
      </c>
      <c r="G39" s="18">
        <v>826701217.65600002</v>
      </c>
      <c r="H39" s="4"/>
      <c r="I39" s="5">
        <f>Table15[[#This Row],[Exposure Utilized]]/Table15[[#This Row],[Exposure Limit]]</f>
        <v>0.63834838600611787</v>
      </c>
      <c r="J39" s="4">
        <v>0</v>
      </c>
      <c r="K39" s="4">
        <v>0</v>
      </c>
      <c r="L39" s="4">
        <v>0</v>
      </c>
      <c r="M39" s="2">
        <v>43908</v>
      </c>
      <c r="N39" s="18">
        <f>INDEX(Table3[],MATCH(Table15[[#This Row],[Date]],Table3[Date],0),2)</f>
        <v>405703333</v>
      </c>
      <c r="O39" s="4" t="s">
        <v>16</v>
      </c>
      <c r="P39" s="15">
        <v>400000000</v>
      </c>
      <c r="Q39" s="15">
        <v>700000000</v>
      </c>
      <c r="R39" s="14">
        <f ca="1">-(P39+Q39)*RAND()*0.1</f>
        <v>-12586288.248371929</v>
      </c>
      <c r="S39" s="14">
        <f ca="1">(P39+Q39)*RAND()*0.1</f>
        <v>32095143.560934383</v>
      </c>
    </row>
    <row r="40" spans="1:19" x14ac:dyDescent="0.2">
      <c r="A40" s="4">
        <v>9</v>
      </c>
      <c r="B40" s="16" t="s">
        <v>26</v>
      </c>
      <c r="C40" s="4" t="str">
        <f>_xlfn.CONCAT("Connection ",RIGHT(B40,2))</f>
        <v>Connection 09</v>
      </c>
      <c r="D40" s="5">
        <f ca="1">RANDBETWEEN(Table15[[#This Row],[big low]],Table15[[#This Row],[big hi]])+RANDBETWEEN(Table15[[#This Row],[small lo]],Table15[[#This Row],[small hi]])</f>
        <v>511725288</v>
      </c>
      <c r="E40" s="5">
        <v>491407111</v>
      </c>
      <c r="F40" s="18">
        <f ca="1">INDEX(Table2[],MATCH(Table15[[#This Row],[Connection ID]],Table2[CID],0),2)*RANDBETWEEN(90000000000,110000000000)/100000000000</f>
        <v>543488993.65750003</v>
      </c>
      <c r="G40" s="18">
        <v>574133700.10699999</v>
      </c>
      <c r="H40" s="4"/>
      <c r="I40" s="5">
        <f>Table15[[#This Row],[Exposure Utilized]]/Table15[[#This Row],[Exposure Limit]]</f>
        <v>0.85591058477915083</v>
      </c>
      <c r="J40" s="4">
        <v>0</v>
      </c>
      <c r="K40" s="4">
        <v>0</v>
      </c>
      <c r="L40" s="4">
        <v>0</v>
      </c>
      <c r="M40" s="2">
        <v>43908</v>
      </c>
      <c r="N40" s="18">
        <f>INDEX(Table3[],MATCH(Table15[[#This Row],[Date]],Table3[Date],0),2)</f>
        <v>405703333</v>
      </c>
      <c r="O40" s="4" t="s">
        <v>16</v>
      </c>
      <c r="P40" s="15">
        <v>350000000</v>
      </c>
      <c r="Q40" s="15">
        <v>550000000</v>
      </c>
      <c r="R40" s="14">
        <f ca="1">-(P40+Q40)*RAND()*0.1</f>
        <v>-27294952.630783275</v>
      </c>
      <c r="S40" s="14">
        <f ca="1">(P40+Q40)*RAND()*0.1</f>
        <v>11878903.076793984</v>
      </c>
    </row>
    <row r="41" spans="1:19" x14ac:dyDescent="0.2">
      <c r="A41" s="4">
        <v>10</v>
      </c>
      <c r="B41" s="16" t="s">
        <v>29</v>
      </c>
      <c r="C41" s="4" t="str">
        <f>_xlfn.CONCAT("Connection ",RIGHT(B41,2))</f>
        <v>Connection 12</v>
      </c>
      <c r="D41" s="5">
        <f ca="1">RANDBETWEEN(Table15[[#This Row],[big low]],Table15[[#This Row],[big hi]])+RANDBETWEEN(Table15[[#This Row],[small lo]],Table15[[#This Row],[small hi]])</f>
        <v>357601784</v>
      </c>
      <c r="E41" s="5">
        <v>405703333</v>
      </c>
      <c r="F41" s="18">
        <f ca="1">INDEX(Table2[],MATCH(Table15[[#This Row],[Connection ID]],Table2[CID],0),2)*RANDBETWEEN(90000000000,110000000000)/100000000000</f>
        <v>382245578.53999996</v>
      </c>
      <c r="G41" s="18">
        <v>362696889.69599998</v>
      </c>
      <c r="H41" s="4"/>
      <c r="I41" s="5">
        <f>Table15[[#This Row],[Exposure Utilized]]/Table15[[#This Row],[Exposure Limit]]</f>
        <v>1.1185740614981468</v>
      </c>
      <c r="J41" s="4">
        <v>0</v>
      </c>
      <c r="K41" s="4">
        <v>0</v>
      </c>
      <c r="L41" s="4">
        <v>0</v>
      </c>
      <c r="M41" s="2">
        <v>43908</v>
      </c>
      <c r="N41" s="18">
        <f>INDEX(Table3[],MATCH(Table15[[#This Row],[Date]],Table3[Date],0),2)</f>
        <v>405703333</v>
      </c>
      <c r="O41" s="4" t="s">
        <v>16</v>
      </c>
      <c r="P41" s="15">
        <v>200000000</v>
      </c>
      <c r="Q41" s="15">
        <v>400000000</v>
      </c>
      <c r="R41" s="14">
        <f ca="1">-(P41+Q41)*RAND()*0.1</f>
        <v>-27553144.982216209</v>
      </c>
      <c r="S41" s="14">
        <f ca="1">(P41+Q41)*RAND()*0.1</f>
        <v>23039262.005929783</v>
      </c>
    </row>
    <row r="42" spans="1:19" x14ac:dyDescent="0.2">
      <c r="A42" s="4">
        <v>11</v>
      </c>
      <c r="B42" s="16" t="s">
        <v>27</v>
      </c>
      <c r="C42" s="4" t="str">
        <f>_xlfn.CONCAT("Connection ",RIGHT(B42,2))</f>
        <v>Connection 10</v>
      </c>
      <c r="D42" s="5">
        <f ca="1">RANDBETWEEN(Table15[[#This Row],[big low]],Table15[[#This Row],[big hi]])+RANDBETWEEN(Table15[[#This Row],[small lo]],Table15[[#This Row],[small hi]])</f>
        <v>340347514</v>
      </c>
      <c r="E42" s="5">
        <v>395651402</v>
      </c>
      <c r="F42" s="18">
        <f ca="1">INDEX(Table2[],MATCH(Table15[[#This Row],[Connection ID]],Table2[CID],0),2)*RANDBETWEEN(90000000000,110000000000)/100000000000</f>
        <v>387607430.65600002</v>
      </c>
      <c r="G42" s="18">
        <v>381880189.77599996</v>
      </c>
      <c r="H42" s="4"/>
      <c r="I42" s="5">
        <f>Table15[[#This Row],[Exposure Utilized]]/Table15[[#This Row],[Exposure Limit]]</f>
        <v>1.0360616041174533</v>
      </c>
      <c r="J42" s="4">
        <v>0</v>
      </c>
      <c r="K42" s="4">
        <v>0</v>
      </c>
      <c r="L42" s="4">
        <v>0</v>
      </c>
      <c r="M42" s="2">
        <v>43908</v>
      </c>
      <c r="N42" s="18">
        <f>INDEX(Table3[],MATCH(Table15[[#This Row],[Date]],Table3[Date],0),2)</f>
        <v>405703333</v>
      </c>
      <c r="O42" s="4" t="s">
        <v>16</v>
      </c>
      <c r="P42" s="15">
        <v>300000000</v>
      </c>
      <c r="Q42" s="15">
        <v>450000000</v>
      </c>
      <c r="R42" s="14">
        <f ca="1">-(P42+Q42)*RAND()*0.1</f>
        <v>-45929802.569341771</v>
      </c>
      <c r="S42" s="14">
        <f ca="1">(P42+Q42)*RAND()*0.1</f>
        <v>5132986.1175890751</v>
      </c>
    </row>
    <row r="43" spans="1:19" x14ac:dyDescent="0.2">
      <c r="A43" s="4">
        <v>12</v>
      </c>
      <c r="B43" s="16" t="s">
        <v>28</v>
      </c>
      <c r="C43" s="4" t="str">
        <f>_xlfn.CONCAT("Connection ",RIGHT(B43,2))</f>
        <v>Connection 11</v>
      </c>
      <c r="D43" s="5">
        <f ca="1">RANDBETWEEN(Table15[[#This Row],[big low]],Table15[[#This Row],[big hi]])+RANDBETWEEN(Table15[[#This Row],[small lo]],Table15[[#This Row],[small hi]])</f>
        <v>470167255</v>
      </c>
      <c r="E43" s="5">
        <v>346800338</v>
      </c>
      <c r="F43" s="18">
        <f ca="1">INDEX(Table2[],MATCH(Table15[[#This Row],[Connection ID]],Table2[CID],0),2)*RANDBETWEEN(90000000000,110000000000)/100000000000</f>
        <v>409696860.96799999</v>
      </c>
      <c r="G43" s="18">
        <v>384426458.27999997</v>
      </c>
      <c r="H43" s="4"/>
      <c r="I43" s="5">
        <f>Table15[[#This Row],[Exposure Utilized]]/Table15[[#This Row],[Exposure Limit]]</f>
        <v>0.90212400975638707</v>
      </c>
      <c r="J43" s="4">
        <v>0</v>
      </c>
      <c r="K43" s="4">
        <v>0</v>
      </c>
      <c r="L43" s="4">
        <v>0</v>
      </c>
      <c r="M43" s="2">
        <v>43908</v>
      </c>
      <c r="N43" s="18">
        <f>INDEX(Table3[],MATCH(Table15[[#This Row],[Date]],Table3[Date],0),2)</f>
        <v>405703333</v>
      </c>
      <c r="O43" s="4" t="s">
        <v>16</v>
      </c>
      <c r="P43" s="15">
        <v>250000000</v>
      </c>
      <c r="Q43" s="15">
        <v>450000000</v>
      </c>
      <c r="R43" s="14">
        <f ca="1">-(P43+Q43)*RAND()*0.1</f>
        <v>-26178132.89929568</v>
      </c>
      <c r="S43" s="14">
        <f ca="1">(P43+Q43)*RAND()*0.1</f>
        <v>57594568.725869648</v>
      </c>
    </row>
    <row r="44" spans="1:19" x14ac:dyDescent="0.2">
      <c r="A44" s="4">
        <v>13</v>
      </c>
      <c r="B44" s="16" t="s">
        <v>31</v>
      </c>
      <c r="C44" s="4" t="str">
        <f>_xlfn.CONCAT("Connection ",RIGHT(B44,2))</f>
        <v>Connection 14</v>
      </c>
      <c r="D44" s="5">
        <f ca="1">RANDBETWEEN(Table15[[#This Row],[big low]],Table15[[#This Row],[big hi]])+RANDBETWEEN(Table15[[#This Row],[small lo]],Table15[[#This Row],[small hi]])</f>
        <v>256132317</v>
      </c>
      <c r="E44" s="5">
        <v>213166535</v>
      </c>
      <c r="F44" s="18">
        <f ca="1">INDEX(Table2[],MATCH(Table15[[#This Row],[Connection ID]],Table2[CID],0),2)*RANDBETWEEN(90000000000,110000000000)/100000000000</f>
        <v>227459668.29499999</v>
      </c>
      <c r="G44" s="18">
        <v>267814151.8125</v>
      </c>
      <c r="H44" s="4"/>
      <c r="I44" s="5">
        <f>Table15[[#This Row],[Exposure Utilized]]/Table15[[#This Row],[Exposure Limit]]</f>
        <v>0.79594948047868852</v>
      </c>
      <c r="J44" s="4">
        <v>0</v>
      </c>
      <c r="K44" s="4">
        <v>0</v>
      </c>
      <c r="L44" s="4">
        <v>0</v>
      </c>
      <c r="M44" s="2">
        <v>43908</v>
      </c>
      <c r="N44" s="18">
        <f>INDEX(Table3[],MATCH(Table15[[#This Row],[Date]],Table3[Date],0),2)</f>
        <v>405703333</v>
      </c>
      <c r="O44" s="4" t="s">
        <v>16</v>
      </c>
      <c r="P44" s="15">
        <v>150000000</v>
      </c>
      <c r="Q44" s="15">
        <v>250000000</v>
      </c>
      <c r="R44" s="14">
        <f ca="1">-(P44+Q44)*RAND()*0.1</f>
        <v>-15112414.383103482</v>
      </c>
      <c r="S44" s="14">
        <f ca="1">(P44+Q44)*RAND()*0.1</f>
        <v>31057672.550093211</v>
      </c>
    </row>
    <row r="45" spans="1:19" x14ac:dyDescent="0.2">
      <c r="A45" s="4">
        <v>14</v>
      </c>
      <c r="B45" s="16" t="s">
        <v>32</v>
      </c>
      <c r="C45" s="4" t="str">
        <f>_xlfn.CONCAT("Connection ",RIGHT(B45,2))</f>
        <v>Connection 15</v>
      </c>
      <c r="D45" s="5">
        <f ca="1">RANDBETWEEN(Table15[[#This Row],[big low]],Table15[[#This Row],[big hi]])+RANDBETWEEN(Table15[[#This Row],[small lo]],Table15[[#This Row],[small hi]])</f>
        <v>171851698</v>
      </c>
      <c r="E45" s="5">
        <v>179871687</v>
      </c>
      <c r="F45" s="18">
        <f ca="1">INDEX(Table2[],MATCH(Table15[[#This Row],[Connection ID]],Table2[CID],0),2)*RANDBETWEEN(90000000000,110000000000)/100000000000</f>
        <v>274914044.56</v>
      </c>
      <c r="G45" s="18">
        <v>273725962.94999999</v>
      </c>
      <c r="H45" s="4"/>
      <c r="I45" s="5">
        <f>Table15[[#This Row],[Exposure Utilized]]/Table15[[#This Row],[Exposure Limit]]</f>
        <v>0.65712322302746329</v>
      </c>
      <c r="J45" s="4">
        <v>0</v>
      </c>
      <c r="K45" s="4">
        <v>0</v>
      </c>
      <c r="L45" s="4">
        <v>0</v>
      </c>
      <c r="M45" s="2">
        <v>43908</v>
      </c>
      <c r="N45" s="18">
        <f>INDEX(Table3[],MATCH(Table15[[#This Row],[Date]],Table3[Date],0),2)</f>
        <v>405703333</v>
      </c>
      <c r="O45" s="4" t="s">
        <v>16</v>
      </c>
      <c r="P45" s="15">
        <v>150000000</v>
      </c>
      <c r="Q45" s="15">
        <v>250000000</v>
      </c>
      <c r="R45" s="14">
        <f ca="1">-(P45+Q45)*RAND()*0.1</f>
        <v>-2441471.9396658135</v>
      </c>
      <c r="S45" s="14">
        <f ca="1">(P45+Q45)*RAND()*0.1</f>
        <v>2003880.5880981546</v>
      </c>
    </row>
    <row r="46" spans="1:19" x14ac:dyDescent="0.2">
      <c r="A46" s="4">
        <v>15</v>
      </c>
      <c r="B46" s="16" t="s">
        <v>30</v>
      </c>
      <c r="C46" s="4" t="str">
        <f>_xlfn.CONCAT("Connection ",RIGHT(B46,2))</f>
        <v>Connection 13</v>
      </c>
      <c r="D46" s="5">
        <f ca="1">RANDBETWEEN(Table15[[#This Row],[big low]],Table15[[#This Row],[big hi]])+RANDBETWEEN(Table15[[#This Row],[small lo]],Table15[[#This Row],[small hi]])</f>
        <v>168383548</v>
      </c>
      <c r="E46" s="5">
        <v>148861333</v>
      </c>
      <c r="F46" s="18">
        <f ca="1">INDEX(Table2[],MATCH(Table15[[#This Row],[Connection ID]],Table2[CID],0),2)*RANDBETWEEN(90000000000,110000000000)/100000000000</f>
        <v>246897341.52000001</v>
      </c>
      <c r="G46" s="18">
        <v>271319507.12</v>
      </c>
      <c r="H46" s="4"/>
      <c r="I46" s="5">
        <f>Table15[[#This Row],[Exposure Utilized]]/Table15[[#This Row],[Exposure Limit]]</f>
        <v>0.54865694907134399</v>
      </c>
      <c r="J46" s="4">
        <v>0</v>
      </c>
      <c r="K46" s="4">
        <v>0</v>
      </c>
      <c r="L46" s="4">
        <v>0</v>
      </c>
      <c r="M46" s="2">
        <v>43908</v>
      </c>
      <c r="N46" s="18">
        <f>INDEX(Table3[],MATCH(Table15[[#This Row],[Date]],Table3[Date],0),2)</f>
        <v>405703333</v>
      </c>
      <c r="O46" s="4" t="s">
        <v>16</v>
      </c>
      <c r="P46" s="15">
        <v>150000000</v>
      </c>
      <c r="Q46" s="15">
        <v>250000000</v>
      </c>
      <c r="R46" s="14">
        <f ca="1">-(P46+Q46)*RAND()*0.1</f>
        <v>-31531399.463313073</v>
      </c>
      <c r="S46" s="14">
        <f ca="1">(P46+Q46)*RAND()*0.1</f>
        <v>22807429.164461974</v>
      </c>
    </row>
    <row r="47" spans="1:19" x14ac:dyDescent="0.2">
      <c r="A47" s="4">
        <v>1</v>
      </c>
      <c r="B47" s="16" t="s">
        <v>18</v>
      </c>
      <c r="C47" s="4" t="str">
        <f>_xlfn.CONCAT("Connection ",RIGHT(B47,2))</f>
        <v>Connection 01</v>
      </c>
      <c r="D47" s="5">
        <f ca="1">RANDBETWEEN(Table15[[#This Row],[big low]],Table15[[#This Row],[big hi]])+RANDBETWEEN(Table15[[#This Row],[small lo]],Table15[[#This Row],[small hi]])</f>
        <v>2053693842</v>
      </c>
      <c r="E47" s="5">
        <v>1975671845</v>
      </c>
      <c r="F47" s="18">
        <f ca="1">INDEX(Table2[],MATCH(Table15[[#This Row],[Connection ID]],Table2[CID],0),2)*RANDBETWEEN(90000000000,110000000000)/100000000000</f>
        <v>5261076444.6500006</v>
      </c>
      <c r="G47" s="18">
        <v>5068778862.3999996</v>
      </c>
      <c r="H47" s="4"/>
      <c r="I47" s="5">
        <f>Table15[[#This Row],[Exposure Utilized]]/Table15[[#This Row],[Exposure Limit]]</f>
        <v>0.38977274381714605</v>
      </c>
      <c r="J47" s="4">
        <v>0</v>
      </c>
      <c r="K47" s="4">
        <v>0</v>
      </c>
      <c r="L47" s="4">
        <v>0</v>
      </c>
      <c r="M47" s="2">
        <v>43907</v>
      </c>
      <c r="N47" s="18">
        <f>INDEX(Table3[],MATCH(Table15[[#This Row],[Date]],Table3[Date],0),2)</f>
        <v>418512646</v>
      </c>
      <c r="O47" s="4" t="s">
        <v>16</v>
      </c>
      <c r="P47" s="13">
        <v>2000000000</v>
      </c>
      <c r="Q47" s="13">
        <v>2500000000</v>
      </c>
      <c r="R47" s="13">
        <f ca="1">-(P47+Q47)*RAND()*0.1</f>
        <v>-288741263.96195573</v>
      </c>
      <c r="S47" s="14">
        <f ca="1">(P47+Q47)*RAND()*0.1</f>
        <v>167050947.42955184</v>
      </c>
    </row>
    <row r="48" spans="1:19" x14ac:dyDescent="0.2">
      <c r="A48" s="4">
        <v>2</v>
      </c>
      <c r="B48" s="16" t="s">
        <v>19</v>
      </c>
      <c r="C48" s="4" t="str">
        <f>_xlfn.CONCAT("Connection ",RIGHT(B48,2))</f>
        <v>Connection 02</v>
      </c>
      <c r="D48" s="5">
        <f ca="1">RANDBETWEEN(Table15[[#This Row],[big low]],Table15[[#This Row],[big hi]])+RANDBETWEEN(Table15[[#This Row],[small lo]],Table15[[#This Row],[small hi]])</f>
        <v>1694906288</v>
      </c>
      <c r="E48" s="5">
        <v>1756201236</v>
      </c>
      <c r="F48" s="18">
        <f ca="1">INDEX(Table2[],MATCH(Table15[[#This Row],[Connection ID]],Table2[CID],0),2)*RANDBETWEEN(90000000000,110000000000)/100000000000</f>
        <v>2252750551.9259996</v>
      </c>
      <c r="G48" s="18">
        <v>2013521892.3749998</v>
      </c>
      <c r="H48" s="4"/>
      <c r="I48" s="5">
        <f>Table15[[#This Row],[Exposure Utilized]]/Table15[[#This Row],[Exposure Limit]]</f>
        <v>0.87220369574850587</v>
      </c>
      <c r="J48" s="4">
        <v>0</v>
      </c>
      <c r="K48" s="4">
        <v>0</v>
      </c>
      <c r="L48" s="4">
        <v>0</v>
      </c>
      <c r="M48" s="2">
        <v>43907</v>
      </c>
      <c r="N48" s="18">
        <f>INDEX(Table3[],MATCH(Table15[[#This Row],[Date]],Table3[Date],0),2)</f>
        <v>418512646</v>
      </c>
      <c r="O48" s="4" t="s">
        <v>16</v>
      </c>
      <c r="P48" s="13">
        <v>1800000000</v>
      </c>
      <c r="Q48" s="13">
        <v>2000000000</v>
      </c>
      <c r="R48" s="14">
        <f ca="1">-(P48+Q48)*RAND()*0.1</f>
        <v>-245717762.95124251</v>
      </c>
      <c r="S48" s="14">
        <f ca="1">(P48+Q48)*RAND()*0.1</f>
        <v>29642754.117438868</v>
      </c>
    </row>
    <row r="49" spans="1:19" x14ac:dyDescent="0.2">
      <c r="A49" s="4">
        <v>3</v>
      </c>
      <c r="B49" s="16" t="s">
        <v>20</v>
      </c>
      <c r="C49" s="4" t="str">
        <f>_xlfn.CONCAT("Connection ",RIGHT(B49,2))</f>
        <v>Connection 03</v>
      </c>
      <c r="D49" s="5">
        <f ca="1">RANDBETWEEN(Table15[[#This Row],[big low]],Table15[[#This Row],[big hi]])+RANDBETWEEN(Table15[[#This Row],[small lo]],Table15[[#This Row],[small hi]])</f>
        <v>1342991856</v>
      </c>
      <c r="E49" s="5">
        <v>1401343266</v>
      </c>
      <c r="F49" s="18">
        <f ca="1">INDEX(Table2[],MATCH(Table15[[#This Row],[Connection ID]],Table2[CID],0),2)*RANDBETWEEN(90000000000,110000000000)/100000000000</f>
        <v>1583756591.28</v>
      </c>
      <c r="G49" s="18">
        <v>1568703717.5550001</v>
      </c>
      <c r="H49" s="4"/>
      <c r="I49" s="5">
        <f>Table15[[#This Row],[Exposure Utilized]]/Table15[[#This Row],[Exposure Limit]]</f>
        <v>0.89331289925426449</v>
      </c>
      <c r="J49" s="4">
        <v>0</v>
      </c>
      <c r="K49" s="4">
        <v>0</v>
      </c>
      <c r="L49" s="4">
        <v>0</v>
      </c>
      <c r="M49" s="2">
        <v>43907</v>
      </c>
      <c r="N49" s="18">
        <f>INDEX(Table3[],MATCH(Table15[[#This Row],[Date]],Table3[Date],0),2)</f>
        <v>418512646</v>
      </c>
      <c r="O49" s="4" t="s">
        <v>16</v>
      </c>
      <c r="P49" s="15">
        <v>1300000000</v>
      </c>
      <c r="Q49" s="15">
        <v>1500000000</v>
      </c>
      <c r="R49" s="14">
        <f ca="1">-(P49+Q49)*RAND()*0.1</f>
        <v>-109391211.90786165</v>
      </c>
      <c r="S49" s="14">
        <f ca="1">(P49+Q49)*RAND()*0.1</f>
        <v>77619338.392800227</v>
      </c>
    </row>
    <row r="50" spans="1:19" x14ac:dyDescent="0.2">
      <c r="A50" s="4">
        <v>4</v>
      </c>
      <c r="B50" s="16" t="s">
        <v>22</v>
      </c>
      <c r="C50" s="4" t="str">
        <f>_xlfn.CONCAT("Connection ",RIGHT(B50,2))</f>
        <v>Connection 05</v>
      </c>
      <c r="D50" s="5">
        <f ca="1">RANDBETWEEN(Table15[[#This Row],[big low]],Table15[[#This Row],[big hi]])+RANDBETWEEN(Table15[[#This Row],[small lo]],Table15[[#This Row],[small hi]])</f>
        <v>900165130</v>
      </c>
      <c r="E50" s="5">
        <v>1320568924</v>
      </c>
      <c r="F50" s="18">
        <f ca="1">INDEX(Table2[],MATCH(Table15[[#This Row],[Connection ID]],Table2[CID],0),2)*RANDBETWEEN(90000000000,110000000000)/100000000000</f>
        <v>1075420902.74</v>
      </c>
      <c r="G50" s="18">
        <v>1096218372.4100001</v>
      </c>
      <c r="H50" s="4"/>
      <c r="I50" s="5">
        <f>Table15[[#This Row],[Exposure Utilized]]/Table15[[#This Row],[Exposure Limit]]</f>
        <v>1.2046586311966041</v>
      </c>
      <c r="J50" s="4">
        <v>0</v>
      </c>
      <c r="K50" s="4">
        <v>0</v>
      </c>
      <c r="L50" s="4">
        <v>0</v>
      </c>
      <c r="M50" s="2">
        <v>43907</v>
      </c>
      <c r="N50" s="18">
        <f>INDEX(Table3[],MATCH(Table15[[#This Row],[Date]],Table3[Date],0),2)</f>
        <v>418512646</v>
      </c>
      <c r="O50" s="4" t="s">
        <v>16</v>
      </c>
      <c r="P50" s="15">
        <v>900000000</v>
      </c>
      <c r="Q50" s="15">
        <v>1200000000</v>
      </c>
      <c r="R50" s="14">
        <f ca="1">-(P50+Q50)*RAND()*0.1</f>
        <v>-183948521.84055099</v>
      </c>
      <c r="S50" s="14">
        <f ca="1">(P50+Q50)*RAND()*0.1</f>
        <v>21825190.611069586</v>
      </c>
    </row>
    <row r="51" spans="1:19" x14ac:dyDescent="0.2">
      <c r="A51" s="4">
        <v>5</v>
      </c>
      <c r="B51" s="16" t="s">
        <v>21</v>
      </c>
      <c r="C51" s="4" t="str">
        <f>_xlfn.CONCAT("Connection ",RIGHT(B51,2))</f>
        <v>Connection 04</v>
      </c>
      <c r="D51" s="5">
        <f ca="1">RANDBETWEEN(Table15[[#This Row],[big low]],Table15[[#This Row],[big hi]])+RANDBETWEEN(Table15[[#This Row],[small lo]],Table15[[#This Row],[small hi]])</f>
        <v>1286390873</v>
      </c>
      <c r="E51" s="5">
        <v>1178780877</v>
      </c>
      <c r="F51" s="18">
        <f ca="1">INDEX(Table2[],MATCH(Table15[[#This Row],[Connection ID]],Table2[CID],0),2)*RANDBETWEEN(90000000000,110000000000)/100000000000</f>
        <v>1433944259.7449999</v>
      </c>
      <c r="G51" s="18">
        <v>1400516616.4650002</v>
      </c>
      <c r="H51" s="4"/>
      <c r="I51" s="5">
        <f>Table15[[#This Row],[Exposure Utilized]]/Table15[[#This Row],[Exposure Limit]]</f>
        <v>0.84167575246291881</v>
      </c>
      <c r="J51" s="4">
        <v>0</v>
      </c>
      <c r="K51" s="4">
        <v>0</v>
      </c>
      <c r="L51" s="4">
        <v>0</v>
      </c>
      <c r="M51" s="2">
        <v>43907</v>
      </c>
      <c r="N51" s="18">
        <f>INDEX(Table3[],MATCH(Table15[[#This Row],[Date]],Table3[Date],0),2)</f>
        <v>418512646</v>
      </c>
      <c r="O51" s="4" t="s">
        <v>16</v>
      </c>
      <c r="P51" s="15">
        <v>1100000000</v>
      </c>
      <c r="Q51" s="15">
        <v>1300000000</v>
      </c>
      <c r="R51" s="14">
        <f ca="1">-(P51+Q51)*RAND()*0.1</f>
        <v>-18643299.605363924</v>
      </c>
      <c r="S51" s="14">
        <f ca="1">(P51+Q51)*RAND()*0.1</f>
        <v>180837747.89808941</v>
      </c>
    </row>
    <row r="52" spans="1:19" x14ac:dyDescent="0.2">
      <c r="A52" s="4">
        <v>6</v>
      </c>
      <c r="B52" s="16" t="s">
        <v>23</v>
      </c>
      <c r="C52" s="4" t="str">
        <f>_xlfn.CONCAT("Connection ",RIGHT(B52,2))</f>
        <v>Connection 06</v>
      </c>
      <c r="D52" s="5">
        <f ca="1">RANDBETWEEN(Table15[[#This Row],[big low]],Table15[[#This Row],[big hi]])+RANDBETWEEN(Table15[[#This Row],[small lo]],Table15[[#This Row],[small hi]])</f>
        <v>937209980</v>
      </c>
      <c r="E52" s="5">
        <v>957070387</v>
      </c>
      <c r="F52" s="18">
        <f ca="1">INDEX(Table2[],MATCH(Table15[[#This Row],[Connection ID]],Table2[CID],0),2)*RANDBETWEEN(90000000000,110000000000)/100000000000</f>
        <v>960207751.63</v>
      </c>
      <c r="G52" s="18">
        <v>1005540366.5700001</v>
      </c>
      <c r="H52" s="4"/>
      <c r="I52" s="5">
        <f>Table15[[#This Row],[Exposure Utilized]]/Table15[[#This Row],[Exposure Limit]]</f>
        <v>0.95179708226400095</v>
      </c>
      <c r="J52" s="4">
        <v>0</v>
      </c>
      <c r="K52" s="4">
        <v>0</v>
      </c>
      <c r="L52" s="4">
        <v>0</v>
      </c>
      <c r="M52" s="2">
        <v>43907</v>
      </c>
      <c r="N52" s="18">
        <f>INDEX(Table3[],MATCH(Table15[[#This Row],[Date]],Table3[Date],0),2)</f>
        <v>418512646</v>
      </c>
      <c r="O52" s="4" t="s">
        <v>16</v>
      </c>
      <c r="P52" s="15">
        <v>850000000</v>
      </c>
      <c r="Q52" s="15">
        <v>1000000000</v>
      </c>
      <c r="R52" s="14">
        <f ca="1">-(P52+Q52)*RAND()*0.1</f>
        <v>-17882576.119925864</v>
      </c>
      <c r="S52" s="14">
        <f ca="1">(P52+Q52)*RAND()*0.1</f>
        <v>14958875.5256759</v>
      </c>
    </row>
    <row r="53" spans="1:19" x14ac:dyDescent="0.2">
      <c r="A53" s="4">
        <v>7</v>
      </c>
      <c r="B53" s="16" t="s">
        <v>24</v>
      </c>
      <c r="C53" s="4" t="str">
        <f>_xlfn.CONCAT("Connection ",RIGHT(B53,2))</f>
        <v>Connection 07</v>
      </c>
      <c r="D53" s="5">
        <f ca="1">RANDBETWEEN(Table15[[#This Row],[big low]],Table15[[#This Row],[big hi]])+RANDBETWEEN(Table15[[#This Row],[small lo]],Table15[[#This Row],[small hi]])</f>
        <v>948240862</v>
      </c>
      <c r="E53" s="5">
        <v>903261370</v>
      </c>
      <c r="F53" s="18">
        <f ca="1">INDEX(Table2[],MATCH(Table15[[#This Row],[Connection ID]],Table2[CID],0),2)*RANDBETWEEN(90000000000,110000000000)/100000000000</f>
        <v>973374687.80000007</v>
      </c>
      <c r="G53" s="18">
        <v>950966542.57000005</v>
      </c>
      <c r="H53" s="4"/>
      <c r="I53" s="5">
        <f>Table15[[#This Row],[Exposure Utilized]]/Table15[[#This Row],[Exposure Limit]]</f>
        <v>0.94983506733993373</v>
      </c>
      <c r="J53" s="4">
        <v>0</v>
      </c>
      <c r="K53" s="4">
        <v>0</v>
      </c>
      <c r="L53" s="4">
        <v>0</v>
      </c>
      <c r="M53" s="2">
        <v>43907</v>
      </c>
      <c r="N53" s="18">
        <f>INDEX(Table3[],MATCH(Table15[[#This Row],[Date]],Table3[Date],0),2)</f>
        <v>418512646</v>
      </c>
      <c r="O53" s="4" t="s">
        <v>16</v>
      </c>
      <c r="P53" s="15">
        <v>850000000</v>
      </c>
      <c r="Q53" s="15">
        <v>1000000000</v>
      </c>
      <c r="R53" s="14">
        <f ca="1">-(P53+Q53)*RAND()*0.1</f>
        <v>-65446932.506789297</v>
      </c>
      <c r="S53" s="14">
        <f ca="1">(P53+Q53)*RAND()*0.1</f>
        <v>128525418.32551211</v>
      </c>
    </row>
    <row r="54" spans="1:19" x14ac:dyDescent="0.2">
      <c r="A54" s="4">
        <v>8</v>
      </c>
      <c r="B54" s="16" t="s">
        <v>25</v>
      </c>
      <c r="C54" s="4" t="str">
        <f>_xlfn.CONCAT("Connection ",RIGHT(B54,2))</f>
        <v>Connection 08</v>
      </c>
      <c r="D54" s="5">
        <f ca="1">RANDBETWEEN(Table15[[#This Row],[big low]],Table15[[#This Row],[big hi]])+RANDBETWEEN(Table15[[#This Row],[small lo]],Table15[[#This Row],[small hi]])</f>
        <v>463293793</v>
      </c>
      <c r="E54" s="5">
        <v>584017665</v>
      </c>
      <c r="F54" s="18">
        <f ca="1">INDEX(Table2[],MATCH(Table15[[#This Row],[Connection ID]],Table2[CID],0),2)*RANDBETWEEN(90000000000,110000000000)/100000000000</f>
        <v>755759493.80000007</v>
      </c>
      <c r="G54" s="18">
        <v>773625870.97599995</v>
      </c>
      <c r="H54" s="4"/>
      <c r="I54" s="5">
        <f>Table15[[#This Row],[Exposure Utilized]]/Table15[[#This Row],[Exposure Limit]]</f>
        <v>0.75490968814578052</v>
      </c>
      <c r="J54" s="4">
        <v>0</v>
      </c>
      <c r="K54" s="4">
        <v>0</v>
      </c>
      <c r="L54" s="4">
        <v>0</v>
      </c>
      <c r="M54" s="2">
        <v>43907</v>
      </c>
      <c r="N54" s="18">
        <f>INDEX(Table3[],MATCH(Table15[[#This Row],[Date]],Table3[Date],0),2)</f>
        <v>418512646</v>
      </c>
      <c r="O54" s="4" t="s">
        <v>16</v>
      </c>
      <c r="P54" s="15">
        <v>400000000</v>
      </c>
      <c r="Q54" s="15">
        <v>700000000</v>
      </c>
      <c r="R54" s="14">
        <f ca="1">-(P54+Q54)*RAND()*0.1</f>
        <v>-106128378.64957674</v>
      </c>
      <c r="S54" s="14">
        <f ca="1">(P54+Q54)*RAND()*0.1</f>
        <v>18139165.055548765</v>
      </c>
    </row>
    <row r="55" spans="1:19" x14ac:dyDescent="0.2">
      <c r="A55" s="4">
        <v>9</v>
      </c>
      <c r="B55" s="16" t="s">
        <v>26</v>
      </c>
      <c r="C55" s="4" t="str">
        <f>_xlfn.CONCAT("Connection ",RIGHT(B55,2))</f>
        <v>Connection 09</v>
      </c>
      <c r="D55" s="5">
        <f ca="1">RANDBETWEEN(Table15[[#This Row],[big low]],Table15[[#This Row],[big hi]])+RANDBETWEEN(Table15[[#This Row],[small lo]],Table15[[#This Row],[small hi]])</f>
        <v>564780678</v>
      </c>
      <c r="E55" s="5">
        <v>555259482</v>
      </c>
      <c r="F55" s="18">
        <f ca="1">INDEX(Table2[],MATCH(Table15[[#This Row],[Connection ID]],Table2[CID],0),2)*RANDBETWEEN(90000000000,110000000000)/100000000000</f>
        <v>572019179.45700002</v>
      </c>
      <c r="G55" s="18">
        <v>497720768.41299999</v>
      </c>
      <c r="H55" s="4"/>
      <c r="I55" s="5">
        <f>Table15[[#This Row],[Exposure Utilized]]/Table15[[#This Row],[Exposure Limit]]</f>
        <v>1.1156044055996783</v>
      </c>
      <c r="J55" s="4">
        <v>0</v>
      </c>
      <c r="K55" s="4">
        <v>0</v>
      </c>
      <c r="L55" s="4">
        <v>0</v>
      </c>
      <c r="M55" s="2">
        <v>43907</v>
      </c>
      <c r="N55" s="18">
        <f>INDEX(Table3[],MATCH(Table15[[#This Row],[Date]],Table3[Date],0),2)</f>
        <v>418512646</v>
      </c>
      <c r="O55" s="4" t="s">
        <v>16</v>
      </c>
      <c r="P55" s="15">
        <v>350000000</v>
      </c>
      <c r="Q55" s="15">
        <v>550000000</v>
      </c>
      <c r="R55" s="14">
        <f ca="1">-(P55+Q55)*RAND()*0.1</f>
        <v>-15447529.342618505</v>
      </c>
      <c r="S55" s="14">
        <f ca="1">(P55+Q55)*RAND()*0.1</f>
        <v>16571506.246248839</v>
      </c>
    </row>
    <row r="56" spans="1:19" x14ac:dyDescent="0.2">
      <c r="A56" s="4">
        <v>10</v>
      </c>
      <c r="B56" s="16" t="s">
        <v>27</v>
      </c>
      <c r="C56" s="4" t="str">
        <f>_xlfn.CONCAT("Connection ",RIGHT(B56,2))</f>
        <v>Connection 10</v>
      </c>
      <c r="D56" s="5">
        <f ca="1">RANDBETWEEN(Table15[[#This Row],[big low]],Table15[[#This Row],[big hi]])+RANDBETWEEN(Table15[[#This Row],[small lo]],Table15[[#This Row],[small hi]])</f>
        <v>263750122</v>
      </c>
      <c r="E56" s="5">
        <v>418512646</v>
      </c>
      <c r="F56" s="18">
        <f ca="1">INDEX(Table2[],MATCH(Table15[[#This Row],[Connection ID]],Table2[CID],0),2)*RANDBETWEEN(90000000000,110000000000)/100000000000</f>
        <v>428698070.49199998</v>
      </c>
      <c r="G56" s="18">
        <v>428358394.02399999</v>
      </c>
      <c r="H56" s="4"/>
      <c r="I56" s="5">
        <f>Table15[[#This Row],[Exposure Utilized]]/Table15[[#This Row],[Exposure Limit]]</f>
        <v>0.97701516262700261</v>
      </c>
      <c r="J56" s="4">
        <v>0</v>
      </c>
      <c r="K56" s="4">
        <v>0</v>
      </c>
      <c r="L56" s="4">
        <v>0</v>
      </c>
      <c r="M56" s="2">
        <v>43907</v>
      </c>
      <c r="N56" s="18">
        <f>INDEX(Table3[],MATCH(Table15[[#This Row],[Date]],Table3[Date],0),2)</f>
        <v>418512646</v>
      </c>
      <c r="O56" s="4" t="s">
        <v>16</v>
      </c>
      <c r="P56" s="15">
        <v>300000000</v>
      </c>
      <c r="Q56" s="15">
        <v>450000000</v>
      </c>
      <c r="R56" s="14">
        <f ca="1">-(P56+Q56)*RAND()*0.1</f>
        <v>-66897139.332258083</v>
      </c>
      <c r="S56" s="14">
        <f ca="1">(P56+Q56)*RAND()*0.1</f>
        <v>44106688.972888947</v>
      </c>
    </row>
    <row r="57" spans="1:19" x14ac:dyDescent="0.2">
      <c r="A57" s="4">
        <v>11</v>
      </c>
      <c r="B57" s="16" t="s">
        <v>28</v>
      </c>
      <c r="C57" s="4" t="str">
        <f>_xlfn.CONCAT("Connection ",RIGHT(B57,2))</f>
        <v>Connection 11</v>
      </c>
      <c r="D57" s="5">
        <f ca="1">RANDBETWEEN(Table15[[#This Row],[big low]],Table15[[#This Row],[big hi]])+RANDBETWEEN(Table15[[#This Row],[small lo]],Table15[[#This Row],[small hi]])</f>
        <v>298598732</v>
      </c>
      <c r="E57" s="5">
        <v>401260064</v>
      </c>
      <c r="F57" s="18">
        <f ca="1">INDEX(Table2[],MATCH(Table15[[#This Row],[Connection ID]],Table2[CID],0),2)*RANDBETWEEN(90000000000,110000000000)/100000000000</f>
        <v>432737428.85200006</v>
      </c>
      <c r="G57" s="18">
        <v>424865938.56400001</v>
      </c>
      <c r="H57" s="4"/>
      <c r="I57" s="5">
        <f>Table15[[#This Row],[Exposure Utilized]]/Table15[[#This Row],[Exposure Limit]]</f>
        <v>0.94443923971927413</v>
      </c>
      <c r="J57" s="4">
        <v>0</v>
      </c>
      <c r="K57" s="4">
        <v>0</v>
      </c>
      <c r="L57" s="4">
        <v>0</v>
      </c>
      <c r="M57" s="2">
        <v>43907</v>
      </c>
      <c r="N57" s="18">
        <f>INDEX(Table3[],MATCH(Table15[[#This Row],[Date]],Table3[Date],0),2)</f>
        <v>418512646</v>
      </c>
      <c r="O57" s="4" t="s">
        <v>16</v>
      </c>
      <c r="P57" s="15">
        <v>250000000</v>
      </c>
      <c r="Q57" s="15">
        <v>450000000</v>
      </c>
      <c r="R57" s="14">
        <f ca="1">-(P57+Q57)*RAND()*0.1</f>
        <v>-30119448.070017286</v>
      </c>
      <c r="S57" s="14">
        <f ca="1">(P57+Q57)*RAND()*0.1</f>
        <v>7477864.4378555212</v>
      </c>
    </row>
    <row r="58" spans="1:19" x14ac:dyDescent="0.2">
      <c r="A58" s="4">
        <v>12</v>
      </c>
      <c r="B58" s="16" t="s">
        <v>29</v>
      </c>
      <c r="C58" s="4" t="str">
        <f>_xlfn.CONCAT("Connection ",RIGHT(B58,2))</f>
        <v>Connection 12</v>
      </c>
      <c r="D58" s="5">
        <f ca="1">RANDBETWEEN(Table15[[#This Row],[big low]],Table15[[#This Row],[big hi]])+RANDBETWEEN(Table15[[#This Row],[small lo]],Table15[[#This Row],[small hi]])</f>
        <v>298968896</v>
      </c>
      <c r="E58" s="5">
        <v>259422319</v>
      </c>
      <c r="F58" s="18">
        <f ca="1">INDEX(Table2[],MATCH(Table15[[#This Row],[Connection ID]],Table2[CID],0),2)*RANDBETWEEN(90000000000,110000000000)/100000000000</f>
        <v>425700442.18399996</v>
      </c>
      <c r="G58" s="18">
        <v>363535007.98799998</v>
      </c>
      <c r="H58" s="4"/>
      <c r="I58" s="5">
        <f>Table15[[#This Row],[Exposure Utilized]]/Table15[[#This Row],[Exposure Limit]]</f>
        <v>0.71361028043979557</v>
      </c>
      <c r="J58" s="4">
        <v>0</v>
      </c>
      <c r="K58" s="4">
        <v>0</v>
      </c>
      <c r="L58" s="4">
        <v>0</v>
      </c>
      <c r="M58" s="2">
        <v>43907</v>
      </c>
      <c r="N58" s="18">
        <f>INDEX(Table3[],MATCH(Table15[[#This Row],[Date]],Table3[Date],0),2)</f>
        <v>418512646</v>
      </c>
      <c r="O58" s="4" t="s">
        <v>16</v>
      </c>
      <c r="P58" s="15">
        <v>200000000</v>
      </c>
      <c r="Q58" s="15">
        <v>400000000</v>
      </c>
      <c r="R58" s="14">
        <f ca="1">-(P58+Q58)*RAND()*0.1</f>
        <v>-50858300.167646013</v>
      </c>
      <c r="S58" s="14">
        <f ca="1">(P58+Q58)*RAND()*0.1</f>
        <v>18046142.730032012</v>
      </c>
    </row>
    <row r="59" spans="1:19" x14ac:dyDescent="0.2">
      <c r="A59" s="4">
        <v>13</v>
      </c>
      <c r="B59" s="16" t="s">
        <v>31</v>
      </c>
      <c r="C59" s="4" t="str">
        <f>_xlfn.CONCAT("Connection ",RIGHT(B59,2))</f>
        <v>Connection 14</v>
      </c>
      <c r="D59" s="5">
        <f ca="1">RANDBETWEEN(Table15[[#This Row],[big low]],Table15[[#This Row],[big hi]])+RANDBETWEEN(Table15[[#This Row],[small lo]],Table15[[#This Row],[small hi]])</f>
        <v>198505028</v>
      </c>
      <c r="E59" s="5">
        <v>193705245</v>
      </c>
      <c r="F59" s="18">
        <f ca="1">INDEX(Table2[],MATCH(Table15[[#This Row],[Connection ID]],Table2[CID],0),2)*RANDBETWEEN(90000000000,110000000000)/100000000000</f>
        <v>244565459.44749999</v>
      </c>
      <c r="G59" s="18">
        <v>251572537.35750002</v>
      </c>
      <c r="H59" s="4"/>
      <c r="I59" s="5">
        <f>Table15[[#This Row],[Exposure Utilized]]/Table15[[#This Row],[Exposure Limit]]</f>
        <v>0.76997770517667019</v>
      </c>
      <c r="J59" s="4">
        <v>0</v>
      </c>
      <c r="K59" s="4">
        <v>0</v>
      </c>
      <c r="L59" s="4">
        <v>0</v>
      </c>
      <c r="M59" s="2">
        <v>43907</v>
      </c>
      <c r="N59" s="18">
        <f>INDEX(Table3[],MATCH(Table15[[#This Row],[Date]],Table3[Date],0),2)</f>
        <v>418512646</v>
      </c>
      <c r="O59" s="4" t="s">
        <v>16</v>
      </c>
      <c r="P59" s="15">
        <v>150000000</v>
      </c>
      <c r="Q59" s="15">
        <v>250000000</v>
      </c>
      <c r="R59" s="14">
        <f ca="1">-(P59+Q59)*RAND()*0.1</f>
        <v>-37031798.606717758</v>
      </c>
      <c r="S59" s="14">
        <f ca="1">(P59+Q59)*RAND()*0.1</f>
        <v>19382966.628126536</v>
      </c>
    </row>
    <row r="60" spans="1:19" x14ac:dyDescent="0.2">
      <c r="A60" s="4">
        <v>14</v>
      </c>
      <c r="B60" s="16" t="s">
        <v>30</v>
      </c>
      <c r="C60" s="4" t="str">
        <f>_xlfn.CONCAT("Connection ",RIGHT(B60,2))</f>
        <v>Connection 13</v>
      </c>
      <c r="D60" s="5">
        <f ca="1">RANDBETWEEN(Table15[[#This Row],[big low]],Table15[[#This Row],[big hi]])+RANDBETWEEN(Table15[[#This Row],[small lo]],Table15[[#This Row],[small hi]])</f>
        <v>235985327</v>
      </c>
      <c r="E60" s="5">
        <v>189736239</v>
      </c>
      <c r="F60" s="18">
        <f ca="1">INDEX(Table2[],MATCH(Table15[[#This Row],[Connection ID]],Table2[CID],0),2)*RANDBETWEEN(90000000000,110000000000)/100000000000</f>
        <v>267750231.9725</v>
      </c>
      <c r="G60" s="18">
        <v>263413056.22</v>
      </c>
      <c r="H60" s="4"/>
      <c r="I60" s="5">
        <f>Table15[[#This Row],[Exposure Utilized]]/Table15[[#This Row],[Exposure Limit]]</f>
        <v>0.72029929618042221</v>
      </c>
      <c r="J60" s="4">
        <v>0</v>
      </c>
      <c r="K60" s="4">
        <v>0</v>
      </c>
      <c r="L60" s="4">
        <v>0</v>
      </c>
      <c r="M60" s="2">
        <v>43907</v>
      </c>
      <c r="N60" s="18">
        <f>INDEX(Table3[],MATCH(Table15[[#This Row],[Date]],Table3[Date],0),2)</f>
        <v>418512646</v>
      </c>
      <c r="O60" s="4" t="s">
        <v>16</v>
      </c>
      <c r="P60" s="15">
        <v>150000000</v>
      </c>
      <c r="Q60" s="15">
        <v>250000000</v>
      </c>
      <c r="R60" s="14">
        <f ca="1">-(P60+Q60)*RAND()*0.1</f>
        <v>-26523967.707580663</v>
      </c>
      <c r="S60" s="14">
        <f ca="1">(P60+Q60)*RAND()*0.1</f>
        <v>4576779.4415306849</v>
      </c>
    </row>
    <row r="61" spans="1:19" x14ac:dyDescent="0.2">
      <c r="A61" s="4">
        <v>15</v>
      </c>
      <c r="B61" s="16" t="s">
        <v>32</v>
      </c>
      <c r="C61" s="4" t="str">
        <f>_xlfn.CONCAT("Connection ",RIGHT(B61,2))</f>
        <v>Connection 15</v>
      </c>
      <c r="D61" s="5">
        <f ca="1">RANDBETWEEN(Table15[[#This Row],[big low]],Table15[[#This Row],[big hi]])+RANDBETWEEN(Table15[[#This Row],[small lo]],Table15[[#This Row],[small hi]])</f>
        <v>217597758</v>
      </c>
      <c r="E61" s="5">
        <v>167514373</v>
      </c>
      <c r="F61" s="18">
        <f ca="1">INDEX(Table2[],MATCH(Table15[[#This Row],[Connection ID]],Table2[CID],0),2)*RANDBETWEEN(90000000000,110000000000)/100000000000</f>
        <v>235115696.84999999</v>
      </c>
      <c r="G61" s="18">
        <v>244291452.86500001</v>
      </c>
      <c r="H61" s="4"/>
      <c r="I61" s="5">
        <f>Table15[[#This Row],[Exposure Utilized]]/Table15[[#This Row],[Exposure Limit]]</f>
        <v>0.68571524314676513</v>
      </c>
      <c r="J61" s="4">
        <v>0</v>
      </c>
      <c r="K61" s="4">
        <v>0</v>
      </c>
      <c r="L61" s="4">
        <v>0</v>
      </c>
      <c r="M61" s="2">
        <v>43907</v>
      </c>
      <c r="N61" s="18">
        <f>INDEX(Table3[],MATCH(Table15[[#This Row],[Date]],Table3[Date],0),2)</f>
        <v>418512646</v>
      </c>
      <c r="O61" s="4" t="s">
        <v>16</v>
      </c>
      <c r="P61" s="15">
        <v>150000000</v>
      </c>
      <c r="Q61" s="15">
        <v>250000000</v>
      </c>
      <c r="R61" s="14">
        <f ca="1">-(P61+Q61)*RAND()*0.1</f>
        <v>-20173059.045498997</v>
      </c>
      <c r="S61" s="14">
        <f ca="1">(P61+Q61)*RAND()*0.1</f>
        <v>33430948.410929203</v>
      </c>
    </row>
    <row r="62" spans="1:19" x14ac:dyDescent="0.2">
      <c r="A62" s="4">
        <v>1</v>
      </c>
      <c r="B62" s="16" t="s">
        <v>18</v>
      </c>
      <c r="C62" s="4" t="str">
        <f>_xlfn.CONCAT("Connection ",RIGHT(B62,2))</f>
        <v>Connection 01</v>
      </c>
      <c r="D62" s="5">
        <f ca="1">RANDBETWEEN(Table15[[#This Row],[big low]],Table15[[#This Row],[big hi]])+RANDBETWEEN(Table15[[#This Row],[small lo]],Table15[[#This Row],[small hi]])</f>
        <v>2341944871</v>
      </c>
      <c r="E62" s="5">
        <v>2454365296</v>
      </c>
      <c r="F62" s="18">
        <f ca="1">INDEX(Table2[],MATCH(Table15[[#This Row],[Connection ID]],Table2[CID],0),2)*RANDBETWEEN(90000000000,110000000000)/100000000000</f>
        <v>4860156997.5500002</v>
      </c>
      <c r="G62" s="18">
        <v>4764853415.0500002</v>
      </c>
      <c r="H62" s="4"/>
      <c r="I62" s="5">
        <f>Table15[[#This Row],[Exposure Utilized]]/Table15[[#This Row],[Exposure Limit]]</f>
        <v>0.51509775479089848</v>
      </c>
      <c r="J62" s="4">
        <v>0</v>
      </c>
      <c r="K62" s="4">
        <v>0</v>
      </c>
      <c r="L62" s="4">
        <v>0</v>
      </c>
      <c r="M62" s="2">
        <v>43906</v>
      </c>
      <c r="N62" s="18">
        <f>INDEX(Table3[],MATCH(Table15[[#This Row],[Date]],Table3[Date],0),2)</f>
        <v>378623986</v>
      </c>
      <c r="O62" s="4" t="s">
        <v>16</v>
      </c>
      <c r="P62" s="13">
        <v>2000000000</v>
      </c>
      <c r="Q62" s="13">
        <v>2500000000</v>
      </c>
      <c r="R62" s="14">
        <f ca="1">-(P62+Q62)*RAND()*0.1</f>
        <v>-314444069.46441352</v>
      </c>
      <c r="S62" s="14">
        <f ca="1">(P62+Q62)*RAND()*0.1</f>
        <v>389179793.64559704</v>
      </c>
    </row>
    <row r="63" spans="1:19" x14ac:dyDescent="0.2">
      <c r="A63" s="4">
        <v>2</v>
      </c>
      <c r="B63" s="16" t="s">
        <v>19</v>
      </c>
      <c r="C63" s="4" t="str">
        <f>_xlfn.CONCAT("Connection ",RIGHT(B63,2))</f>
        <v>Connection 02</v>
      </c>
      <c r="D63" s="5">
        <f ca="1">RANDBETWEEN(Table15[[#This Row],[big low]],Table15[[#This Row],[big hi]])+RANDBETWEEN(Table15[[#This Row],[small lo]],Table15[[#This Row],[small hi]])</f>
        <v>1902372124</v>
      </c>
      <c r="E63" s="5">
        <v>1534900753</v>
      </c>
      <c r="F63" s="18">
        <f ca="1">INDEX(Table2[],MATCH(Table15[[#This Row],[Connection ID]],Table2[CID],0),2)*RANDBETWEEN(90000000000,110000000000)/100000000000</f>
        <v>2160942907.1789999</v>
      </c>
      <c r="G63" s="18">
        <v>2067176314.938</v>
      </c>
      <c r="H63" s="4"/>
      <c r="I63" s="5">
        <f>Table15[[#This Row],[Exposure Utilized]]/Table15[[#This Row],[Exposure Limit]]</f>
        <v>0.74251080660530677</v>
      </c>
      <c r="J63" s="4">
        <v>0</v>
      </c>
      <c r="K63" s="4">
        <v>0</v>
      </c>
      <c r="L63" s="4">
        <v>0</v>
      </c>
      <c r="M63" s="2">
        <v>43906</v>
      </c>
      <c r="N63" s="18">
        <f>INDEX(Table3[],MATCH(Table15[[#This Row],[Date]],Table3[Date],0),2)</f>
        <v>378623986</v>
      </c>
      <c r="O63" s="4" t="s">
        <v>16</v>
      </c>
      <c r="P63" s="13">
        <v>1800000000</v>
      </c>
      <c r="Q63" s="13">
        <v>2000000000</v>
      </c>
      <c r="R63" s="14">
        <f ca="1">-(P63+Q63)*RAND()*0.1</f>
        <v>-281775349.42585528</v>
      </c>
      <c r="S63" s="14">
        <f ca="1">(P63+Q63)*RAND()*0.1</f>
        <v>368794292.80692053</v>
      </c>
    </row>
    <row r="64" spans="1:19" x14ac:dyDescent="0.2">
      <c r="A64" s="4">
        <v>3</v>
      </c>
      <c r="B64" s="16" t="s">
        <v>20</v>
      </c>
      <c r="C64" s="4" t="str">
        <f>_xlfn.CONCAT("Connection ",RIGHT(B64,2))</f>
        <v>Connection 03</v>
      </c>
      <c r="D64" s="5">
        <f ca="1">RANDBETWEEN(Table15[[#This Row],[big low]],Table15[[#This Row],[big hi]])+RANDBETWEEN(Table15[[#This Row],[small lo]],Table15[[#This Row],[small hi]])</f>
        <v>1483545096</v>
      </c>
      <c r="E64" s="5">
        <v>1305820292</v>
      </c>
      <c r="F64" s="18">
        <f ca="1">INDEX(Table2[],MATCH(Table15[[#This Row],[Connection ID]],Table2[CID],0),2)*RANDBETWEEN(90000000000,110000000000)/100000000000</f>
        <v>1459775778.9450002</v>
      </c>
      <c r="G64" s="18">
        <v>1605257268.7650001</v>
      </c>
      <c r="H64" s="4"/>
      <c r="I64" s="5">
        <f>Table15[[#This Row],[Exposure Utilized]]/Table15[[#This Row],[Exposure Limit]]</f>
        <v>0.81346480555395895</v>
      </c>
      <c r="J64" s="4">
        <v>0</v>
      </c>
      <c r="K64" s="4">
        <v>0</v>
      </c>
      <c r="L64" s="4">
        <v>0</v>
      </c>
      <c r="M64" s="2">
        <v>43906</v>
      </c>
      <c r="N64" s="18">
        <f>INDEX(Table3[],MATCH(Table15[[#This Row],[Date]],Table3[Date],0),2)</f>
        <v>378623986</v>
      </c>
      <c r="O64" s="4" t="s">
        <v>16</v>
      </c>
      <c r="P64" s="15">
        <v>1300000000</v>
      </c>
      <c r="Q64" s="15">
        <v>1500000000</v>
      </c>
      <c r="R64" s="14">
        <f ca="1">-(P64+Q64)*RAND()*0.1</f>
        <v>-217619993.60783756</v>
      </c>
      <c r="S64" s="14">
        <f ca="1">(P64+Q64)*RAND()*0.1</f>
        <v>190035576.428774</v>
      </c>
    </row>
    <row r="65" spans="1:19" x14ac:dyDescent="0.2">
      <c r="A65" s="4">
        <v>4</v>
      </c>
      <c r="B65" s="16" t="s">
        <v>22</v>
      </c>
      <c r="C65" s="4" t="str">
        <f>_xlfn.CONCAT("Connection ",RIGHT(B65,2))</f>
        <v>Connection 05</v>
      </c>
      <c r="D65" s="5">
        <f ca="1">RANDBETWEEN(Table15[[#This Row],[big low]],Table15[[#This Row],[big hi]])+RANDBETWEEN(Table15[[#This Row],[small lo]],Table15[[#This Row],[small hi]])</f>
        <v>1028845217</v>
      </c>
      <c r="E65" s="5">
        <v>1274015572</v>
      </c>
      <c r="F65" s="18">
        <f ca="1">INDEX(Table2[],MATCH(Table15[[#This Row],[Connection ID]],Table2[CID],0),2)*RANDBETWEEN(90000000000,110000000000)/100000000000</f>
        <v>981545994.1500001</v>
      </c>
      <c r="G65" s="18">
        <v>901771738.25999999</v>
      </c>
      <c r="H65" s="4"/>
      <c r="I65" s="5">
        <f>Table15[[#This Row],[Exposure Utilized]]/Table15[[#This Row],[Exposure Limit]]</f>
        <v>1.4127916388888584</v>
      </c>
      <c r="J65" s="4">
        <v>0</v>
      </c>
      <c r="K65" s="4">
        <v>0</v>
      </c>
      <c r="L65" s="4">
        <v>0</v>
      </c>
      <c r="M65" s="2">
        <v>43906</v>
      </c>
      <c r="N65" s="18">
        <f>INDEX(Table3[],MATCH(Table15[[#This Row],[Date]],Table3[Date],0),2)</f>
        <v>378623986</v>
      </c>
      <c r="O65" s="4" t="s">
        <v>16</v>
      </c>
      <c r="P65" s="15">
        <v>900000000</v>
      </c>
      <c r="Q65" s="15">
        <v>1200000000</v>
      </c>
      <c r="R65" s="14">
        <f ca="1">-(P65+Q65)*RAND()*0.1</f>
        <v>-57878806.365719728</v>
      </c>
      <c r="S65" s="14">
        <f ca="1">(P65+Q65)*RAND()*0.1</f>
        <v>88698741.055523053</v>
      </c>
    </row>
    <row r="66" spans="1:19" x14ac:dyDescent="0.2">
      <c r="A66" s="4">
        <v>5</v>
      </c>
      <c r="B66" s="16" t="s">
        <v>21</v>
      </c>
      <c r="C66" s="4" t="str">
        <f>_xlfn.CONCAT("Connection ",RIGHT(B66,2))</f>
        <v>Connection 04</v>
      </c>
      <c r="D66" s="5">
        <f ca="1">RANDBETWEEN(Table15[[#This Row],[big low]],Table15[[#This Row],[big hi]])+RANDBETWEEN(Table15[[#This Row],[small lo]],Table15[[#This Row],[small hi]])</f>
        <v>1439327607</v>
      </c>
      <c r="E66" s="5">
        <v>1203495119</v>
      </c>
      <c r="F66" s="18">
        <f ca="1">INDEX(Table2[],MATCH(Table15[[#This Row],[Connection ID]],Table2[CID],0),2)*RANDBETWEEN(90000000000,110000000000)/100000000000</f>
        <v>1587392897.355</v>
      </c>
      <c r="G66" s="18">
        <v>1406246470.425</v>
      </c>
      <c r="H66" s="4"/>
      <c r="I66" s="5">
        <f>Table15[[#This Row],[Exposure Utilized]]/Table15[[#This Row],[Exposure Limit]]</f>
        <v>0.85582089933088057</v>
      </c>
      <c r="J66" s="4">
        <v>0</v>
      </c>
      <c r="K66" s="4">
        <v>0</v>
      </c>
      <c r="L66" s="4">
        <v>0</v>
      </c>
      <c r="M66" s="2">
        <v>43906</v>
      </c>
      <c r="N66" s="18">
        <f>INDEX(Table3[],MATCH(Table15[[#This Row],[Date]],Table3[Date],0),2)</f>
        <v>378623986</v>
      </c>
      <c r="O66" s="4" t="s">
        <v>16</v>
      </c>
      <c r="P66" s="15">
        <v>1100000000</v>
      </c>
      <c r="Q66" s="15">
        <v>1300000000</v>
      </c>
      <c r="R66" s="14">
        <f ca="1">-(P66+Q66)*RAND()*0.1</f>
        <v>-122540607.05140407</v>
      </c>
      <c r="S66" s="14">
        <f ca="1">(P66+Q66)*RAND()*0.1</f>
        <v>159330510.98825893</v>
      </c>
    </row>
    <row r="67" spans="1:19" x14ac:dyDescent="0.2">
      <c r="A67" s="4">
        <v>6</v>
      </c>
      <c r="B67" s="16" t="s">
        <v>23</v>
      </c>
      <c r="C67" s="4" t="str">
        <f>_xlfn.CONCAT("Connection ",RIGHT(B67,2))</f>
        <v>Connection 06</v>
      </c>
      <c r="D67" s="5">
        <f ca="1">RANDBETWEEN(Table15[[#This Row],[big low]],Table15[[#This Row],[big hi]])+RANDBETWEEN(Table15[[#This Row],[small lo]],Table15[[#This Row],[small hi]])</f>
        <v>965152127</v>
      </c>
      <c r="E67" s="5">
        <v>1073605648</v>
      </c>
      <c r="F67" s="18">
        <f ca="1">INDEX(Table2[],MATCH(Table15[[#This Row],[Connection ID]],Table2[CID],0),2)*RANDBETWEEN(90000000000,110000000000)/100000000000</f>
        <v>972808360.26999998</v>
      </c>
      <c r="G67" s="18">
        <v>1040207746.47</v>
      </c>
      <c r="H67" s="4"/>
      <c r="I67" s="5">
        <f>Table15[[#This Row],[Exposure Utilized]]/Table15[[#This Row],[Exposure Limit]]</f>
        <v>1.0321069532921068</v>
      </c>
      <c r="J67" s="4">
        <v>0</v>
      </c>
      <c r="K67" s="4">
        <v>0</v>
      </c>
      <c r="L67" s="4">
        <v>0</v>
      </c>
      <c r="M67" s="2">
        <v>43906</v>
      </c>
      <c r="N67" s="18">
        <f>INDEX(Table3[],MATCH(Table15[[#This Row],[Date]],Table3[Date],0),2)</f>
        <v>378623986</v>
      </c>
      <c r="O67" s="4" t="s">
        <v>16</v>
      </c>
      <c r="P67" s="15">
        <v>850000000</v>
      </c>
      <c r="Q67" s="15">
        <v>1000000000</v>
      </c>
      <c r="R67" s="14">
        <f ca="1">-(P67+Q67)*RAND()*0.1</f>
        <v>-4329083.0101501904</v>
      </c>
      <c r="S67" s="14">
        <f ca="1">(P67+Q67)*RAND()*0.1</f>
        <v>31397896.636359461</v>
      </c>
    </row>
    <row r="68" spans="1:19" x14ac:dyDescent="0.2">
      <c r="A68" s="4">
        <v>7</v>
      </c>
      <c r="B68" s="16" t="s">
        <v>24</v>
      </c>
      <c r="C68" s="4" t="str">
        <f>_xlfn.CONCAT("Connection ",RIGHT(B68,2))</f>
        <v>Connection 07</v>
      </c>
      <c r="D68" s="5">
        <f ca="1">RANDBETWEEN(Table15[[#This Row],[big low]],Table15[[#This Row],[big hi]])+RANDBETWEEN(Table15[[#This Row],[small lo]],Table15[[#This Row],[small hi]])</f>
        <v>928191421</v>
      </c>
      <c r="E68" s="5">
        <v>875783388</v>
      </c>
      <c r="F68" s="18">
        <f ca="1">INDEX(Table2[],MATCH(Table15[[#This Row],[Connection ID]],Table2[CID],0),2)*RANDBETWEEN(90000000000,110000000000)/100000000000</f>
        <v>1088228299.6600001</v>
      </c>
      <c r="G68" s="18">
        <v>1066772410.4200001</v>
      </c>
      <c r="H68" s="4"/>
      <c r="I68" s="5">
        <f>Table15[[#This Row],[Exposure Utilized]]/Table15[[#This Row],[Exposure Limit]]</f>
        <v>0.82096554002103828</v>
      </c>
      <c r="J68" s="4">
        <v>0</v>
      </c>
      <c r="K68" s="4">
        <v>0</v>
      </c>
      <c r="L68" s="4">
        <v>0</v>
      </c>
      <c r="M68" s="2">
        <v>43906</v>
      </c>
      <c r="N68" s="18">
        <f>INDEX(Table3[],MATCH(Table15[[#This Row],[Date]],Table3[Date],0),2)</f>
        <v>378623986</v>
      </c>
      <c r="O68" s="4" t="s">
        <v>16</v>
      </c>
      <c r="P68" s="15">
        <v>850000000</v>
      </c>
      <c r="Q68" s="15">
        <v>1000000000</v>
      </c>
      <c r="R68" s="14">
        <f ca="1">-(P68+Q68)*RAND()*0.1</f>
        <v>-81756560.078220904</v>
      </c>
      <c r="S68" s="14">
        <f ca="1">(P68+Q68)*RAND()*0.1</f>
        <v>61678001.578669369</v>
      </c>
    </row>
    <row r="69" spans="1:19" x14ac:dyDescent="0.2">
      <c r="A69" s="4">
        <v>8</v>
      </c>
      <c r="B69" s="16" t="s">
        <v>25</v>
      </c>
      <c r="C69" s="4" t="str">
        <f>_xlfn.CONCAT("Connection ",RIGHT(B69,2))</f>
        <v>Connection 08</v>
      </c>
      <c r="D69" s="5">
        <f ca="1">RANDBETWEEN(Table15[[#This Row],[big low]],Table15[[#This Row],[big hi]])+RANDBETWEEN(Table15[[#This Row],[small lo]],Table15[[#This Row],[small hi]])</f>
        <v>390996023</v>
      </c>
      <c r="E69" s="5">
        <v>529224958</v>
      </c>
      <c r="F69" s="18">
        <f ca="1">INDEX(Table2[],MATCH(Table15[[#This Row],[Connection ID]],Table2[CID],0),2)*RANDBETWEEN(90000000000,110000000000)/100000000000</f>
        <v>801991710.77600002</v>
      </c>
      <c r="G69" s="18">
        <v>785957332.40799999</v>
      </c>
      <c r="H69" s="4"/>
      <c r="I69" s="5">
        <f>Table15[[#This Row],[Exposure Utilized]]/Table15[[#This Row],[Exposure Limit]]</f>
        <v>0.67335074841603859</v>
      </c>
      <c r="J69" s="4">
        <v>0</v>
      </c>
      <c r="K69" s="4">
        <v>0</v>
      </c>
      <c r="L69" s="4">
        <v>0</v>
      </c>
      <c r="M69" s="2">
        <v>43906</v>
      </c>
      <c r="N69" s="18">
        <f>INDEX(Table3[],MATCH(Table15[[#This Row],[Date]],Table3[Date],0),2)</f>
        <v>378623986</v>
      </c>
      <c r="O69" s="4" t="s">
        <v>16</v>
      </c>
      <c r="P69" s="15">
        <v>400000000</v>
      </c>
      <c r="Q69" s="15">
        <v>700000000</v>
      </c>
      <c r="R69" s="14">
        <f ca="1">-(P69+Q69)*RAND()*0.1</f>
        <v>-84781676.832625598</v>
      </c>
      <c r="S69" s="14">
        <f ca="1">(P69+Q69)*RAND()*0.1</f>
        <v>27535779.083736803</v>
      </c>
    </row>
    <row r="70" spans="1:19" x14ac:dyDescent="0.2">
      <c r="A70" s="4">
        <v>9</v>
      </c>
      <c r="B70" s="16" t="s">
        <v>26</v>
      </c>
      <c r="C70" s="4" t="str">
        <f>_xlfn.CONCAT("Connection ",RIGHT(B70,2))</f>
        <v>Connection 09</v>
      </c>
      <c r="D70" s="5">
        <f ca="1">RANDBETWEEN(Table15[[#This Row],[big low]],Table15[[#This Row],[big hi]])+RANDBETWEEN(Table15[[#This Row],[small lo]],Table15[[#This Row],[small hi]])</f>
        <v>418917006</v>
      </c>
      <c r="E70" s="5">
        <v>475507277</v>
      </c>
      <c r="F70" s="18">
        <f ca="1">INDEX(Table2[],MATCH(Table15[[#This Row],[Connection ID]],Table2[CID],0),2)*RANDBETWEEN(90000000000,110000000000)/100000000000</f>
        <v>574337002.49750006</v>
      </c>
      <c r="G70" s="18">
        <v>495475074.38</v>
      </c>
      <c r="H70" s="4"/>
      <c r="I70" s="5">
        <f>Table15[[#This Row],[Exposure Utilized]]/Table15[[#This Row],[Exposure Limit]]</f>
        <v>0.95969969346089468</v>
      </c>
      <c r="J70" s="4">
        <v>0</v>
      </c>
      <c r="K70" s="4">
        <v>0</v>
      </c>
      <c r="L70" s="4">
        <v>0</v>
      </c>
      <c r="M70" s="2">
        <v>43906</v>
      </c>
      <c r="N70" s="18">
        <f>INDEX(Table3[],MATCH(Table15[[#This Row],[Date]],Table3[Date],0),2)</f>
        <v>378623986</v>
      </c>
      <c r="O70" s="4" t="s">
        <v>16</v>
      </c>
      <c r="P70" s="15">
        <v>350000000</v>
      </c>
      <c r="Q70" s="15">
        <v>550000000</v>
      </c>
      <c r="R70" s="14">
        <f ca="1">-(P70+Q70)*RAND()*0.1</f>
        <v>-81386602.614942431</v>
      </c>
      <c r="S70" s="14">
        <f ca="1">(P70+Q70)*RAND()*0.1</f>
        <v>80970588.14103578</v>
      </c>
    </row>
    <row r="71" spans="1:19" x14ac:dyDescent="0.2">
      <c r="A71" s="4">
        <v>10</v>
      </c>
      <c r="B71" s="16" t="s">
        <v>28</v>
      </c>
      <c r="C71" s="4" t="str">
        <f>_xlfn.CONCAT("Connection ",RIGHT(B71,2))</f>
        <v>Connection 11</v>
      </c>
      <c r="D71" s="5">
        <f ca="1">RANDBETWEEN(Table15[[#This Row],[big low]],Table15[[#This Row],[big hi]])+RANDBETWEEN(Table15[[#This Row],[small lo]],Table15[[#This Row],[small hi]])</f>
        <v>403059586</v>
      </c>
      <c r="E71" s="5">
        <v>378623986</v>
      </c>
      <c r="F71" s="18">
        <f ca="1">INDEX(Table2[],MATCH(Table15[[#This Row],[Connection ID]],Table2[CID],0),2)*RANDBETWEEN(90000000000,110000000000)/100000000000</f>
        <v>395291943.28800005</v>
      </c>
      <c r="G71" s="18">
        <v>429329847.07200003</v>
      </c>
      <c r="H71" s="4"/>
      <c r="I71" s="5">
        <f>Table15[[#This Row],[Exposure Utilized]]/Table15[[#This Row],[Exposure Limit]]</f>
        <v>0.88189532729249898</v>
      </c>
      <c r="J71" s="4">
        <v>0</v>
      </c>
      <c r="K71" s="4">
        <v>0</v>
      </c>
      <c r="L71" s="4">
        <v>0</v>
      </c>
      <c r="M71" s="2">
        <v>43906</v>
      </c>
      <c r="N71" s="18">
        <f>INDEX(Table3[],MATCH(Table15[[#This Row],[Date]],Table3[Date],0),2)</f>
        <v>378623986</v>
      </c>
      <c r="O71" s="4" t="s">
        <v>16</v>
      </c>
      <c r="P71" s="15">
        <v>250000000</v>
      </c>
      <c r="Q71" s="15">
        <v>450000000</v>
      </c>
      <c r="R71" s="14">
        <f ca="1">-(P71+Q71)*RAND()*0.1</f>
        <v>-27360336.904590383</v>
      </c>
      <c r="S71" s="14">
        <f ca="1">(P71+Q71)*RAND()*0.1</f>
        <v>15682010.190909112</v>
      </c>
    </row>
    <row r="72" spans="1:19" x14ac:dyDescent="0.2">
      <c r="A72" s="4">
        <v>11</v>
      </c>
      <c r="B72" s="16" t="s">
        <v>27</v>
      </c>
      <c r="C72" s="4" t="str">
        <f>_xlfn.CONCAT("Connection ",RIGHT(B72,2))</f>
        <v>Connection 10</v>
      </c>
      <c r="D72" s="5">
        <f ca="1">RANDBETWEEN(Table15[[#This Row],[big low]],Table15[[#This Row],[big hi]])+RANDBETWEEN(Table15[[#This Row],[small lo]],Table15[[#This Row],[small hi]])</f>
        <v>448076833</v>
      </c>
      <c r="E72" s="5">
        <v>372577509</v>
      </c>
      <c r="F72" s="18">
        <f ca="1">INDEX(Table2[],MATCH(Table15[[#This Row],[Connection ID]],Table2[CID],0),2)*RANDBETWEEN(90000000000,110000000000)/100000000000</f>
        <v>392063780.30399996</v>
      </c>
      <c r="G72" s="18">
        <v>392691832.56400001</v>
      </c>
      <c r="H72" s="4"/>
      <c r="I72" s="5">
        <f>Table15[[#This Row],[Exposure Utilized]]/Table15[[#This Row],[Exposure Limit]]</f>
        <v>0.94877835010555811</v>
      </c>
      <c r="J72" s="4">
        <v>0</v>
      </c>
      <c r="K72" s="4">
        <v>0</v>
      </c>
      <c r="L72" s="4">
        <v>0</v>
      </c>
      <c r="M72" s="2">
        <v>43906</v>
      </c>
      <c r="N72" s="18">
        <f>INDEX(Table3[],MATCH(Table15[[#This Row],[Date]],Table3[Date],0),2)</f>
        <v>378623986</v>
      </c>
      <c r="O72" s="4" t="s">
        <v>16</v>
      </c>
      <c r="P72" s="15">
        <v>300000000</v>
      </c>
      <c r="Q72" s="15">
        <v>450000000</v>
      </c>
      <c r="R72" s="14">
        <f ca="1">-(P72+Q72)*RAND()*0.1</f>
        <v>-45319023.030812271</v>
      </c>
      <c r="S72" s="14">
        <f ca="1">(P72+Q72)*RAND()*0.1</f>
        <v>51091917.063015111</v>
      </c>
    </row>
    <row r="73" spans="1:19" x14ac:dyDescent="0.2">
      <c r="A73" s="4">
        <v>12</v>
      </c>
      <c r="B73" s="16" t="s">
        <v>29</v>
      </c>
      <c r="C73" s="4" t="str">
        <f>_xlfn.CONCAT("Connection ",RIGHT(B73,2))</f>
        <v>Connection 12</v>
      </c>
      <c r="D73" s="5">
        <f ca="1">RANDBETWEEN(Table15[[#This Row],[big low]],Table15[[#This Row],[big hi]])+RANDBETWEEN(Table15[[#This Row],[small lo]],Table15[[#This Row],[small hi]])</f>
        <v>286419843</v>
      </c>
      <c r="E73" s="5">
        <v>259875436</v>
      </c>
      <c r="F73" s="18">
        <f ca="1">INDEX(Table2[],MATCH(Table15[[#This Row],[Connection ID]],Table2[CID],0),2)*RANDBETWEEN(90000000000,110000000000)/100000000000</f>
        <v>380250352.46800005</v>
      </c>
      <c r="G73" s="18">
        <v>399343318.15199995</v>
      </c>
      <c r="H73" s="4"/>
      <c r="I73" s="5">
        <f>Table15[[#This Row],[Exposure Utilized]]/Table15[[#This Row],[Exposure Limit]]</f>
        <v>0.65075694067600498</v>
      </c>
      <c r="J73" s="4">
        <v>0</v>
      </c>
      <c r="K73" s="4">
        <v>0</v>
      </c>
      <c r="L73" s="4">
        <v>0</v>
      </c>
      <c r="M73" s="2">
        <v>43906</v>
      </c>
      <c r="N73" s="18">
        <f>INDEX(Table3[],MATCH(Table15[[#This Row],[Date]],Table3[Date],0),2)</f>
        <v>378623986</v>
      </c>
      <c r="O73" s="4" t="s">
        <v>16</v>
      </c>
      <c r="P73" s="15">
        <v>200000000</v>
      </c>
      <c r="Q73" s="15">
        <v>400000000</v>
      </c>
      <c r="R73" s="14">
        <f ca="1">-(P73+Q73)*RAND()*0.1</f>
        <v>-6409201.9574882668</v>
      </c>
      <c r="S73" s="14">
        <f ca="1">(P73+Q73)*RAND()*0.1</f>
        <v>48429113.259211488</v>
      </c>
    </row>
    <row r="74" spans="1:19" x14ac:dyDescent="0.2">
      <c r="A74" s="4">
        <v>13</v>
      </c>
      <c r="B74" s="16" t="s">
        <v>30</v>
      </c>
      <c r="C74" s="4" t="str">
        <f>_xlfn.CONCAT("Connection ",RIGHT(B74,2))</f>
        <v>Connection 13</v>
      </c>
      <c r="D74" s="5">
        <f ca="1">RANDBETWEEN(Table15[[#This Row],[big low]],Table15[[#This Row],[big hi]])+RANDBETWEEN(Table15[[#This Row],[small lo]],Table15[[#This Row],[small hi]])</f>
        <v>224599808</v>
      </c>
      <c r="E74" s="5">
        <v>244091639</v>
      </c>
      <c r="F74" s="18">
        <f ca="1">INDEX(Table2[],MATCH(Table15[[#This Row],[Connection ID]],Table2[CID],0),2)*RANDBETWEEN(90000000000,110000000000)/100000000000</f>
        <v>274328619.83500004</v>
      </c>
      <c r="G74" s="18">
        <v>248529607.3475</v>
      </c>
      <c r="H74" s="4"/>
      <c r="I74" s="5">
        <f>Table15[[#This Row],[Exposure Utilized]]/Table15[[#This Row],[Exposure Limit]]</f>
        <v>0.98214309999172567</v>
      </c>
      <c r="J74" s="4">
        <v>0</v>
      </c>
      <c r="K74" s="4">
        <v>0</v>
      </c>
      <c r="L74" s="4">
        <v>0</v>
      </c>
      <c r="M74" s="2">
        <v>43906</v>
      </c>
      <c r="N74" s="18">
        <f>INDEX(Table3[],MATCH(Table15[[#This Row],[Date]],Table3[Date],0),2)</f>
        <v>378623986</v>
      </c>
      <c r="O74" s="4" t="s">
        <v>16</v>
      </c>
      <c r="P74" s="15">
        <v>150000000</v>
      </c>
      <c r="Q74" s="15">
        <v>250000000</v>
      </c>
      <c r="R74" s="14">
        <f ca="1">-(P74+Q74)*RAND()*0.1</f>
        <v>-14453087.038636588</v>
      </c>
      <c r="S74" s="14">
        <f ca="1">(P74+Q74)*RAND()*0.1</f>
        <v>16546810.800346736</v>
      </c>
    </row>
    <row r="75" spans="1:19" x14ac:dyDescent="0.2">
      <c r="A75" s="4">
        <v>14</v>
      </c>
      <c r="B75" s="16" t="s">
        <v>32</v>
      </c>
      <c r="C75" s="4" t="str">
        <f>_xlfn.CONCAT("Connection ",RIGHT(B75,2))</f>
        <v>Connection 15</v>
      </c>
      <c r="D75" s="5">
        <f ca="1">RANDBETWEEN(Table15[[#This Row],[big low]],Table15[[#This Row],[big hi]])+RANDBETWEEN(Table15[[#This Row],[small lo]],Table15[[#This Row],[small hi]])</f>
        <v>196141049</v>
      </c>
      <c r="E75" s="5">
        <v>225200942</v>
      </c>
      <c r="F75" s="18">
        <f ca="1">INDEX(Table2[],MATCH(Table15[[#This Row],[Connection ID]],Table2[CID],0),2)*RANDBETWEEN(90000000000,110000000000)/100000000000</f>
        <v>258503870.11000001</v>
      </c>
      <c r="G75" s="18">
        <v>262454109.63999999</v>
      </c>
      <c r="H75" s="4"/>
      <c r="I75" s="5">
        <f>Table15[[#This Row],[Exposure Utilized]]/Table15[[#This Row],[Exposure Limit]]</f>
        <v>0.85805835659765828</v>
      </c>
      <c r="J75" s="4">
        <v>0</v>
      </c>
      <c r="K75" s="4">
        <v>0</v>
      </c>
      <c r="L75" s="4">
        <v>0</v>
      </c>
      <c r="M75" s="2">
        <v>43906</v>
      </c>
      <c r="N75" s="18">
        <f>INDEX(Table3[],MATCH(Table15[[#This Row],[Date]],Table3[Date],0),2)</f>
        <v>378623986</v>
      </c>
      <c r="O75" s="4" t="s">
        <v>16</v>
      </c>
      <c r="P75" s="15">
        <v>150000000</v>
      </c>
      <c r="Q75" s="15">
        <v>250000000</v>
      </c>
      <c r="R75" s="14">
        <f ca="1">-(P75+Q75)*RAND()*0.1</f>
        <v>-23988263.151155382</v>
      </c>
      <c r="S75" s="14">
        <f ca="1">(P75+Q75)*RAND()*0.1</f>
        <v>4400630.377741117</v>
      </c>
    </row>
    <row r="76" spans="1:19" x14ac:dyDescent="0.2">
      <c r="A76" s="4">
        <v>15</v>
      </c>
      <c r="B76" s="16" t="s">
        <v>31</v>
      </c>
      <c r="C76" s="4" t="str">
        <f>_xlfn.CONCAT("Connection ",RIGHT(B76,2))</f>
        <v>Connection 14</v>
      </c>
      <c r="D76" s="5">
        <f ca="1">RANDBETWEEN(Table15[[#This Row],[big low]],Table15[[#This Row],[big hi]])+RANDBETWEEN(Table15[[#This Row],[small lo]],Table15[[#This Row],[small hi]])</f>
        <v>200879318</v>
      </c>
      <c r="E76" s="5">
        <v>168034672</v>
      </c>
      <c r="F76" s="18">
        <f ca="1">INDEX(Table2[],MATCH(Table15[[#This Row],[Connection ID]],Table2[CID],0),2)*RANDBETWEEN(90000000000,110000000000)/100000000000</f>
        <v>251001571.35750002</v>
      </c>
      <c r="G76" s="18">
        <v>257500793.5025</v>
      </c>
      <c r="H76" s="4"/>
      <c r="I76" s="5">
        <f>Table15[[#This Row],[Exposure Utilized]]/Table15[[#This Row],[Exposure Limit]]</f>
        <v>0.65255982210543595</v>
      </c>
      <c r="J76" s="4">
        <v>0</v>
      </c>
      <c r="K76" s="4">
        <v>0</v>
      </c>
      <c r="L76" s="4">
        <v>0</v>
      </c>
      <c r="M76" s="2">
        <v>43906</v>
      </c>
      <c r="N76" s="18">
        <f>INDEX(Table3[],MATCH(Table15[[#This Row],[Date]],Table3[Date],0),2)</f>
        <v>378623986</v>
      </c>
      <c r="O76" s="4" t="s">
        <v>16</v>
      </c>
      <c r="P76" s="15">
        <v>150000000</v>
      </c>
      <c r="Q76" s="15">
        <v>250000000</v>
      </c>
      <c r="R76" s="14">
        <f ca="1">-(P76+Q76)*RAND()*0.1</f>
        <v>-18279224.2971843</v>
      </c>
      <c r="S76" s="14">
        <f ca="1">(P76+Q76)*RAND()*0.1</f>
        <v>12071225.293563642</v>
      </c>
    </row>
    <row r="77" spans="1:19" x14ac:dyDescent="0.2">
      <c r="A77" s="4">
        <v>1</v>
      </c>
      <c r="B77" s="16" t="s">
        <v>18</v>
      </c>
      <c r="C77" s="4" t="str">
        <f>_xlfn.CONCAT("Connection ",RIGHT(B77,2))</f>
        <v>Connection 01</v>
      </c>
      <c r="D77" s="5">
        <f ca="1">RANDBETWEEN(Table15[[#This Row],[big low]],Table15[[#This Row],[big hi]])+RANDBETWEEN(Table15[[#This Row],[small lo]],Table15[[#This Row],[small hi]])</f>
        <v>2199610731</v>
      </c>
      <c r="E77" s="5">
        <v>2001372701</v>
      </c>
      <c r="F77" s="18">
        <f ca="1">INDEX(Table2[],MATCH(Table15[[#This Row],[Connection ID]],Table2[CID],0),2)*RANDBETWEEN(90000000000,110000000000)/100000000000</f>
        <v>5122782716.4499998</v>
      </c>
      <c r="G77" s="18">
        <v>5132947923.4499998</v>
      </c>
      <c r="H77" s="4"/>
      <c r="I77" s="5">
        <f>Table15[[#This Row],[Exposure Utilized]]/Table15[[#This Row],[Exposure Limit]]</f>
        <v>0.38990707305965044</v>
      </c>
      <c r="J77" s="4">
        <v>0</v>
      </c>
      <c r="K77" s="4">
        <v>0</v>
      </c>
      <c r="L77" s="4">
        <v>0</v>
      </c>
      <c r="M77" s="2">
        <v>43903</v>
      </c>
      <c r="N77" s="18">
        <f>INDEX(Table3[],MATCH(Table15[[#This Row],[Date]],Table3[Date],0),2)</f>
        <v>381501572</v>
      </c>
      <c r="O77" s="4" t="s">
        <v>16</v>
      </c>
      <c r="P77" s="13">
        <v>2000000000</v>
      </c>
      <c r="Q77" s="13">
        <v>2500000000</v>
      </c>
      <c r="R77" s="14">
        <f ca="1">-(P77+Q77)*RAND()*0.1</f>
        <v>-86688232.68263258</v>
      </c>
      <c r="S77" s="14">
        <f ca="1">(P77+Q77)*RAND()*0.1</f>
        <v>43505709.302267559</v>
      </c>
    </row>
    <row r="78" spans="1:19" x14ac:dyDescent="0.2">
      <c r="A78" s="4">
        <v>2</v>
      </c>
      <c r="B78" s="16" t="s">
        <v>19</v>
      </c>
      <c r="C78" s="4" t="str">
        <f>_xlfn.CONCAT("Connection ",RIGHT(B78,2))</f>
        <v>Connection 02</v>
      </c>
      <c r="D78" s="5">
        <f ca="1">RANDBETWEEN(Table15[[#This Row],[big low]],Table15[[#This Row],[big hi]])+RANDBETWEEN(Table15[[#This Row],[small lo]],Table15[[#This Row],[small hi]])</f>
        <v>1833151848</v>
      </c>
      <c r="E78" s="5">
        <v>1672713975</v>
      </c>
      <c r="F78" s="18">
        <f ca="1">INDEX(Table2[],MATCH(Table15[[#This Row],[Connection ID]],Table2[CID],0),2)*RANDBETWEEN(90000000000,110000000000)/100000000000</f>
        <v>2192443701.1890001</v>
      </c>
      <c r="G78" s="18">
        <v>2245531618.3860002</v>
      </c>
      <c r="H78" s="4"/>
      <c r="I78" s="5">
        <f>Table15[[#This Row],[Exposure Utilized]]/Table15[[#This Row],[Exposure Limit]]</f>
        <v>0.74490778099231625</v>
      </c>
      <c r="J78" s="4">
        <v>0</v>
      </c>
      <c r="K78" s="4">
        <v>0</v>
      </c>
      <c r="L78" s="4">
        <v>0</v>
      </c>
      <c r="M78" s="2">
        <v>43903</v>
      </c>
      <c r="N78" s="18">
        <f>INDEX(Table3[],MATCH(Table15[[#This Row],[Date]],Table3[Date],0),2)</f>
        <v>381501572</v>
      </c>
      <c r="O78" s="4" t="s">
        <v>16</v>
      </c>
      <c r="P78" s="13">
        <v>1800000000</v>
      </c>
      <c r="Q78" s="13">
        <v>2000000000</v>
      </c>
      <c r="R78" s="14">
        <f ca="1">-(P78+Q78)*RAND()*0.1</f>
        <v>-195735718.36365345</v>
      </c>
      <c r="S78" s="14">
        <f ca="1">(P78+Q78)*RAND()*0.1</f>
        <v>38571337.99907364</v>
      </c>
    </row>
    <row r="79" spans="1:19" x14ac:dyDescent="0.2">
      <c r="A79" s="4">
        <v>3</v>
      </c>
      <c r="B79" s="16" t="s">
        <v>20</v>
      </c>
      <c r="C79" s="4" t="str">
        <f>_xlfn.CONCAT("Connection ",RIGHT(B79,2))</f>
        <v>Connection 03</v>
      </c>
      <c r="D79" s="5">
        <f ca="1">RANDBETWEEN(Table15[[#This Row],[big low]],Table15[[#This Row],[big hi]])+RANDBETWEEN(Table15[[#This Row],[small lo]],Table15[[#This Row],[small hi]])</f>
        <v>1594044567</v>
      </c>
      <c r="E79" s="5">
        <v>1459169950</v>
      </c>
      <c r="F79" s="18">
        <f ca="1">INDEX(Table2[],MATCH(Table15[[#This Row],[Connection ID]],Table2[CID],0),2)*RANDBETWEEN(90000000000,110000000000)/100000000000</f>
        <v>1505731668.855</v>
      </c>
      <c r="G79" s="18">
        <v>1510385455.5600002</v>
      </c>
      <c r="H79" s="4"/>
      <c r="I79" s="5">
        <f>Table15[[#This Row],[Exposure Utilized]]/Table15[[#This Row],[Exposure Limit]]</f>
        <v>0.96609110252520858</v>
      </c>
      <c r="J79" s="4">
        <v>0</v>
      </c>
      <c r="K79" s="4">
        <v>0</v>
      </c>
      <c r="L79" s="4">
        <v>0</v>
      </c>
      <c r="M79" s="2">
        <v>43903</v>
      </c>
      <c r="N79" s="18">
        <f>INDEX(Table3[],MATCH(Table15[[#This Row],[Date]],Table3[Date],0),2)</f>
        <v>381501572</v>
      </c>
      <c r="O79" s="4" t="s">
        <v>16</v>
      </c>
      <c r="P79" s="15">
        <v>1300000000</v>
      </c>
      <c r="Q79" s="15">
        <v>1500000000</v>
      </c>
      <c r="R79" s="14">
        <f ca="1">-(P79+Q79)*RAND()*0.1</f>
        <v>-112143546.22622171</v>
      </c>
      <c r="S79" s="14">
        <f ca="1">(P79+Q79)*RAND()*0.1</f>
        <v>241082408.76694241</v>
      </c>
    </row>
    <row r="80" spans="1:19" x14ac:dyDescent="0.2">
      <c r="A80" s="4">
        <v>4</v>
      </c>
      <c r="B80" s="16" t="s">
        <v>21</v>
      </c>
      <c r="C80" s="4" t="str">
        <f>_xlfn.CONCAT("Connection ",RIGHT(B80,2))</f>
        <v>Connection 04</v>
      </c>
      <c r="D80" s="5">
        <f ca="1">RANDBETWEEN(Table15[[#This Row],[big low]],Table15[[#This Row],[big hi]])+RANDBETWEEN(Table15[[#This Row],[small lo]],Table15[[#This Row],[small hi]])</f>
        <v>1293414433</v>
      </c>
      <c r="E80" s="5">
        <v>1116329795</v>
      </c>
      <c r="F80" s="18">
        <f ca="1">INDEX(Table2[],MATCH(Table15[[#This Row],[Connection ID]],Table2[CID],0),2)*RANDBETWEEN(90000000000,110000000000)/100000000000</f>
        <v>1612577978.6549997</v>
      </c>
      <c r="G80" s="18">
        <v>1594185222.9599998</v>
      </c>
      <c r="H80" s="4"/>
      <c r="I80" s="5">
        <f>Table15[[#This Row],[Exposure Utilized]]/Table15[[#This Row],[Exposure Limit]]</f>
        <v>0.70025099901958521</v>
      </c>
      <c r="J80" s="4">
        <v>0</v>
      </c>
      <c r="K80" s="4">
        <v>0</v>
      </c>
      <c r="L80" s="4">
        <v>0</v>
      </c>
      <c r="M80" s="2">
        <v>43903</v>
      </c>
      <c r="N80" s="18">
        <f>INDEX(Table3[],MATCH(Table15[[#This Row],[Date]],Table3[Date],0),2)</f>
        <v>381501572</v>
      </c>
      <c r="O80" s="4" t="s">
        <v>16</v>
      </c>
      <c r="P80" s="15">
        <v>1100000000</v>
      </c>
      <c r="Q80" s="15">
        <v>1300000000</v>
      </c>
      <c r="R80" s="14">
        <f ca="1">-(P80+Q80)*RAND()*0.1</f>
        <v>-122489797.81138514</v>
      </c>
      <c r="S80" s="14">
        <f ca="1">(P80+Q80)*RAND()*0.1</f>
        <v>188606514.04925302</v>
      </c>
    </row>
    <row r="81" spans="1:19" x14ac:dyDescent="0.2">
      <c r="A81" s="4">
        <v>5</v>
      </c>
      <c r="B81" s="16" t="s">
        <v>22</v>
      </c>
      <c r="C81" s="4" t="str">
        <f>_xlfn.CONCAT("Connection ",RIGHT(B81,2))</f>
        <v>Connection 05</v>
      </c>
      <c r="D81" s="5">
        <f ca="1">RANDBETWEEN(Table15[[#This Row],[big low]],Table15[[#This Row],[big hi]])+RANDBETWEEN(Table15[[#This Row],[small lo]],Table15[[#This Row],[small hi]])</f>
        <v>1111397636</v>
      </c>
      <c r="E81" s="5">
        <v>1039625119</v>
      </c>
      <c r="F81" s="18">
        <f ca="1">INDEX(Table2[],MATCH(Table15[[#This Row],[Connection ID]],Table2[CID],0),2)*RANDBETWEEN(90000000000,110000000000)/100000000000</f>
        <v>1059425502.0600001</v>
      </c>
      <c r="G81" s="18">
        <v>1020154887.9</v>
      </c>
      <c r="H81" s="4"/>
      <c r="I81" s="5">
        <f>Table15[[#This Row],[Exposure Utilized]]/Table15[[#This Row],[Exposure Limit]]</f>
        <v>1.0190855637030567</v>
      </c>
      <c r="J81" s="4">
        <v>0</v>
      </c>
      <c r="K81" s="4">
        <v>0</v>
      </c>
      <c r="L81" s="4">
        <v>0</v>
      </c>
      <c r="M81" s="2">
        <v>43903</v>
      </c>
      <c r="N81" s="18">
        <f>INDEX(Table3[],MATCH(Table15[[#This Row],[Date]],Table3[Date],0),2)</f>
        <v>381501572</v>
      </c>
      <c r="O81" s="4" t="s">
        <v>16</v>
      </c>
      <c r="P81" s="15">
        <v>900000000</v>
      </c>
      <c r="Q81" s="15">
        <v>1200000000</v>
      </c>
      <c r="R81" s="14">
        <f ca="1">-(P81+Q81)*RAND()*0.1</f>
        <v>-134114071.07934304</v>
      </c>
      <c r="S81" s="14">
        <f ca="1">(P81+Q81)*RAND()*0.1</f>
        <v>104783736.26285641</v>
      </c>
    </row>
    <row r="82" spans="1:19" x14ac:dyDescent="0.2">
      <c r="A82" s="4">
        <v>6</v>
      </c>
      <c r="B82" s="16" t="s">
        <v>24</v>
      </c>
      <c r="C82" s="4" t="str">
        <f>_xlfn.CONCAT("Connection ",RIGHT(B82,2))</f>
        <v>Connection 07</v>
      </c>
      <c r="D82" s="5">
        <f ca="1">RANDBETWEEN(Table15[[#This Row],[big low]],Table15[[#This Row],[big hi]])+RANDBETWEEN(Table15[[#This Row],[small lo]],Table15[[#This Row],[small hi]])</f>
        <v>828956766</v>
      </c>
      <c r="E82" s="5">
        <v>874596169</v>
      </c>
      <c r="F82" s="18">
        <f ca="1">INDEX(Table2[],MATCH(Table15[[#This Row],[Connection ID]],Table2[CID],0),2)*RANDBETWEEN(90000000000,110000000000)/100000000000</f>
        <v>964328713.5200001</v>
      </c>
      <c r="G82" s="18">
        <v>1003876077.23</v>
      </c>
      <c r="H82" s="4"/>
      <c r="I82" s="5">
        <f>Table15[[#This Row],[Exposure Utilized]]/Table15[[#This Row],[Exposure Limit]]</f>
        <v>0.8712192558799462</v>
      </c>
      <c r="J82" s="4">
        <v>0</v>
      </c>
      <c r="K82" s="4">
        <v>0</v>
      </c>
      <c r="L82" s="4">
        <v>0</v>
      </c>
      <c r="M82" s="2">
        <v>43903</v>
      </c>
      <c r="N82" s="18">
        <f>INDEX(Table3[],MATCH(Table15[[#This Row],[Date]],Table3[Date],0),2)</f>
        <v>381501572</v>
      </c>
      <c r="O82" s="4" t="s">
        <v>16</v>
      </c>
      <c r="P82" s="15">
        <v>850000000</v>
      </c>
      <c r="Q82" s="15">
        <v>1000000000</v>
      </c>
      <c r="R82" s="14">
        <f ca="1">-(P82+Q82)*RAND()*0.1</f>
        <v>-112893127.64580292</v>
      </c>
      <c r="S82" s="14">
        <f ca="1">(P82+Q82)*RAND()*0.1</f>
        <v>130170514.06853068</v>
      </c>
    </row>
    <row r="83" spans="1:19" x14ac:dyDescent="0.2">
      <c r="A83" s="4">
        <v>7</v>
      </c>
      <c r="B83" s="16" t="s">
        <v>23</v>
      </c>
      <c r="C83" s="4" t="str">
        <f>_xlfn.CONCAT("Connection ",RIGHT(B83,2))</f>
        <v>Connection 06</v>
      </c>
      <c r="D83" s="5">
        <f ca="1">RANDBETWEEN(Table15[[#This Row],[big low]],Table15[[#This Row],[big hi]])+RANDBETWEEN(Table15[[#This Row],[small lo]],Table15[[#This Row],[small hi]])</f>
        <v>849892980</v>
      </c>
      <c r="E83" s="5">
        <v>861128717</v>
      </c>
      <c r="F83" s="18">
        <f ca="1">INDEX(Table2[],MATCH(Table15[[#This Row],[Connection ID]],Table2[CID],0),2)*RANDBETWEEN(90000000000,110000000000)/100000000000</f>
        <v>943873480.66999996</v>
      </c>
      <c r="G83" s="18">
        <v>972879388.31999993</v>
      </c>
      <c r="H83" s="4"/>
      <c r="I83" s="5">
        <f>Table15[[#This Row],[Exposure Utilized]]/Table15[[#This Row],[Exposure Limit]]</f>
        <v>0.88513409507732022</v>
      </c>
      <c r="J83" s="4">
        <v>0</v>
      </c>
      <c r="K83" s="4">
        <v>0</v>
      </c>
      <c r="L83" s="4">
        <v>0</v>
      </c>
      <c r="M83" s="2">
        <v>43903</v>
      </c>
      <c r="N83" s="18">
        <f>INDEX(Table3[],MATCH(Table15[[#This Row],[Date]],Table3[Date],0),2)</f>
        <v>381501572</v>
      </c>
      <c r="O83" s="4" t="s">
        <v>16</v>
      </c>
      <c r="P83" s="15">
        <v>850000000</v>
      </c>
      <c r="Q83" s="15">
        <v>1000000000</v>
      </c>
      <c r="R83" s="14">
        <f ca="1">-(P83+Q83)*RAND()*0.1</f>
        <v>-64606685.077632606</v>
      </c>
      <c r="S83" s="14">
        <f ca="1">(P83+Q83)*RAND()*0.1</f>
        <v>54401714.593265072</v>
      </c>
    </row>
    <row r="84" spans="1:19" x14ac:dyDescent="0.2">
      <c r="A84" s="4">
        <v>8</v>
      </c>
      <c r="B84" s="16" t="s">
        <v>25</v>
      </c>
      <c r="C84" s="4" t="str">
        <f>_xlfn.CONCAT("Connection ",RIGHT(B84,2))</f>
        <v>Connection 08</v>
      </c>
      <c r="D84" s="5">
        <f ca="1">RANDBETWEEN(Table15[[#This Row],[big low]],Table15[[#This Row],[big hi]])+RANDBETWEEN(Table15[[#This Row],[small lo]],Table15[[#This Row],[small hi]])</f>
        <v>641415983</v>
      </c>
      <c r="E84" s="5">
        <v>674989199</v>
      </c>
      <c r="F84" s="18">
        <f ca="1">INDEX(Table2[],MATCH(Table15[[#This Row],[Connection ID]],Table2[CID],0),2)*RANDBETWEEN(90000000000,110000000000)/100000000000</f>
        <v>849542991.63199997</v>
      </c>
      <c r="G84" s="18">
        <v>777379815.26400006</v>
      </c>
      <c r="H84" s="4"/>
      <c r="I84" s="5">
        <f>Table15[[#This Row],[Exposure Utilized]]/Table15[[#This Row],[Exposure Limit]]</f>
        <v>0.86828752914143015</v>
      </c>
      <c r="J84" s="4">
        <v>0</v>
      </c>
      <c r="K84" s="4">
        <v>0</v>
      </c>
      <c r="L84" s="4">
        <v>0</v>
      </c>
      <c r="M84" s="2">
        <v>43903</v>
      </c>
      <c r="N84" s="18">
        <f>INDEX(Table3[],MATCH(Table15[[#This Row],[Date]],Table3[Date],0),2)</f>
        <v>381501572</v>
      </c>
      <c r="O84" s="4" t="s">
        <v>16</v>
      </c>
      <c r="P84" s="15">
        <v>400000000</v>
      </c>
      <c r="Q84" s="15">
        <v>700000000</v>
      </c>
      <c r="R84" s="14">
        <f ca="1">-(P84+Q84)*RAND()*0.1</f>
        <v>-54632525.536243141</v>
      </c>
      <c r="S84" s="14">
        <f ca="1">(P84+Q84)*RAND()*0.1</f>
        <v>92648278.770406514</v>
      </c>
    </row>
    <row r="85" spans="1:19" x14ac:dyDescent="0.2">
      <c r="A85" s="4">
        <v>9</v>
      </c>
      <c r="B85" s="16" t="s">
        <v>26</v>
      </c>
      <c r="C85" s="4" t="str">
        <f>_xlfn.CONCAT("Connection ",RIGHT(B85,2))</f>
        <v>Connection 09</v>
      </c>
      <c r="D85" s="5">
        <f ca="1">RANDBETWEEN(Table15[[#This Row],[big low]],Table15[[#This Row],[big hi]])+RANDBETWEEN(Table15[[#This Row],[small lo]],Table15[[#This Row],[small hi]])</f>
        <v>570630975</v>
      </c>
      <c r="E85" s="5">
        <v>455099915</v>
      </c>
      <c r="F85" s="18">
        <f ca="1">INDEX(Table2[],MATCH(Table15[[#This Row],[Connection ID]],Table2[CID],0),2)*RANDBETWEEN(90000000000,110000000000)/100000000000</f>
        <v>597032426.49600005</v>
      </c>
      <c r="G85" s="18">
        <v>594936125.55849993</v>
      </c>
      <c r="H85" s="4"/>
      <c r="I85" s="5">
        <f>Table15[[#This Row],[Exposure Utilized]]/Table15[[#This Row],[Exposure Limit]]</f>
        <v>0.76495592627321496</v>
      </c>
      <c r="J85" s="4">
        <v>0</v>
      </c>
      <c r="K85" s="4">
        <v>0</v>
      </c>
      <c r="L85" s="4">
        <v>0</v>
      </c>
      <c r="M85" s="2">
        <v>43903</v>
      </c>
      <c r="N85" s="18">
        <f>INDEX(Table3[],MATCH(Table15[[#This Row],[Date]],Table3[Date],0),2)</f>
        <v>381501572</v>
      </c>
      <c r="O85" s="4" t="s">
        <v>16</v>
      </c>
      <c r="P85" s="15">
        <v>350000000</v>
      </c>
      <c r="Q85" s="15">
        <v>550000000</v>
      </c>
      <c r="R85" s="14">
        <f ca="1">-(P85+Q85)*RAND()*0.1</f>
        <v>-44918340.708356142</v>
      </c>
      <c r="S85" s="14">
        <f ca="1">(P85+Q85)*RAND()*0.1</f>
        <v>87743154.012984812</v>
      </c>
    </row>
    <row r="86" spans="1:19" x14ac:dyDescent="0.2">
      <c r="A86" s="4">
        <v>10</v>
      </c>
      <c r="B86" s="16" t="s">
        <v>28</v>
      </c>
      <c r="C86" s="4" t="str">
        <f>_xlfn.CONCAT("Connection ",RIGHT(B86,2))</f>
        <v>Connection 11</v>
      </c>
      <c r="D86" s="5">
        <f ca="1">RANDBETWEEN(Table15[[#This Row],[big low]],Table15[[#This Row],[big hi]])+RANDBETWEEN(Table15[[#This Row],[small lo]],Table15[[#This Row],[small hi]])</f>
        <v>303181014</v>
      </c>
      <c r="E86" s="5">
        <v>381501572</v>
      </c>
      <c r="F86" s="18">
        <f ca="1">INDEX(Table2[],MATCH(Table15[[#This Row],[Connection ID]],Table2[CID],0),2)*RANDBETWEEN(90000000000,110000000000)/100000000000</f>
        <v>361214977.60399997</v>
      </c>
      <c r="G86" s="18">
        <v>406135206.69999999</v>
      </c>
      <c r="H86" s="4"/>
      <c r="I86" s="5">
        <f>Table15[[#This Row],[Exposure Utilized]]/Table15[[#This Row],[Exposure Limit]]</f>
        <v>0.93934622191423034</v>
      </c>
      <c r="J86" s="4">
        <v>0</v>
      </c>
      <c r="K86" s="4">
        <v>0</v>
      </c>
      <c r="L86" s="4">
        <v>0</v>
      </c>
      <c r="M86" s="2">
        <v>43903</v>
      </c>
      <c r="N86" s="18">
        <f>INDEX(Table3[],MATCH(Table15[[#This Row],[Date]],Table3[Date],0),2)</f>
        <v>381501572</v>
      </c>
      <c r="O86" s="4" t="s">
        <v>16</v>
      </c>
      <c r="P86" s="15">
        <v>250000000</v>
      </c>
      <c r="Q86" s="15">
        <v>450000000</v>
      </c>
      <c r="R86" s="14">
        <f ca="1">-(P86+Q86)*RAND()*0.1</f>
        <v>-3548358.1456790501</v>
      </c>
      <c r="S86" s="14">
        <f ca="1">(P86+Q86)*RAND()*0.1</f>
        <v>68626559.530305609</v>
      </c>
    </row>
    <row r="87" spans="1:19" x14ac:dyDescent="0.2">
      <c r="A87" s="4">
        <v>11</v>
      </c>
      <c r="B87" s="16" t="s">
        <v>29</v>
      </c>
      <c r="C87" s="4" t="str">
        <f>_xlfn.CONCAT("Connection ",RIGHT(B87,2))</f>
        <v>Connection 12</v>
      </c>
      <c r="D87" s="5">
        <f ca="1">RANDBETWEEN(Table15[[#This Row],[big low]],Table15[[#This Row],[big hi]])+RANDBETWEEN(Table15[[#This Row],[small lo]],Table15[[#This Row],[small hi]])</f>
        <v>220197162</v>
      </c>
      <c r="E87" s="5">
        <v>360161283</v>
      </c>
      <c r="F87" s="18">
        <f ca="1">INDEX(Table2[],MATCH(Table15[[#This Row],[Connection ID]],Table2[CID],0),2)*RANDBETWEEN(90000000000,110000000000)/100000000000</f>
        <v>379805893.86799997</v>
      </c>
      <c r="G87" s="18">
        <v>389252915.07999998</v>
      </c>
      <c r="H87" s="4"/>
      <c r="I87" s="5">
        <f>Table15[[#This Row],[Exposure Utilized]]/Table15[[#This Row],[Exposure Limit]]</f>
        <v>0.92526290503432451</v>
      </c>
      <c r="J87" s="4">
        <v>0</v>
      </c>
      <c r="K87" s="4">
        <v>0</v>
      </c>
      <c r="L87" s="4">
        <v>0</v>
      </c>
      <c r="M87" s="2">
        <v>43903</v>
      </c>
      <c r="N87" s="18">
        <f>INDEX(Table3[],MATCH(Table15[[#This Row],[Date]],Table3[Date],0),2)</f>
        <v>381501572</v>
      </c>
      <c r="O87" s="4" t="s">
        <v>16</v>
      </c>
      <c r="P87" s="15">
        <v>200000000</v>
      </c>
      <c r="Q87" s="15">
        <v>400000000</v>
      </c>
      <c r="R87" s="14">
        <f ca="1">-(P87+Q87)*RAND()*0.1</f>
        <v>-32558707.697925795</v>
      </c>
      <c r="S87" s="14">
        <f ca="1">(P87+Q87)*RAND()*0.1</f>
        <v>7220644.7298892736</v>
      </c>
    </row>
    <row r="88" spans="1:19" x14ac:dyDescent="0.2">
      <c r="A88" s="4">
        <v>12</v>
      </c>
      <c r="B88" s="16" t="s">
        <v>27</v>
      </c>
      <c r="C88" s="4" t="str">
        <f>_xlfn.CONCAT("Connection ",RIGHT(B88,2))</f>
        <v>Connection 10</v>
      </c>
      <c r="D88" s="5">
        <f ca="1">RANDBETWEEN(Table15[[#This Row],[big low]],Table15[[#This Row],[big hi]])+RANDBETWEEN(Table15[[#This Row],[small lo]],Table15[[#This Row],[small hi]])</f>
        <v>353004731</v>
      </c>
      <c r="E88" s="5">
        <v>319865940</v>
      </c>
      <c r="F88" s="18">
        <f ca="1">INDEX(Table2[],MATCH(Table15[[#This Row],[Connection ID]],Table2[CID],0),2)*RANDBETWEEN(90000000000,110000000000)/100000000000</f>
        <v>380832900.23999995</v>
      </c>
      <c r="G88" s="18">
        <v>433629287.70000005</v>
      </c>
      <c r="H88" s="4"/>
      <c r="I88" s="5">
        <f>Table15[[#This Row],[Exposure Utilized]]/Table15[[#This Row],[Exposure Limit]]</f>
        <v>0.73764837632760283</v>
      </c>
      <c r="J88" s="4">
        <v>0</v>
      </c>
      <c r="K88" s="4">
        <v>0</v>
      </c>
      <c r="L88" s="4">
        <v>0</v>
      </c>
      <c r="M88" s="2">
        <v>43903</v>
      </c>
      <c r="N88" s="18">
        <f>INDEX(Table3[],MATCH(Table15[[#This Row],[Date]],Table3[Date],0),2)</f>
        <v>381501572</v>
      </c>
      <c r="O88" s="4" t="s">
        <v>16</v>
      </c>
      <c r="P88" s="15">
        <v>300000000</v>
      </c>
      <c r="Q88" s="15">
        <v>450000000</v>
      </c>
      <c r="R88" s="14">
        <f ca="1">-(P88+Q88)*RAND()*0.1</f>
        <v>-37750122.570039898</v>
      </c>
      <c r="S88" s="14">
        <f ca="1">(P88+Q88)*RAND()*0.1</f>
        <v>21772427.995320208</v>
      </c>
    </row>
    <row r="89" spans="1:19" x14ac:dyDescent="0.2">
      <c r="A89" s="4">
        <v>13</v>
      </c>
      <c r="B89" s="16" t="s">
        <v>30</v>
      </c>
      <c r="C89" s="4" t="str">
        <f>_xlfn.CONCAT("Connection ",RIGHT(B89,2))</f>
        <v>Connection 13</v>
      </c>
      <c r="D89" s="5">
        <f ca="1">RANDBETWEEN(Table15[[#This Row],[big low]],Table15[[#This Row],[big hi]])+RANDBETWEEN(Table15[[#This Row],[small lo]],Table15[[#This Row],[small hi]])</f>
        <v>236306814</v>
      </c>
      <c r="E89" s="5">
        <v>262340391</v>
      </c>
      <c r="F89" s="18">
        <f ca="1">INDEX(Table2[],MATCH(Table15[[#This Row],[Connection ID]],Table2[CID],0),2)*RANDBETWEEN(90000000000,110000000000)/100000000000</f>
        <v>251640650.37750003</v>
      </c>
      <c r="G89" s="18">
        <v>256774767.27500001</v>
      </c>
      <c r="H89" s="4"/>
      <c r="I89" s="5">
        <f>Table15[[#This Row],[Exposure Utilized]]/Table15[[#This Row],[Exposure Limit]]</f>
        <v>1.0216751193431688</v>
      </c>
      <c r="J89" s="4">
        <v>0</v>
      </c>
      <c r="K89" s="4">
        <v>0</v>
      </c>
      <c r="L89" s="4">
        <v>0</v>
      </c>
      <c r="M89" s="2">
        <v>43903</v>
      </c>
      <c r="N89" s="18">
        <f>INDEX(Table3[],MATCH(Table15[[#This Row],[Date]],Table3[Date],0),2)</f>
        <v>381501572</v>
      </c>
      <c r="O89" s="4" t="s">
        <v>16</v>
      </c>
      <c r="P89" s="15">
        <v>150000000</v>
      </c>
      <c r="Q89" s="15">
        <v>250000000</v>
      </c>
      <c r="R89" s="14">
        <f ca="1">-(P89+Q89)*RAND()*0.1</f>
        <v>-25038434.275333658</v>
      </c>
      <c r="S89" s="14">
        <f ca="1">(P89+Q89)*RAND()*0.1</f>
        <v>22039558.26865245</v>
      </c>
    </row>
    <row r="90" spans="1:19" x14ac:dyDescent="0.2">
      <c r="A90" s="4">
        <v>14</v>
      </c>
      <c r="B90" s="16" t="s">
        <v>31</v>
      </c>
      <c r="C90" s="4" t="str">
        <f>_xlfn.CONCAT("Connection ",RIGHT(B90,2))</f>
        <v>Connection 14</v>
      </c>
      <c r="D90" s="5">
        <f ca="1">RANDBETWEEN(Table15[[#This Row],[big low]],Table15[[#This Row],[big hi]])+RANDBETWEEN(Table15[[#This Row],[small lo]],Table15[[#This Row],[small hi]])</f>
        <v>194655516</v>
      </c>
      <c r="E90" s="5">
        <v>153642724</v>
      </c>
      <c r="F90" s="18">
        <f ca="1">INDEX(Table2[],MATCH(Table15[[#This Row],[Connection ID]],Table2[CID],0),2)*RANDBETWEEN(90000000000,110000000000)/100000000000</f>
        <v>225146499.31</v>
      </c>
      <c r="G90" s="18">
        <v>245627504.96000001</v>
      </c>
      <c r="H90" s="4"/>
      <c r="I90" s="5">
        <f>Table15[[#This Row],[Exposure Utilized]]/Table15[[#This Row],[Exposure Limit]]</f>
        <v>0.6255110722433973</v>
      </c>
      <c r="J90" s="4">
        <v>0</v>
      </c>
      <c r="K90" s="4">
        <v>0</v>
      </c>
      <c r="L90" s="4">
        <v>0</v>
      </c>
      <c r="M90" s="2">
        <v>43903</v>
      </c>
      <c r="N90" s="18">
        <f>INDEX(Table3[],MATCH(Table15[[#This Row],[Date]],Table3[Date],0),2)</f>
        <v>381501572</v>
      </c>
      <c r="O90" s="4" t="s">
        <v>16</v>
      </c>
      <c r="P90" s="15">
        <v>150000000</v>
      </c>
      <c r="Q90" s="15">
        <v>250000000</v>
      </c>
      <c r="R90" s="14">
        <f ca="1">-(P90+Q90)*RAND()*0.1</f>
        <v>-12465911.191783575</v>
      </c>
      <c r="S90" s="14">
        <f ca="1">(P90+Q90)*RAND()*0.1</f>
        <v>24633126.359012816</v>
      </c>
    </row>
    <row r="91" spans="1:19" x14ac:dyDescent="0.2">
      <c r="A91" s="4">
        <v>15</v>
      </c>
      <c r="B91" s="16" t="s">
        <v>32</v>
      </c>
      <c r="C91" s="4" t="str">
        <f>_xlfn.CONCAT("Connection ",RIGHT(B91,2))</f>
        <v>Connection 15</v>
      </c>
      <c r="D91" s="5">
        <f ca="1">RANDBETWEEN(Table15[[#This Row],[big low]],Table15[[#This Row],[big hi]])+RANDBETWEEN(Table15[[#This Row],[small lo]],Table15[[#This Row],[small hi]])</f>
        <v>214546977</v>
      </c>
      <c r="E91" s="5">
        <v>152652262</v>
      </c>
      <c r="F91" s="18">
        <f ca="1">INDEX(Table2[],MATCH(Table15[[#This Row],[Connection ID]],Table2[CID],0),2)*RANDBETWEEN(90000000000,110000000000)/100000000000</f>
        <v>238744773.67250001</v>
      </c>
      <c r="G91" s="18">
        <v>243851024.50999999</v>
      </c>
      <c r="H91" s="4"/>
      <c r="I91" s="5">
        <f>Table15[[#This Row],[Exposure Utilized]]/Table15[[#This Row],[Exposure Limit]]</f>
        <v>0.6260062360071813</v>
      </c>
      <c r="J91" s="4">
        <v>0</v>
      </c>
      <c r="K91" s="4">
        <v>0</v>
      </c>
      <c r="L91" s="4">
        <v>0</v>
      </c>
      <c r="M91" s="2">
        <v>43903</v>
      </c>
      <c r="N91" s="18">
        <f>INDEX(Table3[],MATCH(Table15[[#This Row],[Date]],Table3[Date],0),2)</f>
        <v>381501572</v>
      </c>
      <c r="O91" s="4" t="s">
        <v>16</v>
      </c>
      <c r="P91" s="15">
        <v>150000000</v>
      </c>
      <c r="Q91" s="15">
        <v>250000000</v>
      </c>
      <c r="R91" s="14">
        <f ca="1">-(P91+Q91)*RAND()*0.1</f>
        <v>-34810442.268861279</v>
      </c>
      <c r="S91" s="14">
        <f ca="1">(P91+Q91)*RAND()*0.1</f>
        <v>28004043.532584753</v>
      </c>
    </row>
    <row r="92" spans="1:19" x14ac:dyDescent="0.2">
      <c r="A92" s="4">
        <v>1</v>
      </c>
      <c r="B92" s="16" t="s">
        <v>18</v>
      </c>
      <c r="C92" s="4" t="str">
        <f>_xlfn.CONCAT("Connection ",RIGHT(B92,2))</f>
        <v>Connection 01</v>
      </c>
      <c r="D92" s="5">
        <f ca="1">RANDBETWEEN(Table15[[#This Row],[big low]],Table15[[#This Row],[big hi]])+RANDBETWEEN(Table15[[#This Row],[small lo]],Table15[[#This Row],[small hi]])</f>
        <v>1895960629</v>
      </c>
      <c r="E92" s="5">
        <v>2311491986</v>
      </c>
      <c r="F92" s="18">
        <f ca="1">INDEX(Table2[],MATCH(Table15[[#This Row],[Connection ID]],Table2[CID],0),2)*RANDBETWEEN(90000000000,110000000000)/100000000000</f>
        <v>4690016093.8000002</v>
      </c>
      <c r="G92" s="18">
        <v>5123733074.4499998</v>
      </c>
      <c r="H92" s="4"/>
      <c r="I92" s="5">
        <f>Table15[[#This Row],[Exposure Utilized]]/Table15[[#This Row],[Exposure Limit]]</f>
        <v>0.45113434919677659</v>
      </c>
      <c r="J92" s="4">
        <v>0</v>
      </c>
      <c r="K92" s="4">
        <v>0</v>
      </c>
      <c r="L92" s="4">
        <v>0</v>
      </c>
      <c r="M92" s="2">
        <v>43902</v>
      </c>
      <c r="N92" s="18">
        <f>INDEX(Table3[],MATCH(Table15[[#This Row],[Date]],Table3[Date],0),2)</f>
        <v>400486993</v>
      </c>
      <c r="O92" s="4" t="s">
        <v>16</v>
      </c>
      <c r="P92" s="13">
        <v>2000000000</v>
      </c>
      <c r="Q92" s="13">
        <v>2500000000</v>
      </c>
      <c r="R92" s="14">
        <f ca="1">-(P92+Q92)*RAND()*0.1</f>
        <v>-430451676.63635969</v>
      </c>
      <c r="S92" s="14">
        <f ca="1">(P92+Q92)*RAND()*0.1</f>
        <v>447321500.37058288</v>
      </c>
    </row>
    <row r="93" spans="1:19" x14ac:dyDescent="0.2">
      <c r="A93" s="4">
        <v>2</v>
      </c>
      <c r="B93" s="16" t="s">
        <v>19</v>
      </c>
      <c r="C93" s="4" t="str">
        <f>_xlfn.CONCAT("Connection ",RIGHT(B93,2))</f>
        <v>Connection 02</v>
      </c>
      <c r="D93" s="5">
        <f ca="1">RANDBETWEEN(Table15[[#This Row],[big low]],Table15[[#This Row],[big hi]])+RANDBETWEEN(Table15[[#This Row],[small lo]],Table15[[#This Row],[small hi]])</f>
        <v>1821667375</v>
      </c>
      <c r="E93" s="5">
        <v>1919851692</v>
      </c>
      <c r="F93" s="18">
        <f ca="1">INDEX(Table2[],MATCH(Table15[[#This Row],[Connection ID]],Table2[CID],0),2)*RANDBETWEEN(90000000000,110000000000)/100000000000</f>
        <v>2132827597.2359998</v>
      </c>
      <c r="G93" s="18">
        <v>2229347230.5510001</v>
      </c>
      <c r="H93" s="4"/>
      <c r="I93" s="5">
        <f>Table15[[#This Row],[Exposure Utilized]]/Table15[[#This Row],[Exposure Limit]]</f>
        <v>0.8611721250464397</v>
      </c>
      <c r="J93" s="4">
        <v>0</v>
      </c>
      <c r="K93" s="4">
        <v>0</v>
      </c>
      <c r="L93" s="4">
        <v>0</v>
      </c>
      <c r="M93" s="2">
        <v>43902</v>
      </c>
      <c r="N93" s="18">
        <f>INDEX(Table3[],MATCH(Table15[[#This Row],[Date]],Table3[Date],0),2)</f>
        <v>400486993</v>
      </c>
      <c r="O93" s="4" t="s">
        <v>16</v>
      </c>
      <c r="P93" s="13">
        <v>1800000000</v>
      </c>
      <c r="Q93" s="13">
        <v>2000000000</v>
      </c>
      <c r="R93" s="14">
        <f ca="1">-(P93+Q93)*RAND()*0.1</f>
        <v>-163710091.08702198</v>
      </c>
      <c r="S93" s="14">
        <f ca="1">(P93+Q93)*RAND()*0.1</f>
        <v>258879871.49941117</v>
      </c>
    </row>
    <row r="94" spans="1:19" x14ac:dyDescent="0.2">
      <c r="A94" s="4">
        <v>3</v>
      </c>
      <c r="B94" s="16" t="s">
        <v>20</v>
      </c>
      <c r="C94" s="4" t="str">
        <f>_xlfn.CONCAT("Connection ",RIGHT(B94,2))</f>
        <v>Connection 03</v>
      </c>
      <c r="D94" s="5">
        <f ca="1">RANDBETWEEN(Table15[[#This Row],[big low]],Table15[[#This Row],[big hi]])+RANDBETWEEN(Table15[[#This Row],[small lo]],Table15[[#This Row],[small hi]])</f>
        <v>1508735638</v>
      </c>
      <c r="E94" s="5">
        <v>1559127311</v>
      </c>
      <c r="F94" s="18">
        <f ca="1">INDEX(Table2[],MATCH(Table15[[#This Row],[Connection ID]],Table2[CID],0),2)*RANDBETWEEN(90000000000,110000000000)/100000000000</f>
        <v>1367698018.095</v>
      </c>
      <c r="G94" s="18">
        <v>1635479595.4649999</v>
      </c>
      <c r="H94" s="4"/>
      <c r="I94" s="5">
        <f>Table15[[#This Row],[Exposure Utilized]]/Table15[[#This Row],[Exposure Limit]]</f>
        <v>0.95331504919002585</v>
      </c>
      <c r="J94" s="4">
        <v>0</v>
      </c>
      <c r="K94" s="4">
        <v>0</v>
      </c>
      <c r="L94" s="4">
        <v>0</v>
      </c>
      <c r="M94" s="2">
        <v>43902</v>
      </c>
      <c r="N94" s="18">
        <f>INDEX(Table3[],MATCH(Table15[[#This Row],[Date]],Table3[Date],0),2)</f>
        <v>400486993</v>
      </c>
      <c r="O94" s="4" t="s">
        <v>16</v>
      </c>
      <c r="P94" s="15">
        <v>1300000000</v>
      </c>
      <c r="Q94" s="15">
        <v>1500000000</v>
      </c>
      <c r="R94" s="14">
        <f ca="1">-(P94+Q94)*RAND()*0.1</f>
        <v>-35898747.189255051</v>
      </c>
      <c r="S94" s="14">
        <f ca="1">(P94+Q94)*RAND()*0.1</f>
        <v>248844453.89681679</v>
      </c>
    </row>
    <row r="95" spans="1:19" x14ac:dyDescent="0.2">
      <c r="A95" s="4">
        <v>4</v>
      </c>
      <c r="B95" s="16" t="s">
        <v>21</v>
      </c>
      <c r="C95" s="4" t="str">
        <f>_xlfn.CONCAT("Connection ",RIGHT(B95,2))</f>
        <v>Connection 04</v>
      </c>
      <c r="D95" s="5">
        <f ca="1">RANDBETWEEN(Table15[[#This Row],[big low]],Table15[[#This Row],[big hi]])+RANDBETWEEN(Table15[[#This Row],[small lo]],Table15[[#This Row],[small hi]])</f>
        <v>1222470013</v>
      </c>
      <c r="E95" s="5">
        <v>1183604387</v>
      </c>
      <c r="F95" s="18">
        <f ca="1">INDEX(Table2[],MATCH(Table15[[#This Row],[Connection ID]],Table2[CID],0),2)*RANDBETWEEN(90000000000,110000000000)/100000000000</f>
        <v>1623163357.47</v>
      </c>
      <c r="G95" s="18">
        <v>1649314802.79</v>
      </c>
      <c r="H95" s="4"/>
      <c r="I95" s="5">
        <f>Table15[[#This Row],[Exposure Utilized]]/Table15[[#This Row],[Exposure Limit]]</f>
        <v>0.71763400473808947</v>
      </c>
      <c r="J95" s="4">
        <v>0</v>
      </c>
      <c r="K95" s="4">
        <v>0</v>
      </c>
      <c r="L95" s="4">
        <v>0</v>
      </c>
      <c r="M95" s="2">
        <v>43902</v>
      </c>
      <c r="N95" s="18">
        <f>INDEX(Table3[],MATCH(Table15[[#This Row],[Date]],Table3[Date],0),2)</f>
        <v>400486993</v>
      </c>
      <c r="O95" s="4" t="s">
        <v>16</v>
      </c>
      <c r="P95" s="15">
        <v>1100000000</v>
      </c>
      <c r="Q95" s="15">
        <v>1300000000</v>
      </c>
      <c r="R95" s="14">
        <f ca="1">-(P95+Q95)*RAND()*0.1</f>
        <v>-189714586.5134967</v>
      </c>
      <c r="S95" s="14">
        <f ca="1">(P95+Q95)*RAND()*0.1</f>
        <v>187071494.07294953</v>
      </c>
    </row>
    <row r="96" spans="1:19" x14ac:dyDescent="0.2">
      <c r="A96" s="4">
        <v>5</v>
      </c>
      <c r="B96" s="16" t="s">
        <v>22</v>
      </c>
      <c r="C96" s="4" t="str">
        <f>_xlfn.CONCAT("Connection ",RIGHT(B96,2))</f>
        <v>Connection 05</v>
      </c>
      <c r="D96" s="5">
        <f ca="1">RANDBETWEEN(Table15[[#This Row],[big low]],Table15[[#This Row],[big hi]])+RANDBETWEEN(Table15[[#This Row],[small lo]],Table15[[#This Row],[small hi]])</f>
        <v>1021201061</v>
      </c>
      <c r="E96" s="5">
        <v>1142854019</v>
      </c>
      <c r="F96" s="18">
        <f ca="1">INDEX(Table2[],MATCH(Table15[[#This Row],[Connection ID]],Table2[CID],0),2)*RANDBETWEEN(90000000000,110000000000)/100000000000</f>
        <v>1054778250.73</v>
      </c>
      <c r="G96" s="18">
        <v>1045374924.7900001</v>
      </c>
      <c r="H96" s="4"/>
      <c r="I96" s="5">
        <f>Table15[[#This Row],[Exposure Utilized]]/Table15[[#This Row],[Exposure Limit]]</f>
        <v>1.0932479743854406</v>
      </c>
      <c r="J96" s="4">
        <v>0</v>
      </c>
      <c r="K96" s="4">
        <v>0</v>
      </c>
      <c r="L96" s="4">
        <v>0</v>
      </c>
      <c r="M96" s="2">
        <v>43902</v>
      </c>
      <c r="N96" s="18">
        <f>INDEX(Table3[],MATCH(Table15[[#This Row],[Date]],Table3[Date],0),2)</f>
        <v>400486993</v>
      </c>
      <c r="O96" s="4" t="s">
        <v>16</v>
      </c>
      <c r="P96" s="15">
        <v>900000000</v>
      </c>
      <c r="Q96" s="15">
        <v>1200000000</v>
      </c>
      <c r="R96" s="14">
        <f ca="1">-(P96+Q96)*RAND()*0.1</f>
        <v>-93204635.486328676</v>
      </c>
      <c r="S96" s="14">
        <f ca="1">(P96+Q96)*RAND()*0.1</f>
        <v>123848635.17451344</v>
      </c>
    </row>
    <row r="97" spans="1:19" x14ac:dyDescent="0.2">
      <c r="A97" s="4">
        <v>6</v>
      </c>
      <c r="B97" s="16" t="s">
        <v>23</v>
      </c>
      <c r="C97" s="4" t="str">
        <f>_xlfn.CONCAT("Connection ",RIGHT(B97,2))</f>
        <v>Connection 06</v>
      </c>
      <c r="D97" s="5">
        <f ca="1">RANDBETWEEN(Table15[[#This Row],[big low]],Table15[[#This Row],[big hi]])+RANDBETWEEN(Table15[[#This Row],[small lo]],Table15[[#This Row],[small hi]])</f>
        <v>864083321</v>
      </c>
      <c r="E97" s="5">
        <v>1124175692</v>
      </c>
      <c r="F97" s="18">
        <f ca="1">INDEX(Table2[],MATCH(Table15[[#This Row],[Connection ID]],Table2[CID],0),2)*RANDBETWEEN(90000000000,110000000000)/100000000000</f>
        <v>971400646.33000004</v>
      </c>
      <c r="G97" s="18">
        <v>971183234.05999994</v>
      </c>
      <c r="H97" s="4"/>
      <c r="I97" s="5">
        <f>Table15[[#This Row],[Exposure Utilized]]/Table15[[#This Row],[Exposure Limit]]</f>
        <v>1.1575320213266245</v>
      </c>
      <c r="J97" s="4">
        <v>0</v>
      </c>
      <c r="K97" s="4">
        <v>0</v>
      </c>
      <c r="L97" s="4">
        <v>0</v>
      </c>
      <c r="M97" s="2">
        <v>43902</v>
      </c>
      <c r="N97" s="18">
        <f>INDEX(Table3[],MATCH(Table15[[#This Row],[Date]],Table3[Date],0),2)</f>
        <v>400486993</v>
      </c>
      <c r="O97" s="4" t="s">
        <v>16</v>
      </c>
      <c r="P97" s="15">
        <v>850000000</v>
      </c>
      <c r="Q97" s="15">
        <v>1000000000</v>
      </c>
      <c r="R97" s="14">
        <f ca="1">-(P97+Q97)*RAND()*0.1</f>
        <v>-115616839.08651195</v>
      </c>
      <c r="S97" s="14">
        <f ca="1">(P97+Q97)*RAND()*0.1</f>
        <v>130763502.74879554</v>
      </c>
    </row>
    <row r="98" spans="1:19" x14ac:dyDescent="0.2">
      <c r="A98" s="4">
        <v>7</v>
      </c>
      <c r="B98" s="16" t="s">
        <v>24</v>
      </c>
      <c r="C98" s="4" t="str">
        <f>_xlfn.CONCAT("Connection ",RIGHT(B98,2))</f>
        <v>Connection 07</v>
      </c>
      <c r="D98" s="5">
        <f ca="1">RANDBETWEEN(Table15[[#This Row],[big low]],Table15[[#This Row],[big hi]])+RANDBETWEEN(Table15[[#This Row],[small lo]],Table15[[#This Row],[small hi]])</f>
        <v>759474155</v>
      </c>
      <c r="E98" s="5">
        <v>930100052</v>
      </c>
      <c r="F98" s="18">
        <f ca="1">INDEX(Table2[],MATCH(Table15[[#This Row],[Connection ID]],Table2[CID],0),2)*RANDBETWEEN(90000000000,110000000000)/100000000000</f>
        <v>995316800.19999993</v>
      </c>
      <c r="G98" s="18">
        <v>1012449275.7</v>
      </c>
      <c r="H98" s="4"/>
      <c r="I98" s="5">
        <f>Table15[[#This Row],[Exposure Utilized]]/Table15[[#This Row],[Exposure Limit]]</f>
        <v>0.91866335857362891</v>
      </c>
      <c r="J98" s="4">
        <v>0</v>
      </c>
      <c r="K98" s="4">
        <v>0</v>
      </c>
      <c r="L98" s="4">
        <v>0</v>
      </c>
      <c r="M98" s="2">
        <v>43902</v>
      </c>
      <c r="N98" s="18">
        <f>INDEX(Table3[],MATCH(Table15[[#This Row],[Date]],Table3[Date],0),2)</f>
        <v>400486993</v>
      </c>
      <c r="O98" s="4" t="s">
        <v>16</v>
      </c>
      <c r="P98" s="15">
        <v>850000000</v>
      </c>
      <c r="Q98" s="15">
        <v>1000000000</v>
      </c>
      <c r="R98" s="14">
        <f ca="1">-(P98+Q98)*RAND()*0.1</f>
        <v>-182002310.82640538</v>
      </c>
      <c r="S98" s="14">
        <f ca="1">(P98+Q98)*RAND()*0.1</f>
        <v>184921739.97565231</v>
      </c>
    </row>
    <row r="99" spans="1:19" x14ac:dyDescent="0.2">
      <c r="A99" s="4">
        <v>8</v>
      </c>
      <c r="B99" s="16" t="s">
        <v>25</v>
      </c>
      <c r="C99" s="4" t="str">
        <f>_xlfn.CONCAT("Connection ",RIGHT(B99,2))</f>
        <v>Connection 08</v>
      </c>
      <c r="D99" s="5">
        <f ca="1">RANDBETWEEN(Table15[[#This Row],[big low]],Table15[[#This Row],[big hi]])+RANDBETWEEN(Table15[[#This Row],[small lo]],Table15[[#This Row],[small hi]])</f>
        <v>585144662</v>
      </c>
      <c r="E99" s="5">
        <v>678603032</v>
      </c>
      <c r="F99" s="18">
        <f ca="1">INDEX(Table2[],MATCH(Table15[[#This Row],[Connection ID]],Table2[CID],0),2)*RANDBETWEEN(90000000000,110000000000)/100000000000</f>
        <v>743052680.91199994</v>
      </c>
      <c r="G99" s="18">
        <v>874335472.19200003</v>
      </c>
      <c r="H99" s="4"/>
      <c r="I99" s="5">
        <f>Table15[[#This Row],[Exposure Utilized]]/Table15[[#This Row],[Exposure Limit]]</f>
        <v>0.77613576662823758</v>
      </c>
      <c r="J99" s="4">
        <v>0</v>
      </c>
      <c r="K99" s="4">
        <v>0</v>
      </c>
      <c r="L99" s="4">
        <v>0</v>
      </c>
      <c r="M99" s="2">
        <v>43902</v>
      </c>
      <c r="N99" s="18">
        <f>INDEX(Table3[],MATCH(Table15[[#This Row],[Date]],Table3[Date],0),2)</f>
        <v>400486993</v>
      </c>
      <c r="O99" s="4" t="s">
        <v>16</v>
      </c>
      <c r="P99" s="15">
        <v>400000000</v>
      </c>
      <c r="Q99" s="15">
        <v>700000000</v>
      </c>
      <c r="R99" s="14">
        <f ca="1">-(P99+Q99)*RAND()*0.1</f>
        <v>-49286919.540263385</v>
      </c>
      <c r="S99" s="14">
        <f ca="1">(P99+Q99)*RAND()*0.1</f>
        <v>4740502.2987218751</v>
      </c>
    </row>
    <row r="100" spans="1:19" x14ac:dyDescent="0.2">
      <c r="A100" s="4">
        <v>9</v>
      </c>
      <c r="B100" s="16" t="s">
        <v>26</v>
      </c>
      <c r="C100" s="4" t="str">
        <f>_xlfn.CONCAT("Connection ",RIGHT(B100,2))</f>
        <v>Connection 09</v>
      </c>
      <c r="D100" s="5">
        <f ca="1">RANDBETWEEN(Table15[[#This Row],[big low]],Table15[[#This Row],[big hi]])+RANDBETWEEN(Table15[[#This Row],[small lo]],Table15[[#This Row],[small hi]])</f>
        <v>417324817</v>
      </c>
      <c r="E100" s="5">
        <v>477758491</v>
      </c>
      <c r="F100" s="18">
        <f ca="1">INDEX(Table2[],MATCH(Table15[[#This Row],[Connection ID]],Table2[CID],0),2)*RANDBETWEEN(90000000000,110000000000)/100000000000</f>
        <v>511241898.56850004</v>
      </c>
      <c r="G100" s="18">
        <v>535678437.77250004</v>
      </c>
      <c r="H100" s="4"/>
      <c r="I100" s="5">
        <f>Table15[[#This Row],[Exposure Utilized]]/Table15[[#This Row],[Exposure Limit]]</f>
        <v>0.89187553075059867</v>
      </c>
      <c r="J100" s="4">
        <v>0</v>
      </c>
      <c r="K100" s="4">
        <v>0</v>
      </c>
      <c r="L100" s="4">
        <v>0</v>
      </c>
      <c r="M100" s="2">
        <v>43902</v>
      </c>
      <c r="N100" s="18">
        <f>INDEX(Table3[],MATCH(Table15[[#This Row],[Date]],Table3[Date],0),2)</f>
        <v>400486993</v>
      </c>
      <c r="O100" s="4" t="s">
        <v>16</v>
      </c>
      <c r="P100" s="15">
        <v>350000000</v>
      </c>
      <c r="Q100" s="15">
        <v>550000000</v>
      </c>
      <c r="R100" s="14">
        <f ca="1">-(P100+Q100)*RAND()*0.1</f>
        <v>-58469769.582558885</v>
      </c>
      <c r="S100" s="14">
        <f ca="1">(P100+Q100)*RAND()*0.1</f>
        <v>27410864.963057518</v>
      </c>
    </row>
    <row r="101" spans="1:19" x14ac:dyDescent="0.2">
      <c r="A101" s="4">
        <v>10</v>
      </c>
      <c r="B101" s="16" t="s">
        <v>29</v>
      </c>
      <c r="C101" s="4" t="str">
        <f>_xlfn.CONCAT("Connection ",RIGHT(B101,2))</f>
        <v>Connection 12</v>
      </c>
      <c r="D101" s="5">
        <f ca="1">RANDBETWEEN(Table15[[#This Row],[big low]],Table15[[#This Row],[big hi]])+RANDBETWEEN(Table15[[#This Row],[small lo]],Table15[[#This Row],[small hi]])</f>
        <v>236049226</v>
      </c>
      <c r="E101" s="5">
        <v>400486993</v>
      </c>
      <c r="F101" s="18">
        <f ca="1">INDEX(Table2[],MATCH(Table15[[#This Row],[Connection ID]],Table2[CID],0),2)*RANDBETWEEN(90000000000,110000000000)/100000000000</f>
        <v>433800402.04000002</v>
      </c>
      <c r="G101" s="18">
        <v>379406673.09200001</v>
      </c>
      <c r="H101" s="4"/>
      <c r="I101" s="5">
        <f>Table15[[#This Row],[Exposure Utilized]]/Table15[[#This Row],[Exposure Limit]]</f>
        <v>1.0555612787097404</v>
      </c>
      <c r="J101" s="4">
        <v>0</v>
      </c>
      <c r="K101" s="4">
        <v>0</v>
      </c>
      <c r="L101" s="4">
        <v>0</v>
      </c>
      <c r="M101" s="2">
        <v>43902</v>
      </c>
      <c r="N101" s="18">
        <f>INDEX(Table3[],MATCH(Table15[[#This Row],[Date]],Table3[Date],0),2)</f>
        <v>400486993</v>
      </c>
      <c r="O101" s="4" t="s">
        <v>16</v>
      </c>
      <c r="P101" s="15">
        <v>200000000</v>
      </c>
      <c r="Q101" s="15">
        <v>400000000</v>
      </c>
      <c r="R101" s="14">
        <f ca="1">-(P101+Q101)*RAND()*0.1</f>
        <v>-36106020.560341284</v>
      </c>
      <c r="S101" s="14">
        <f ca="1">(P101+Q101)*RAND()*0.1</f>
        <v>38255502.868475616</v>
      </c>
    </row>
    <row r="102" spans="1:19" x14ac:dyDescent="0.2">
      <c r="A102" s="4">
        <v>11</v>
      </c>
      <c r="B102" s="16" t="s">
        <v>27</v>
      </c>
      <c r="C102" s="4" t="str">
        <f>_xlfn.CONCAT("Connection ",RIGHT(B102,2))</f>
        <v>Connection 10</v>
      </c>
      <c r="D102" s="5">
        <f ca="1">RANDBETWEEN(Table15[[#This Row],[big low]],Table15[[#This Row],[big hi]])+RANDBETWEEN(Table15[[#This Row],[small lo]],Table15[[#This Row],[small hi]])</f>
        <v>454202238</v>
      </c>
      <c r="E102" s="5">
        <v>354558004</v>
      </c>
      <c r="F102" s="18">
        <f ca="1">INDEX(Table2[],MATCH(Table15[[#This Row],[Connection ID]],Table2[CID],0),2)*RANDBETWEEN(90000000000,110000000000)/100000000000</f>
        <v>381110585.92799997</v>
      </c>
      <c r="G102" s="18">
        <v>389214989.66000003</v>
      </c>
      <c r="H102" s="4"/>
      <c r="I102" s="5">
        <f>Table15[[#This Row],[Exposure Utilized]]/Table15[[#This Row],[Exposure Limit]]</f>
        <v>0.91095670367095893</v>
      </c>
      <c r="J102" s="4">
        <v>0</v>
      </c>
      <c r="K102" s="4">
        <v>0</v>
      </c>
      <c r="L102" s="4">
        <v>0</v>
      </c>
      <c r="M102" s="2">
        <v>43902</v>
      </c>
      <c r="N102" s="18">
        <f>INDEX(Table3[],MATCH(Table15[[#This Row],[Date]],Table3[Date],0),2)</f>
        <v>400486993</v>
      </c>
      <c r="O102" s="4" t="s">
        <v>16</v>
      </c>
      <c r="P102" s="15">
        <v>300000000</v>
      </c>
      <c r="Q102" s="15">
        <v>450000000</v>
      </c>
      <c r="R102" s="14">
        <f ca="1">-(P102+Q102)*RAND()*0.1</f>
        <v>-21166180.208479747</v>
      </c>
      <c r="S102" s="14">
        <f ca="1">(P102+Q102)*RAND()*0.1</f>
        <v>30373813.686753437</v>
      </c>
    </row>
    <row r="103" spans="1:19" x14ac:dyDescent="0.2">
      <c r="A103" s="4">
        <v>12</v>
      </c>
      <c r="B103" s="16" t="s">
        <v>28</v>
      </c>
      <c r="C103" s="4" t="str">
        <f>_xlfn.CONCAT("Connection ",RIGHT(B103,2))</f>
        <v>Connection 11</v>
      </c>
      <c r="D103" s="5">
        <f ca="1">RANDBETWEEN(Table15[[#This Row],[big low]],Table15[[#This Row],[big hi]])+RANDBETWEEN(Table15[[#This Row],[small lo]],Table15[[#This Row],[small hi]])</f>
        <v>430399313</v>
      </c>
      <c r="E103" s="5">
        <v>264243858</v>
      </c>
      <c r="F103" s="18">
        <f ca="1">INDEX(Table2[],MATCH(Table15[[#This Row],[Connection ID]],Table2[CID],0),2)*RANDBETWEEN(90000000000,110000000000)/100000000000</f>
        <v>385615447.96000004</v>
      </c>
      <c r="G103" s="18">
        <v>397871151.51600003</v>
      </c>
      <c r="H103" s="4"/>
      <c r="I103" s="5">
        <f>Table15[[#This Row],[Exposure Utilized]]/Table15[[#This Row],[Exposure Limit]]</f>
        <v>0.664144301473372</v>
      </c>
      <c r="J103" s="4">
        <v>0</v>
      </c>
      <c r="K103" s="4">
        <v>0</v>
      </c>
      <c r="L103" s="4">
        <v>0</v>
      </c>
      <c r="M103" s="2">
        <v>43902</v>
      </c>
      <c r="N103" s="18">
        <f>INDEX(Table3[],MATCH(Table15[[#This Row],[Date]],Table3[Date],0),2)</f>
        <v>400486993</v>
      </c>
      <c r="O103" s="4" t="s">
        <v>16</v>
      </c>
      <c r="P103" s="15">
        <v>250000000</v>
      </c>
      <c r="Q103" s="15">
        <v>450000000</v>
      </c>
      <c r="R103" s="14">
        <f ca="1">-(P103+Q103)*RAND()*0.1</f>
        <v>-7727159.3631922342</v>
      </c>
      <c r="S103" s="14">
        <f ca="1">(P103+Q103)*RAND()*0.1</f>
        <v>37355842.637724377</v>
      </c>
    </row>
    <row r="104" spans="1:19" x14ac:dyDescent="0.2">
      <c r="A104" s="4">
        <v>13</v>
      </c>
      <c r="B104" s="16" t="s">
        <v>32</v>
      </c>
      <c r="C104" s="4" t="str">
        <f>_xlfn.CONCAT("Connection ",RIGHT(B104,2))</f>
        <v>Connection 15</v>
      </c>
      <c r="D104" s="5">
        <f ca="1">RANDBETWEEN(Table15[[#This Row],[big low]],Table15[[#This Row],[big hi]])+RANDBETWEEN(Table15[[#This Row],[small lo]],Table15[[#This Row],[small hi]])</f>
        <v>252260462</v>
      </c>
      <c r="E104" s="5">
        <v>210982270</v>
      </c>
      <c r="F104" s="18">
        <f ca="1">INDEX(Table2[],MATCH(Table15[[#This Row],[Connection ID]],Table2[CID],0),2)*RANDBETWEEN(90000000000,110000000000)/100000000000</f>
        <v>238245246.36250001</v>
      </c>
      <c r="G104" s="18">
        <v>273864565.74250001</v>
      </c>
      <c r="H104" s="4"/>
      <c r="I104" s="5">
        <f>Table15[[#This Row],[Exposure Utilized]]/Table15[[#This Row],[Exposure Limit]]</f>
        <v>0.77038907690736147</v>
      </c>
      <c r="J104" s="4">
        <v>0</v>
      </c>
      <c r="K104" s="4">
        <v>0</v>
      </c>
      <c r="L104" s="4">
        <v>0</v>
      </c>
      <c r="M104" s="2">
        <v>43902</v>
      </c>
      <c r="N104" s="18">
        <f>INDEX(Table3[],MATCH(Table15[[#This Row],[Date]],Table3[Date],0),2)</f>
        <v>400486993</v>
      </c>
      <c r="O104" s="4" t="s">
        <v>16</v>
      </c>
      <c r="P104" s="15">
        <v>150000000</v>
      </c>
      <c r="Q104" s="15">
        <v>250000000</v>
      </c>
      <c r="R104" s="14">
        <f ca="1">-(P104+Q104)*RAND()*0.1</f>
        <v>-9008778.3947032653</v>
      </c>
      <c r="S104" s="14">
        <f ca="1">(P104+Q104)*RAND()*0.1</f>
        <v>33929026.40124207</v>
      </c>
    </row>
    <row r="105" spans="1:19" x14ac:dyDescent="0.2">
      <c r="A105" s="4">
        <v>14</v>
      </c>
      <c r="B105" s="16" t="s">
        <v>31</v>
      </c>
      <c r="C105" s="4" t="str">
        <f>_xlfn.CONCAT("Connection ",RIGHT(B105,2))</f>
        <v>Connection 14</v>
      </c>
      <c r="D105" s="5">
        <f ca="1">RANDBETWEEN(Table15[[#This Row],[big low]],Table15[[#This Row],[big hi]])+RANDBETWEEN(Table15[[#This Row],[small lo]],Table15[[#This Row],[small hi]])</f>
        <v>163952456</v>
      </c>
      <c r="E105" s="5">
        <v>197702687</v>
      </c>
      <c r="F105" s="18">
        <f ca="1">INDEX(Table2[],MATCH(Table15[[#This Row],[Connection ID]],Table2[CID],0),2)*RANDBETWEEN(90000000000,110000000000)/100000000000</f>
        <v>259391164.94749999</v>
      </c>
      <c r="G105" s="18">
        <v>258926980.53</v>
      </c>
      <c r="H105" s="4"/>
      <c r="I105" s="5">
        <f>Table15[[#This Row],[Exposure Utilized]]/Table15[[#This Row],[Exposure Limit]]</f>
        <v>0.76354610321149452</v>
      </c>
      <c r="J105" s="4">
        <v>0</v>
      </c>
      <c r="K105" s="4">
        <v>0</v>
      </c>
      <c r="L105" s="4">
        <v>0</v>
      </c>
      <c r="M105" s="2">
        <v>43902</v>
      </c>
      <c r="N105" s="18">
        <f>INDEX(Table3[],MATCH(Table15[[#This Row],[Date]],Table3[Date],0),2)</f>
        <v>400486993</v>
      </c>
      <c r="O105" s="4" t="s">
        <v>16</v>
      </c>
      <c r="P105" s="15">
        <v>150000000</v>
      </c>
      <c r="Q105" s="15">
        <v>250000000</v>
      </c>
      <c r="R105" s="14">
        <f ca="1">-(P105+Q105)*RAND()*0.1</f>
        <v>-25740183.779627845</v>
      </c>
      <c r="S105" s="14">
        <f ca="1">(P105+Q105)*RAND()*0.1</f>
        <v>2248254.6954980935</v>
      </c>
    </row>
    <row r="106" spans="1:19" x14ac:dyDescent="0.2">
      <c r="A106" s="4">
        <v>15</v>
      </c>
      <c r="B106" s="16" t="s">
        <v>30</v>
      </c>
      <c r="C106" s="4" t="str">
        <f>_xlfn.CONCAT("Connection ",RIGHT(B106,2))</f>
        <v>Connection 13</v>
      </c>
      <c r="D106" s="5">
        <f ca="1">RANDBETWEEN(Table15[[#This Row],[big low]],Table15[[#This Row],[big hi]])+RANDBETWEEN(Table15[[#This Row],[small lo]],Table15[[#This Row],[small hi]])</f>
        <v>177963529</v>
      </c>
      <c r="E106" s="5">
        <v>181490867</v>
      </c>
      <c r="F106" s="18">
        <f ca="1">INDEX(Table2[],MATCH(Table15[[#This Row],[Connection ID]],Table2[CID],0),2)*RANDBETWEEN(90000000000,110000000000)/100000000000</f>
        <v>244464863.4075</v>
      </c>
      <c r="G106" s="18">
        <v>240816065.98499998</v>
      </c>
      <c r="H106" s="4"/>
      <c r="I106" s="5">
        <f>Table15[[#This Row],[Exposure Utilized]]/Table15[[#This Row],[Exposure Limit]]</f>
        <v>0.7536493309018043</v>
      </c>
      <c r="J106" s="4">
        <v>0</v>
      </c>
      <c r="K106" s="4">
        <v>0</v>
      </c>
      <c r="L106" s="4">
        <v>0</v>
      </c>
      <c r="M106" s="2">
        <v>43902</v>
      </c>
      <c r="N106" s="18">
        <f>INDEX(Table3[],MATCH(Table15[[#This Row],[Date]],Table3[Date],0),2)</f>
        <v>400486993</v>
      </c>
      <c r="O106" s="4" t="s">
        <v>16</v>
      </c>
      <c r="P106" s="15">
        <v>150000000</v>
      </c>
      <c r="Q106" s="15">
        <v>250000000</v>
      </c>
      <c r="R106" s="14">
        <f ca="1">-(P106+Q106)*RAND()*0.1</f>
        <v>-39358233.401776724</v>
      </c>
      <c r="S106" s="14">
        <f ca="1">(P106+Q106)*RAND()*0.1</f>
        <v>38814609.791256532</v>
      </c>
    </row>
    <row r="107" spans="1:19" x14ac:dyDescent="0.2">
      <c r="A107" s="4">
        <v>1</v>
      </c>
      <c r="B107" s="16" t="s">
        <v>18</v>
      </c>
      <c r="C107" s="4" t="str">
        <f>_xlfn.CONCAT("Connection ",RIGHT(B107,2))</f>
        <v>Connection 01</v>
      </c>
      <c r="D107" s="5">
        <f ca="1">RANDBETWEEN(Table15[[#This Row],[big low]],Table15[[#This Row],[big hi]])+RANDBETWEEN(Table15[[#This Row],[small lo]],Table15[[#This Row],[small hi]])</f>
        <v>2140531009</v>
      </c>
      <c r="E107" s="5">
        <v>2597326676</v>
      </c>
      <c r="F107" s="18">
        <f ca="1">INDEX(Table2[],MATCH(Table15[[#This Row],[Connection ID]],Table2[CID],0),2)*RANDBETWEEN(90000000000,110000000000)/100000000000</f>
        <v>4677880595.0500002</v>
      </c>
      <c r="G107" s="18">
        <v>5417676581.75</v>
      </c>
      <c r="H107" s="4"/>
      <c r="I107" s="5">
        <f>Table15[[#This Row],[Exposure Utilized]]/Table15[[#This Row],[Exposure Limit]]</f>
        <v>0.47941707793140731</v>
      </c>
      <c r="J107" s="4">
        <v>0</v>
      </c>
      <c r="K107" s="4">
        <v>0</v>
      </c>
      <c r="L107" s="4">
        <v>0</v>
      </c>
      <c r="M107" s="2">
        <v>43901</v>
      </c>
      <c r="N107" s="18">
        <f>INDEX(Table3[],MATCH(Table15[[#This Row],[Date]],Table3[Date],0),2)</f>
        <v>394440686</v>
      </c>
      <c r="O107" s="4" t="s">
        <v>16</v>
      </c>
      <c r="P107" s="13">
        <v>2000000000</v>
      </c>
      <c r="Q107" s="13">
        <v>2500000000</v>
      </c>
      <c r="R107" s="14">
        <f ca="1">-(P107+Q107)*RAND()*0.1</f>
        <v>-32598529.591667201</v>
      </c>
      <c r="S107" s="14">
        <f ca="1">(P107+Q107)*RAND()*0.1</f>
        <v>71649367.555269226</v>
      </c>
    </row>
    <row r="108" spans="1:19" x14ac:dyDescent="0.2">
      <c r="A108" s="4">
        <v>2</v>
      </c>
      <c r="B108" s="16" t="s">
        <v>19</v>
      </c>
      <c r="C108" s="4" t="str">
        <f>_xlfn.CONCAT("Connection ",RIGHT(B108,2))</f>
        <v>Connection 02</v>
      </c>
      <c r="D108" s="5">
        <f ca="1">RANDBETWEEN(Table15[[#This Row],[big low]],Table15[[#This Row],[big hi]])+RANDBETWEEN(Table15[[#This Row],[small lo]],Table15[[#This Row],[small hi]])</f>
        <v>1696437684</v>
      </c>
      <c r="E108" s="5">
        <v>1873250573</v>
      </c>
      <c r="F108" s="18">
        <f ca="1">INDEX(Table2[],MATCH(Table15[[#This Row],[Connection ID]],Table2[CID],0),2)*RANDBETWEEN(90000000000,110000000000)/100000000000</f>
        <v>2006776613.1210001</v>
      </c>
      <c r="G108" s="18">
        <v>1998379969.6560001</v>
      </c>
      <c r="H108" s="4"/>
      <c r="I108" s="5">
        <f>Table15[[#This Row],[Exposure Utilized]]/Table15[[#This Row],[Exposure Limit]]</f>
        <v>0.93738458223360799</v>
      </c>
      <c r="J108" s="4">
        <v>0</v>
      </c>
      <c r="K108" s="4">
        <v>0</v>
      </c>
      <c r="L108" s="4">
        <v>0</v>
      </c>
      <c r="M108" s="2">
        <v>43901</v>
      </c>
      <c r="N108" s="18">
        <f>INDEX(Table3[],MATCH(Table15[[#This Row],[Date]],Table3[Date],0),2)</f>
        <v>394440686</v>
      </c>
      <c r="O108" s="4" t="s">
        <v>16</v>
      </c>
      <c r="P108" s="13">
        <v>1800000000</v>
      </c>
      <c r="Q108" s="13">
        <v>2000000000</v>
      </c>
      <c r="R108" s="14">
        <f ca="1">-(P108+Q108)*RAND()*0.1</f>
        <v>-184961327.01475987</v>
      </c>
      <c r="S108" s="14">
        <f ca="1">(P108+Q108)*RAND()*0.1</f>
        <v>108387786.44402945</v>
      </c>
    </row>
    <row r="109" spans="1:19" x14ac:dyDescent="0.2">
      <c r="A109" s="4">
        <v>3</v>
      </c>
      <c r="B109" s="16" t="s">
        <v>20</v>
      </c>
      <c r="C109" s="4" t="str">
        <f>_xlfn.CONCAT("Connection ",RIGHT(B109,2))</f>
        <v>Connection 03</v>
      </c>
      <c r="D109" s="5">
        <f ca="1">RANDBETWEEN(Table15[[#This Row],[big low]],Table15[[#This Row],[big hi]])+RANDBETWEEN(Table15[[#This Row],[small lo]],Table15[[#This Row],[small hi]])</f>
        <v>1262706751</v>
      </c>
      <c r="E109" s="5">
        <v>1287970505</v>
      </c>
      <c r="F109" s="18">
        <f ca="1">INDEX(Table2[],MATCH(Table15[[#This Row],[Connection ID]],Table2[CID],0),2)*RANDBETWEEN(90000000000,110000000000)/100000000000</f>
        <v>1523993442.1650002</v>
      </c>
      <c r="G109" s="18">
        <v>1648898874</v>
      </c>
      <c r="H109" s="4"/>
      <c r="I109" s="5">
        <f>Table15[[#This Row],[Exposure Utilized]]/Table15[[#This Row],[Exposure Limit]]</f>
        <v>0.78110945753487127</v>
      </c>
      <c r="J109" s="4">
        <v>0</v>
      </c>
      <c r="K109" s="4">
        <v>0</v>
      </c>
      <c r="L109" s="4">
        <v>0</v>
      </c>
      <c r="M109" s="2">
        <v>43901</v>
      </c>
      <c r="N109" s="18">
        <f>INDEX(Table3[],MATCH(Table15[[#This Row],[Date]],Table3[Date],0),2)</f>
        <v>394440686</v>
      </c>
      <c r="O109" s="4" t="s">
        <v>16</v>
      </c>
      <c r="P109" s="15">
        <v>1300000000</v>
      </c>
      <c r="Q109" s="15">
        <v>1500000000</v>
      </c>
      <c r="R109" s="14">
        <f ca="1">-(P109+Q109)*RAND()*0.1</f>
        <v>-140489339.97217295</v>
      </c>
      <c r="S109" s="14">
        <f ca="1">(P109+Q109)*RAND()*0.1</f>
        <v>216161178.02363101</v>
      </c>
    </row>
    <row r="110" spans="1:19" x14ac:dyDescent="0.2">
      <c r="A110" s="4">
        <v>4</v>
      </c>
      <c r="B110" s="16" t="s">
        <v>22</v>
      </c>
      <c r="C110" s="4" t="str">
        <f>_xlfn.CONCAT("Connection ",RIGHT(B110,2))</f>
        <v>Connection 05</v>
      </c>
      <c r="D110" s="5">
        <f ca="1">RANDBETWEEN(Table15[[#This Row],[big low]],Table15[[#This Row],[big hi]])+RANDBETWEEN(Table15[[#This Row],[small lo]],Table15[[#This Row],[small hi]])</f>
        <v>1109667058</v>
      </c>
      <c r="E110" s="5">
        <v>1130197180</v>
      </c>
      <c r="F110" s="18">
        <f ca="1">INDEX(Table2[],MATCH(Table15[[#This Row],[Connection ID]],Table2[CID],0),2)*RANDBETWEEN(90000000000,110000000000)/100000000000</f>
        <v>1036090097.74</v>
      </c>
      <c r="G110" s="18">
        <v>1052480237.02</v>
      </c>
      <c r="H110" s="4"/>
      <c r="I110" s="5">
        <f>Table15[[#This Row],[Exposure Utilized]]/Table15[[#This Row],[Exposure Limit]]</f>
        <v>1.0738417124107227</v>
      </c>
      <c r="J110" s="4">
        <v>0</v>
      </c>
      <c r="K110" s="4">
        <v>0</v>
      </c>
      <c r="L110" s="4">
        <v>0</v>
      </c>
      <c r="M110" s="2">
        <v>43901</v>
      </c>
      <c r="N110" s="18">
        <f>INDEX(Table3[],MATCH(Table15[[#This Row],[Date]],Table3[Date],0),2)</f>
        <v>394440686</v>
      </c>
      <c r="O110" s="4" t="s">
        <v>16</v>
      </c>
      <c r="P110" s="15">
        <v>900000000</v>
      </c>
      <c r="Q110" s="15">
        <v>1200000000</v>
      </c>
      <c r="R110" s="14">
        <f ca="1">-(P110+Q110)*RAND()*0.1</f>
        <v>-60176443.454856314</v>
      </c>
      <c r="S110" s="14">
        <f ca="1">(P110+Q110)*RAND()*0.1</f>
        <v>204752645.22144759</v>
      </c>
    </row>
    <row r="111" spans="1:19" x14ac:dyDescent="0.2">
      <c r="A111" s="4">
        <v>5</v>
      </c>
      <c r="B111" s="16" t="s">
        <v>21</v>
      </c>
      <c r="C111" s="4" t="str">
        <f>_xlfn.CONCAT("Connection ",RIGHT(B111,2))</f>
        <v>Connection 04</v>
      </c>
      <c r="D111" s="5">
        <f ca="1">RANDBETWEEN(Table15[[#This Row],[big low]],Table15[[#This Row],[big hi]])+RANDBETWEEN(Table15[[#This Row],[small lo]],Table15[[#This Row],[small hi]])</f>
        <v>1274032519</v>
      </c>
      <c r="E111" s="5">
        <v>1110019187</v>
      </c>
      <c r="F111" s="18">
        <f ca="1">INDEX(Table2[],MATCH(Table15[[#This Row],[Connection ID]],Table2[CID],0),2)*RANDBETWEEN(90000000000,110000000000)/100000000000</f>
        <v>1477663424.52</v>
      </c>
      <c r="G111" s="18">
        <v>1555053921.99</v>
      </c>
      <c r="H111" s="4"/>
      <c r="I111" s="5">
        <f>Table15[[#This Row],[Exposure Utilized]]/Table15[[#This Row],[Exposure Limit]]</f>
        <v>0.71381395288178184</v>
      </c>
      <c r="J111" s="4">
        <v>0</v>
      </c>
      <c r="K111" s="4">
        <v>0</v>
      </c>
      <c r="L111" s="4">
        <v>0</v>
      </c>
      <c r="M111" s="2">
        <v>43901</v>
      </c>
      <c r="N111" s="18">
        <f>INDEX(Table3[],MATCH(Table15[[#This Row],[Date]],Table3[Date],0),2)</f>
        <v>394440686</v>
      </c>
      <c r="O111" s="4" t="s">
        <v>16</v>
      </c>
      <c r="P111" s="15">
        <v>1100000000</v>
      </c>
      <c r="Q111" s="15">
        <v>1300000000</v>
      </c>
      <c r="R111" s="14">
        <f ca="1">-(P111+Q111)*RAND()*0.1</f>
        <v>-27916733.218063056</v>
      </c>
      <c r="S111" s="14">
        <f ca="1">(P111+Q111)*RAND()*0.1</f>
        <v>13007610.819555869</v>
      </c>
    </row>
    <row r="112" spans="1:19" x14ac:dyDescent="0.2">
      <c r="A112" s="4">
        <v>6</v>
      </c>
      <c r="B112" s="16" t="s">
        <v>23</v>
      </c>
      <c r="C112" s="4" t="str">
        <f>_xlfn.CONCAT("Connection ",RIGHT(B112,2))</f>
        <v>Connection 06</v>
      </c>
      <c r="D112" s="5">
        <f ca="1">RANDBETWEEN(Table15[[#This Row],[big low]],Table15[[#This Row],[big hi]])+RANDBETWEEN(Table15[[#This Row],[small lo]],Table15[[#This Row],[small hi]])</f>
        <v>815312900</v>
      </c>
      <c r="E112" s="5">
        <v>954610930</v>
      </c>
      <c r="F112" s="18">
        <f ca="1">INDEX(Table2[],MATCH(Table15[[#This Row],[Connection ID]],Table2[CID],0),2)*RANDBETWEEN(90000000000,110000000000)/100000000000</f>
        <v>920379492.35000002</v>
      </c>
      <c r="G112" s="18">
        <v>978165817.08000004</v>
      </c>
      <c r="H112" s="4"/>
      <c r="I112" s="5">
        <f>Table15[[#This Row],[Exposure Utilized]]/Table15[[#This Row],[Exposure Limit]]</f>
        <v>0.97591933119241925</v>
      </c>
      <c r="J112" s="4">
        <v>0</v>
      </c>
      <c r="K112" s="4">
        <v>0</v>
      </c>
      <c r="L112" s="4">
        <v>0</v>
      </c>
      <c r="M112" s="2">
        <v>43901</v>
      </c>
      <c r="N112" s="18">
        <f>INDEX(Table3[],MATCH(Table15[[#This Row],[Date]],Table3[Date],0),2)</f>
        <v>394440686</v>
      </c>
      <c r="O112" s="4" t="s">
        <v>16</v>
      </c>
      <c r="P112" s="15">
        <v>850000000</v>
      </c>
      <c r="Q112" s="15">
        <v>1000000000</v>
      </c>
      <c r="R112" s="14">
        <f ca="1">-(P112+Q112)*RAND()*0.1</f>
        <v>-121673316.68170185</v>
      </c>
      <c r="S112" s="14">
        <f ca="1">(P112+Q112)*RAND()*0.1</f>
        <v>100499903.20906866</v>
      </c>
    </row>
    <row r="113" spans="1:19" x14ac:dyDescent="0.2">
      <c r="A113" s="4">
        <v>7</v>
      </c>
      <c r="B113" s="16" t="s">
        <v>24</v>
      </c>
      <c r="C113" s="4" t="str">
        <f>_xlfn.CONCAT("Connection ",RIGHT(B113,2))</f>
        <v>Connection 07</v>
      </c>
      <c r="D113" s="5">
        <f ca="1">RANDBETWEEN(Table15[[#This Row],[big low]],Table15[[#This Row],[big hi]])+RANDBETWEEN(Table15[[#This Row],[small lo]],Table15[[#This Row],[small hi]])</f>
        <v>752353810</v>
      </c>
      <c r="E113" s="5">
        <v>783656647</v>
      </c>
      <c r="F113" s="18">
        <f ca="1">INDEX(Table2[],MATCH(Table15[[#This Row],[Connection ID]],Table2[CID],0),2)*RANDBETWEEN(90000000000,110000000000)/100000000000</f>
        <v>1099292391.76</v>
      </c>
      <c r="G113" s="18">
        <v>907613703.16999996</v>
      </c>
      <c r="H113" s="4"/>
      <c r="I113" s="5">
        <f>Table15[[#This Row],[Exposure Utilized]]/Table15[[#This Row],[Exposure Limit]]</f>
        <v>0.86342531438534009</v>
      </c>
      <c r="J113" s="4">
        <v>0</v>
      </c>
      <c r="K113" s="4">
        <v>0</v>
      </c>
      <c r="L113" s="4">
        <v>0</v>
      </c>
      <c r="M113" s="2">
        <v>43901</v>
      </c>
      <c r="N113" s="18">
        <f>INDEX(Table3[],MATCH(Table15[[#This Row],[Date]],Table3[Date],0),2)</f>
        <v>394440686</v>
      </c>
      <c r="O113" s="4" t="s">
        <v>16</v>
      </c>
      <c r="P113" s="15">
        <v>850000000</v>
      </c>
      <c r="Q113" s="15">
        <v>1000000000</v>
      </c>
      <c r="R113" s="14">
        <f ca="1">-(P113+Q113)*RAND()*0.1</f>
        <v>-103183903.17282073</v>
      </c>
      <c r="S113" s="14">
        <f ca="1">(P113+Q113)*RAND()*0.1</f>
        <v>6388848.7635708516</v>
      </c>
    </row>
    <row r="114" spans="1:19" x14ac:dyDescent="0.2">
      <c r="A114" s="4">
        <v>8</v>
      </c>
      <c r="B114" s="16" t="s">
        <v>25</v>
      </c>
      <c r="C114" s="4" t="str">
        <f>_xlfn.CONCAT("Connection ",RIGHT(B114,2))</f>
        <v>Connection 08</v>
      </c>
      <c r="D114" s="5">
        <f ca="1">RANDBETWEEN(Table15[[#This Row],[big low]],Table15[[#This Row],[big hi]])+RANDBETWEEN(Table15[[#This Row],[small lo]],Table15[[#This Row],[small hi]])</f>
        <v>555905397</v>
      </c>
      <c r="E114" s="5">
        <v>535389355</v>
      </c>
      <c r="F114" s="18">
        <f ca="1">INDEX(Table2[],MATCH(Table15[[#This Row],[Connection ID]],Table2[CID],0),2)*RANDBETWEEN(90000000000,110000000000)/100000000000</f>
        <v>853245309.02400005</v>
      </c>
      <c r="G114" s="18">
        <v>830254750.91999996</v>
      </c>
      <c r="H114" s="4"/>
      <c r="I114" s="5">
        <f>Table15[[#This Row],[Exposure Utilized]]/Table15[[#This Row],[Exposure Limit]]</f>
        <v>0.64484949276922354</v>
      </c>
      <c r="J114" s="4">
        <v>0</v>
      </c>
      <c r="K114" s="4">
        <v>0</v>
      </c>
      <c r="L114" s="4">
        <v>0</v>
      </c>
      <c r="M114" s="2">
        <v>43901</v>
      </c>
      <c r="N114" s="18">
        <f>INDEX(Table3[],MATCH(Table15[[#This Row],[Date]],Table3[Date],0),2)</f>
        <v>394440686</v>
      </c>
      <c r="O114" s="4" t="s">
        <v>16</v>
      </c>
      <c r="P114" s="15">
        <v>400000000</v>
      </c>
      <c r="Q114" s="15">
        <v>700000000</v>
      </c>
      <c r="R114" s="14">
        <f ca="1">-(P114+Q114)*RAND()*0.1</f>
        <v>-5734013.1260034032</v>
      </c>
      <c r="S114" s="14">
        <f ca="1">(P114+Q114)*RAND()*0.1</f>
        <v>47312779.575188234</v>
      </c>
    </row>
    <row r="115" spans="1:19" x14ac:dyDescent="0.2">
      <c r="A115" s="4">
        <v>9</v>
      </c>
      <c r="B115" s="16" t="s">
        <v>26</v>
      </c>
      <c r="C115" s="4" t="str">
        <f>_xlfn.CONCAT("Connection ",RIGHT(B115,2))</f>
        <v>Connection 09</v>
      </c>
      <c r="D115" s="5">
        <f ca="1">RANDBETWEEN(Table15[[#This Row],[big low]],Table15[[#This Row],[big hi]])+RANDBETWEEN(Table15[[#This Row],[small lo]],Table15[[#This Row],[small hi]])</f>
        <v>558896865</v>
      </c>
      <c r="E115" s="5">
        <v>404913378</v>
      </c>
      <c r="F115" s="18">
        <f ca="1">INDEX(Table2[],MATCH(Table15[[#This Row],[Connection ID]],Table2[CID],0),2)*RANDBETWEEN(90000000000,110000000000)/100000000000</f>
        <v>551271143.005</v>
      </c>
      <c r="G115" s="18">
        <v>573680255.13150001</v>
      </c>
      <c r="H115" s="4"/>
      <c r="I115" s="5">
        <f>Table15[[#This Row],[Exposure Utilized]]/Table15[[#This Row],[Exposure Limit]]</f>
        <v>0.70581717669049815</v>
      </c>
      <c r="J115" s="4">
        <v>0</v>
      </c>
      <c r="K115" s="4">
        <v>0</v>
      </c>
      <c r="L115" s="4">
        <v>0</v>
      </c>
      <c r="M115" s="2">
        <v>43901</v>
      </c>
      <c r="N115" s="18">
        <f>INDEX(Table3[],MATCH(Table15[[#This Row],[Date]],Table3[Date],0),2)</f>
        <v>394440686</v>
      </c>
      <c r="O115" s="4" t="s">
        <v>16</v>
      </c>
      <c r="P115" s="15">
        <v>350000000</v>
      </c>
      <c r="Q115" s="15">
        <v>550000000</v>
      </c>
      <c r="R115" s="14">
        <f ca="1">-(P115+Q115)*RAND()*0.1</f>
        <v>-48818453.971210785</v>
      </c>
      <c r="S115" s="14">
        <f ca="1">(P115+Q115)*RAND()*0.1</f>
        <v>48606183.582075685</v>
      </c>
    </row>
    <row r="116" spans="1:19" x14ac:dyDescent="0.2">
      <c r="A116" s="4">
        <v>10</v>
      </c>
      <c r="B116" s="16" t="s">
        <v>29</v>
      </c>
      <c r="C116" s="4" t="str">
        <f>_xlfn.CONCAT("Connection ",RIGHT(B116,2))</f>
        <v>Connection 12</v>
      </c>
      <c r="D116" s="5">
        <f ca="1">RANDBETWEEN(Table15[[#This Row],[big low]],Table15[[#This Row],[big hi]])+RANDBETWEEN(Table15[[#This Row],[small lo]],Table15[[#This Row],[small hi]])</f>
        <v>337243595</v>
      </c>
      <c r="E116" s="5">
        <v>394440686</v>
      </c>
      <c r="F116" s="18">
        <f ca="1">INDEX(Table2[],MATCH(Table15[[#This Row],[Connection ID]],Table2[CID],0),2)*RANDBETWEEN(90000000000,110000000000)/100000000000</f>
        <v>432918225.46000004</v>
      </c>
      <c r="G116" s="18">
        <v>433980360.31200004</v>
      </c>
      <c r="H116" s="4"/>
      <c r="I116" s="5">
        <f>Table15[[#This Row],[Exposure Utilized]]/Table15[[#This Row],[Exposure Limit]]</f>
        <v>0.90889063670168413</v>
      </c>
      <c r="J116" s="4">
        <v>0</v>
      </c>
      <c r="K116" s="4">
        <v>0</v>
      </c>
      <c r="L116" s="4">
        <v>0</v>
      </c>
      <c r="M116" s="2">
        <v>43901</v>
      </c>
      <c r="N116" s="18">
        <f>INDEX(Table3[],MATCH(Table15[[#This Row],[Date]],Table3[Date],0),2)</f>
        <v>394440686</v>
      </c>
      <c r="O116" s="4" t="s">
        <v>16</v>
      </c>
      <c r="P116" s="15">
        <v>200000000</v>
      </c>
      <c r="Q116" s="15">
        <v>400000000</v>
      </c>
      <c r="R116" s="14">
        <f ca="1">-(P116+Q116)*RAND()*0.1</f>
        <v>-16386199.969714928</v>
      </c>
      <c r="S116" s="14">
        <f ca="1">(P116+Q116)*RAND()*0.1</f>
        <v>18439863.379074764</v>
      </c>
    </row>
    <row r="117" spans="1:19" x14ac:dyDescent="0.2">
      <c r="A117" s="4">
        <v>11</v>
      </c>
      <c r="B117" s="16" t="s">
        <v>28</v>
      </c>
      <c r="C117" s="4" t="str">
        <f>_xlfn.CONCAT("Connection ",RIGHT(B117,2))</f>
        <v>Connection 11</v>
      </c>
      <c r="D117" s="5">
        <f ca="1">RANDBETWEEN(Table15[[#This Row],[big low]],Table15[[#This Row],[big hi]])+RANDBETWEEN(Table15[[#This Row],[small lo]],Table15[[#This Row],[small hi]])</f>
        <v>316089153</v>
      </c>
      <c r="E117" s="5">
        <v>357879928</v>
      </c>
      <c r="F117" s="18">
        <f ca="1">INDEX(Table2[],MATCH(Table15[[#This Row],[Connection ID]],Table2[CID],0),2)*RANDBETWEEN(90000000000,110000000000)/100000000000</f>
        <v>439486892.352</v>
      </c>
      <c r="G117" s="18">
        <v>380235573.96399999</v>
      </c>
      <c r="H117" s="4"/>
      <c r="I117" s="5">
        <f>Table15[[#This Row],[Exposure Utilized]]/Table15[[#This Row],[Exposure Limit]]</f>
        <v>0.94120580110130203</v>
      </c>
      <c r="J117" s="4">
        <v>0</v>
      </c>
      <c r="K117" s="4">
        <v>0</v>
      </c>
      <c r="L117" s="4">
        <v>0</v>
      </c>
      <c r="M117" s="2">
        <v>43901</v>
      </c>
      <c r="N117" s="18">
        <f>INDEX(Table3[],MATCH(Table15[[#This Row],[Date]],Table3[Date],0),2)</f>
        <v>394440686</v>
      </c>
      <c r="O117" s="4" t="s">
        <v>16</v>
      </c>
      <c r="P117" s="15">
        <v>250000000</v>
      </c>
      <c r="Q117" s="15">
        <v>450000000</v>
      </c>
      <c r="R117" s="14">
        <f ca="1">-(P117+Q117)*RAND()*0.1</f>
        <v>-54036934.863740914</v>
      </c>
      <c r="S117" s="14">
        <f ca="1">(P117+Q117)*RAND()*0.1</f>
        <v>5172514.2613136359</v>
      </c>
    </row>
    <row r="118" spans="1:19" x14ac:dyDescent="0.2">
      <c r="A118" s="4">
        <v>12</v>
      </c>
      <c r="B118" s="16" t="s">
        <v>27</v>
      </c>
      <c r="C118" s="4" t="str">
        <f>_xlfn.CONCAT("Connection ",RIGHT(B118,2))</f>
        <v>Connection 10</v>
      </c>
      <c r="D118" s="5">
        <f ca="1">RANDBETWEEN(Table15[[#This Row],[big low]],Table15[[#This Row],[big hi]])+RANDBETWEEN(Table15[[#This Row],[small lo]],Table15[[#This Row],[small hi]])</f>
        <v>449402209</v>
      </c>
      <c r="E118" s="5">
        <v>324287665</v>
      </c>
      <c r="F118" s="18">
        <f ca="1">INDEX(Table2[],MATCH(Table15[[#This Row],[Connection ID]],Table2[CID],0),2)*RANDBETWEEN(90000000000,110000000000)/100000000000</f>
        <v>414642780.48399997</v>
      </c>
      <c r="G118" s="18">
        <v>421127983.42400002</v>
      </c>
      <c r="H118" s="4"/>
      <c r="I118" s="5">
        <f>Table15[[#This Row],[Exposure Utilized]]/Table15[[#This Row],[Exposure Limit]]</f>
        <v>0.77004539656416215</v>
      </c>
      <c r="J118" s="4">
        <v>0</v>
      </c>
      <c r="K118" s="4">
        <v>0</v>
      </c>
      <c r="L118" s="4">
        <v>0</v>
      </c>
      <c r="M118" s="2">
        <v>43901</v>
      </c>
      <c r="N118" s="18">
        <f>INDEX(Table3[],MATCH(Table15[[#This Row],[Date]],Table3[Date],0),2)</f>
        <v>394440686</v>
      </c>
      <c r="O118" s="4" t="s">
        <v>16</v>
      </c>
      <c r="P118" s="15">
        <v>300000000</v>
      </c>
      <c r="Q118" s="15">
        <v>450000000</v>
      </c>
      <c r="R118" s="14">
        <f ca="1">-(P118+Q118)*RAND()*0.1</f>
        <v>-23267504.030240245</v>
      </c>
      <c r="S118" s="14">
        <f ca="1">(P118+Q118)*RAND()*0.1</f>
        <v>56926123.341276757</v>
      </c>
    </row>
    <row r="119" spans="1:19" x14ac:dyDescent="0.2">
      <c r="A119" s="4">
        <v>13</v>
      </c>
      <c r="B119" s="16" t="s">
        <v>31</v>
      </c>
      <c r="C119" s="4" t="str">
        <f>_xlfn.CONCAT("Connection ",RIGHT(B119,2))</f>
        <v>Connection 14</v>
      </c>
      <c r="D119" s="5">
        <f ca="1">RANDBETWEEN(Table15[[#This Row],[big low]],Table15[[#This Row],[big hi]])+RANDBETWEEN(Table15[[#This Row],[small lo]],Table15[[#This Row],[small hi]])</f>
        <v>177208596</v>
      </c>
      <c r="E119" s="5">
        <v>200006652</v>
      </c>
      <c r="F119" s="18">
        <f ca="1">INDEX(Table2[],MATCH(Table15[[#This Row],[Connection ID]],Table2[CID],0),2)*RANDBETWEEN(90000000000,110000000000)/100000000000</f>
        <v>228554695.58250001</v>
      </c>
      <c r="G119" s="18">
        <v>263633292.6275</v>
      </c>
      <c r="H119" s="4"/>
      <c r="I119" s="5">
        <f>Table15[[#This Row],[Exposure Utilized]]/Table15[[#This Row],[Exposure Limit]]</f>
        <v>0.75865475868633514</v>
      </c>
      <c r="J119" s="4">
        <v>0</v>
      </c>
      <c r="K119" s="4">
        <v>0</v>
      </c>
      <c r="L119" s="4">
        <v>0</v>
      </c>
      <c r="M119" s="2">
        <v>43901</v>
      </c>
      <c r="N119" s="18">
        <f>INDEX(Table3[],MATCH(Table15[[#This Row],[Date]],Table3[Date],0),2)</f>
        <v>394440686</v>
      </c>
      <c r="O119" s="4" t="s">
        <v>16</v>
      </c>
      <c r="P119" s="15">
        <v>150000000</v>
      </c>
      <c r="Q119" s="15">
        <v>250000000</v>
      </c>
      <c r="R119" s="14">
        <f ca="1">-(P119+Q119)*RAND()*0.1</f>
        <v>-35298830.602572851</v>
      </c>
      <c r="S119" s="14">
        <f ca="1">(P119+Q119)*RAND()*0.1</f>
        <v>24549777.277695145</v>
      </c>
    </row>
    <row r="120" spans="1:19" x14ac:dyDescent="0.2">
      <c r="A120" s="4">
        <v>14</v>
      </c>
      <c r="B120" s="16" t="s">
        <v>30</v>
      </c>
      <c r="C120" s="4" t="str">
        <f>_xlfn.CONCAT("Connection ",RIGHT(B120,2))</f>
        <v>Connection 13</v>
      </c>
      <c r="D120" s="5">
        <f ca="1">RANDBETWEEN(Table15[[#This Row],[big low]],Table15[[#This Row],[big hi]])+RANDBETWEEN(Table15[[#This Row],[small lo]],Table15[[#This Row],[small hi]])</f>
        <v>187285433</v>
      </c>
      <c r="E120" s="5">
        <v>182532494</v>
      </c>
      <c r="F120" s="18">
        <f ca="1">INDEX(Table2[],MATCH(Table15[[#This Row],[Connection ID]],Table2[CID],0),2)*RANDBETWEEN(90000000000,110000000000)/100000000000</f>
        <v>264025984.27749997</v>
      </c>
      <c r="G120" s="18">
        <v>250353366.51249999</v>
      </c>
      <c r="H120" s="4"/>
      <c r="I120" s="5">
        <f>Table15[[#This Row],[Exposure Utilized]]/Table15[[#This Row],[Exposure Limit]]</f>
        <v>0.72909941872455819</v>
      </c>
      <c r="J120" s="4">
        <v>0</v>
      </c>
      <c r="K120" s="4">
        <v>0</v>
      </c>
      <c r="L120" s="4">
        <v>0</v>
      </c>
      <c r="M120" s="2">
        <v>43901</v>
      </c>
      <c r="N120" s="18">
        <f>INDEX(Table3[],MATCH(Table15[[#This Row],[Date]],Table3[Date],0),2)</f>
        <v>394440686</v>
      </c>
      <c r="O120" s="4" t="s">
        <v>16</v>
      </c>
      <c r="P120" s="15">
        <v>150000000</v>
      </c>
      <c r="Q120" s="15">
        <v>250000000</v>
      </c>
      <c r="R120" s="14">
        <f ca="1">-(P120+Q120)*RAND()*0.1</f>
        <v>-36661965.829845108</v>
      </c>
      <c r="S120" s="14">
        <f ca="1">(P120+Q120)*RAND()*0.1</f>
        <v>10369392.37484304</v>
      </c>
    </row>
    <row r="121" spans="1:19" x14ac:dyDescent="0.2">
      <c r="A121" s="4">
        <v>15</v>
      </c>
      <c r="B121" s="16" t="s">
        <v>32</v>
      </c>
      <c r="C121" s="4" t="str">
        <f>_xlfn.CONCAT("Connection ",RIGHT(B121,2))</f>
        <v>Connection 15</v>
      </c>
      <c r="D121" s="5">
        <f ca="1">RANDBETWEEN(Table15[[#This Row],[big low]],Table15[[#This Row],[big hi]])+RANDBETWEEN(Table15[[#This Row],[small lo]],Table15[[#This Row],[small hi]])</f>
        <v>199177689</v>
      </c>
      <c r="E121" s="5">
        <v>172850556</v>
      </c>
      <c r="F121" s="18">
        <f ca="1">INDEX(Table2[],MATCH(Table15[[#This Row],[Connection ID]],Table2[CID],0),2)*RANDBETWEEN(90000000000,110000000000)/100000000000</f>
        <v>269077162.26249999</v>
      </c>
      <c r="G121" s="18">
        <v>263316073.94500002</v>
      </c>
      <c r="H121" s="4"/>
      <c r="I121" s="5">
        <f>Table15[[#This Row],[Exposure Utilized]]/Table15[[#This Row],[Exposure Limit]]</f>
        <v>0.65643754067252291</v>
      </c>
      <c r="J121" s="4">
        <v>0</v>
      </c>
      <c r="K121" s="4">
        <v>0</v>
      </c>
      <c r="L121" s="4">
        <v>0</v>
      </c>
      <c r="M121" s="2">
        <v>43901</v>
      </c>
      <c r="N121" s="18">
        <f>INDEX(Table3[],MATCH(Table15[[#This Row],[Date]],Table3[Date],0),2)</f>
        <v>394440686</v>
      </c>
      <c r="O121" s="4" t="s">
        <v>16</v>
      </c>
      <c r="P121" s="15">
        <v>150000000</v>
      </c>
      <c r="Q121" s="15">
        <v>250000000</v>
      </c>
      <c r="R121" s="14">
        <f ca="1">-(P121+Q121)*RAND()*0.1</f>
        <v>-12539612.369966205</v>
      </c>
      <c r="S121" s="14">
        <f ca="1">(P121+Q121)*RAND()*0.1</f>
        <v>29633191.970640749</v>
      </c>
    </row>
    <row r="122" spans="1:19" x14ac:dyDescent="0.2">
      <c r="A122" s="4">
        <v>1</v>
      </c>
      <c r="B122" s="16" t="s">
        <v>18</v>
      </c>
      <c r="C122" s="4" t="str">
        <f>_xlfn.CONCAT("Connection ",RIGHT(B122,2))</f>
        <v>Connection 01</v>
      </c>
      <c r="D122" s="5">
        <f ca="1">RANDBETWEEN(Table15[[#This Row],[big low]],Table15[[#This Row],[big hi]])+RANDBETWEEN(Table15[[#This Row],[small lo]],Table15[[#This Row],[small hi]])</f>
        <v>2490693423</v>
      </c>
      <c r="E122" s="5">
        <v>2367842890</v>
      </c>
      <c r="F122" s="18">
        <f ca="1">INDEX(Table2[],MATCH(Table15[[#This Row],[Connection ID]],Table2[CID],0),2)*RANDBETWEEN(90000000000,110000000000)/100000000000</f>
        <v>5090342892.3999996</v>
      </c>
      <c r="G122" s="18">
        <v>5209532278.1500006</v>
      </c>
      <c r="H122" s="4"/>
      <c r="I122" s="5">
        <f>Table15[[#This Row],[Exposure Utilized]]/Table15[[#This Row],[Exposure Limit]]</f>
        <v>0.45452120527811835</v>
      </c>
      <c r="J122" s="4">
        <v>0</v>
      </c>
      <c r="K122" s="4">
        <v>0</v>
      </c>
      <c r="L122" s="4">
        <v>0</v>
      </c>
      <c r="M122" s="2">
        <v>43900</v>
      </c>
      <c r="N122" s="18">
        <f>INDEX(Table3[],MATCH(Table15[[#This Row],[Date]],Table3[Date],0),2)</f>
        <v>386787360</v>
      </c>
      <c r="O122" s="4" t="s">
        <v>16</v>
      </c>
      <c r="P122" s="13">
        <v>2000000000</v>
      </c>
      <c r="Q122" s="13">
        <v>2500000000</v>
      </c>
      <c r="R122" s="14">
        <f ca="1">-(P122+Q122)*RAND()*0.1</f>
        <v>-317376139.38464063</v>
      </c>
      <c r="S122" s="14">
        <f ca="1">(P122+Q122)*RAND()*0.1</f>
        <v>62746571.857998401</v>
      </c>
    </row>
    <row r="123" spans="1:19" x14ac:dyDescent="0.2">
      <c r="A123" s="4">
        <v>2</v>
      </c>
      <c r="B123" s="16" t="s">
        <v>19</v>
      </c>
      <c r="C123" s="4" t="str">
        <f>_xlfn.CONCAT("Connection ",RIGHT(B123,2))</f>
        <v>Connection 02</v>
      </c>
      <c r="D123" s="5">
        <f ca="1">RANDBETWEEN(Table15[[#This Row],[big low]],Table15[[#This Row],[big hi]])+RANDBETWEEN(Table15[[#This Row],[small lo]],Table15[[#This Row],[small hi]])</f>
        <v>1983237624</v>
      </c>
      <c r="E123" s="5">
        <v>1914359100</v>
      </c>
      <c r="F123" s="18">
        <f ca="1">INDEX(Table2[],MATCH(Table15[[#This Row],[Connection ID]],Table2[CID],0),2)*RANDBETWEEN(90000000000,110000000000)/100000000000</f>
        <v>2281138211.2680001</v>
      </c>
      <c r="G123" s="18">
        <v>1995406918.533</v>
      </c>
      <c r="H123" s="4"/>
      <c r="I123" s="5">
        <f>Table15[[#This Row],[Exposure Utilized]]/Table15[[#This Row],[Exposure Limit]]</f>
        <v>0.95938281170610284</v>
      </c>
      <c r="J123" s="4">
        <v>0</v>
      </c>
      <c r="K123" s="4">
        <v>0</v>
      </c>
      <c r="L123" s="4">
        <v>0</v>
      </c>
      <c r="M123" s="2">
        <v>43900</v>
      </c>
      <c r="N123" s="18">
        <f>INDEX(Table3[],MATCH(Table15[[#This Row],[Date]],Table3[Date],0),2)</f>
        <v>386787360</v>
      </c>
      <c r="O123" s="4" t="s">
        <v>16</v>
      </c>
      <c r="P123" s="13">
        <v>1800000000</v>
      </c>
      <c r="Q123" s="13">
        <v>2000000000</v>
      </c>
      <c r="R123" s="14">
        <f ca="1">-(P123+Q123)*RAND()*0.1</f>
        <v>-2707941.2854627781</v>
      </c>
      <c r="S123" s="14">
        <f ca="1">(P123+Q123)*RAND()*0.1</f>
        <v>267742015.81113464</v>
      </c>
    </row>
    <row r="124" spans="1:19" x14ac:dyDescent="0.2">
      <c r="A124" s="4">
        <v>3</v>
      </c>
      <c r="B124" s="16" t="s">
        <v>21</v>
      </c>
      <c r="C124" s="4" t="str">
        <f>_xlfn.CONCAT("Connection ",RIGHT(B124,2))</f>
        <v>Connection 04</v>
      </c>
      <c r="D124" s="5">
        <f ca="1">RANDBETWEEN(Table15[[#This Row],[big low]],Table15[[#This Row],[big hi]])+RANDBETWEEN(Table15[[#This Row],[small lo]],Table15[[#This Row],[small hi]])</f>
        <v>1164658441</v>
      </c>
      <c r="E124" s="5">
        <v>1367749700</v>
      </c>
      <c r="F124" s="18">
        <f ca="1">INDEX(Table2[],MATCH(Table15[[#This Row],[Connection ID]],Table2[CID],0),2)*RANDBETWEEN(90000000000,110000000000)/100000000000</f>
        <v>1450129100.115</v>
      </c>
      <c r="G124" s="18">
        <v>1392837348.855</v>
      </c>
      <c r="H124" s="4"/>
      <c r="I124" s="5">
        <f>Table15[[#This Row],[Exposure Utilized]]/Table15[[#This Row],[Exposure Limit]]</f>
        <v>0.98198809869966253</v>
      </c>
      <c r="J124" s="4">
        <v>0</v>
      </c>
      <c r="K124" s="4">
        <v>0</v>
      </c>
      <c r="L124" s="4">
        <v>0</v>
      </c>
      <c r="M124" s="2">
        <v>43900</v>
      </c>
      <c r="N124" s="18">
        <f>INDEX(Table3[],MATCH(Table15[[#This Row],[Date]],Table3[Date],0),2)</f>
        <v>386787360</v>
      </c>
      <c r="O124" s="4" t="s">
        <v>16</v>
      </c>
      <c r="P124" s="15">
        <v>1100000000</v>
      </c>
      <c r="Q124" s="15">
        <v>1300000000</v>
      </c>
      <c r="R124" s="14">
        <f ca="1">-(P124+Q124)*RAND()*0.1</f>
        <v>-97453299.583400905</v>
      </c>
      <c r="S124" s="14">
        <f ca="1">(P124+Q124)*RAND()*0.1</f>
        <v>121810204.41250513</v>
      </c>
    </row>
    <row r="125" spans="1:19" x14ac:dyDescent="0.2">
      <c r="A125" s="4">
        <v>4</v>
      </c>
      <c r="B125" s="16" t="s">
        <v>22</v>
      </c>
      <c r="C125" s="4" t="str">
        <f>_xlfn.CONCAT("Connection ",RIGHT(B125,2))</f>
        <v>Connection 05</v>
      </c>
      <c r="D125" s="5">
        <f ca="1">RANDBETWEEN(Table15[[#This Row],[big low]],Table15[[#This Row],[big hi]])+RANDBETWEEN(Table15[[#This Row],[small lo]],Table15[[#This Row],[small hi]])</f>
        <v>959530332</v>
      </c>
      <c r="E125" s="5">
        <v>1223312950</v>
      </c>
      <c r="F125" s="18">
        <f ca="1">INDEX(Table2[],MATCH(Table15[[#This Row],[Connection ID]],Table2[CID],0),2)*RANDBETWEEN(90000000000,110000000000)/100000000000</f>
        <v>1037347815.12</v>
      </c>
      <c r="G125" s="18">
        <v>1075073814.03</v>
      </c>
      <c r="H125" s="4"/>
      <c r="I125" s="5">
        <f>Table15[[#This Row],[Exposure Utilized]]/Table15[[#This Row],[Exposure Limit]]</f>
        <v>1.1378874027396442</v>
      </c>
      <c r="J125" s="4">
        <v>0</v>
      </c>
      <c r="K125" s="4">
        <v>0</v>
      </c>
      <c r="L125" s="4">
        <v>0</v>
      </c>
      <c r="M125" s="2">
        <v>43900</v>
      </c>
      <c r="N125" s="18">
        <f>INDEX(Table3[],MATCH(Table15[[#This Row],[Date]],Table3[Date],0),2)</f>
        <v>386787360</v>
      </c>
      <c r="O125" s="4" t="s">
        <v>16</v>
      </c>
      <c r="P125" s="15">
        <v>900000000</v>
      </c>
      <c r="Q125" s="15">
        <v>1200000000</v>
      </c>
      <c r="R125" s="14">
        <f ca="1">-(P125+Q125)*RAND()*0.1</f>
        <v>-46885292.189664245</v>
      </c>
      <c r="S125" s="14">
        <f ca="1">(P125+Q125)*RAND()*0.1</f>
        <v>43316271.486701906</v>
      </c>
    </row>
    <row r="126" spans="1:19" x14ac:dyDescent="0.2">
      <c r="A126" s="4">
        <v>5</v>
      </c>
      <c r="B126" s="16" t="s">
        <v>20</v>
      </c>
      <c r="C126" s="4" t="str">
        <f>_xlfn.CONCAT("Connection ",RIGHT(B126,2))</f>
        <v>Connection 03</v>
      </c>
      <c r="D126" s="5">
        <f ca="1">RANDBETWEEN(Table15[[#This Row],[big low]],Table15[[#This Row],[big hi]])+RANDBETWEEN(Table15[[#This Row],[small lo]],Table15[[#This Row],[small hi]])</f>
        <v>1488430571</v>
      </c>
      <c r="E126" s="5">
        <v>1183741000</v>
      </c>
      <c r="F126" s="18">
        <f ca="1">INDEX(Table2[],MATCH(Table15[[#This Row],[Connection ID]],Table2[CID],0),2)*RANDBETWEEN(90000000000,110000000000)/100000000000</f>
        <v>1615678922.6849999</v>
      </c>
      <c r="G126" s="18">
        <v>1516632473.0249999</v>
      </c>
      <c r="H126" s="4"/>
      <c r="I126" s="5">
        <f>Table15[[#This Row],[Exposure Utilized]]/Table15[[#This Row],[Exposure Limit]]</f>
        <v>0.78050616814169149</v>
      </c>
      <c r="J126" s="4">
        <v>0</v>
      </c>
      <c r="K126" s="4">
        <v>0</v>
      </c>
      <c r="L126" s="4">
        <v>0</v>
      </c>
      <c r="M126" s="2">
        <v>43900</v>
      </c>
      <c r="N126" s="18">
        <f>INDEX(Table3[],MATCH(Table15[[#This Row],[Date]],Table3[Date],0),2)</f>
        <v>386787360</v>
      </c>
      <c r="O126" s="4" t="s">
        <v>16</v>
      </c>
      <c r="P126" s="15">
        <v>1300000000</v>
      </c>
      <c r="Q126" s="15">
        <v>1500000000</v>
      </c>
      <c r="R126" s="14">
        <f ca="1">-(P126+Q126)*RAND()*0.1</f>
        <v>-165589516.15439051</v>
      </c>
      <c r="S126" s="14">
        <f ca="1">(P126+Q126)*RAND()*0.1</f>
        <v>164111472.17580891</v>
      </c>
    </row>
    <row r="127" spans="1:19" x14ac:dyDescent="0.2">
      <c r="A127" s="4">
        <v>6</v>
      </c>
      <c r="B127" s="16" t="s">
        <v>23</v>
      </c>
      <c r="C127" s="4" t="str">
        <f>_xlfn.CONCAT("Connection ",RIGHT(B127,2))</f>
        <v>Connection 06</v>
      </c>
      <c r="D127" s="5">
        <f ca="1">RANDBETWEEN(Table15[[#This Row],[big low]],Table15[[#This Row],[big hi]])+RANDBETWEEN(Table15[[#This Row],[small lo]],Table15[[#This Row],[small hi]])</f>
        <v>1118352963</v>
      </c>
      <c r="E127" s="5">
        <v>1012786240</v>
      </c>
      <c r="F127" s="18">
        <f ca="1">INDEX(Table2[],MATCH(Table15[[#This Row],[Connection ID]],Table2[CID],0),2)*RANDBETWEEN(90000000000,110000000000)/100000000000</f>
        <v>1097995497.04</v>
      </c>
      <c r="G127" s="18">
        <v>1031151802.8100001</v>
      </c>
      <c r="H127" s="4"/>
      <c r="I127" s="5">
        <f>Table15[[#This Row],[Exposure Utilized]]/Table15[[#This Row],[Exposure Limit]]</f>
        <v>0.98218927343195062</v>
      </c>
      <c r="J127" s="4">
        <v>0</v>
      </c>
      <c r="K127" s="4">
        <v>0</v>
      </c>
      <c r="L127" s="4">
        <v>0</v>
      </c>
      <c r="M127" s="2">
        <v>43900</v>
      </c>
      <c r="N127" s="18">
        <f>INDEX(Table3[],MATCH(Table15[[#This Row],[Date]],Table3[Date],0),2)</f>
        <v>386787360</v>
      </c>
      <c r="O127" s="4" t="s">
        <v>16</v>
      </c>
      <c r="P127" s="15">
        <v>850000000</v>
      </c>
      <c r="Q127" s="15">
        <v>1000000000</v>
      </c>
      <c r="R127" s="14">
        <f ca="1">-(P127+Q127)*RAND()*0.1</f>
        <v>-124726458.16921023</v>
      </c>
      <c r="S127" s="14">
        <f ca="1">(P127+Q127)*RAND()*0.1</f>
        <v>141386152.30205619</v>
      </c>
    </row>
    <row r="128" spans="1:19" x14ac:dyDescent="0.2">
      <c r="A128" s="4">
        <v>7</v>
      </c>
      <c r="B128" s="16" t="s">
        <v>24</v>
      </c>
      <c r="C128" s="4" t="str">
        <f>_xlfn.CONCAT("Connection ",RIGHT(B128,2))</f>
        <v>Connection 07</v>
      </c>
      <c r="D128" s="5">
        <f ca="1">RANDBETWEEN(Table15[[#This Row],[big low]],Table15[[#This Row],[big hi]])+RANDBETWEEN(Table15[[#This Row],[small lo]],Table15[[#This Row],[small hi]])</f>
        <v>1015206648</v>
      </c>
      <c r="E128" s="5">
        <v>989772671</v>
      </c>
      <c r="F128" s="18">
        <f ca="1">INDEX(Table2[],MATCH(Table15[[#This Row],[Connection ID]],Table2[CID],0),2)*RANDBETWEEN(90000000000,110000000000)/100000000000</f>
        <v>930738675.44000006</v>
      </c>
      <c r="G128" s="18">
        <v>928943054.92999995</v>
      </c>
      <c r="H128" s="4"/>
      <c r="I128" s="5">
        <f>Table15[[#This Row],[Exposure Utilized]]/Table15[[#This Row],[Exposure Limit]]</f>
        <v>1.0654826103141315</v>
      </c>
      <c r="J128" s="4">
        <v>0</v>
      </c>
      <c r="K128" s="4">
        <v>0</v>
      </c>
      <c r="L128" s="4">
        <v>0</v>
      </c>
      <c r="M128" s="2">
        <v>43900</v>
      </c>
      <c r="N128" s="18">
        <f>INDEX(Table3[],MATCH(Table15[[#This Row],[Date]],Table3[Date],0),2)</f>
        <v>386787360</v>
      </c>
      <c r="O128" s="4" t="s">
        <v>16</v>
      </c>
      <c r="P128" s="15">
        <v>850000000</v>
      </c>
      <c r="Q128" s="15">
        <v>1000000000</v>
      </c>
      <c r="R128" s="14">
        <f ca="1">-(P128+Q128)*RAND()*0.1</f>
        <v>-109316395.83257473</v>
      </c>
      <c r="S128" s="14">
        <f ca="1">(P128+Q128)*RAND()*0.1</f>
        <v>164047992.71844736</v>
      </c>
    </row>
    <row r="129" spans="1:19" x14ac:dyDescent="0.2">
      <c r="A129" s="4">
        <v>8</v>
      </c>
      <c r="B129" s="16" t="s">
        <v>25</v>
      </c>
      <c r="C129" s="4" t="str">
        <f>_xlfn.CONCAT("Connection ",RIGHT(B129,2))</f>
        <v>Connection 08</v>
      </c>
      <c r="D129" s="5">
        <f ca="1">RANDBETWEEN(Table15[[#This Row],[big low]],Table15[[#This Row],[big hi]])+RANDBETWEEN(Table15[[#This Row],[small lo]],Table15[[#This Row],[small hi]])</f>
        <v>588490926</v>
      </c>
      <c r="E129" s="5">
        <v>658008746</v>
      </c>
      <c r="F129" s="18">
        <f ca="1">INDEX(Table2[],MATCH(Table15[[#This Row],[Connection ID]],Table2[CID],0),2)*RANDBETWEEN(90000000000,110000000000)/100000000000</f>
        <v>855164912.43200004</v>
      </c>
      <c r="G129" s="18">
        <v>768379313.27200007</v>
      </c>
      <c r="H129" s="4"/>
      <c r="I129" s="5">
        <f>Table15[[#This Row],[Exposure Utilized]]/Table15[[#This Row],[Exposure Limit]]</f>
        <v>0.85635926766168702</v>
      </c>
      <c r="J129" s="4">
        <v>0</v>
      </c>
      <c r="K129" s="4">
        <v>0</v>
      </c>
      <c r="L129" s="4">
        <v>0</v>
      </c>
      <c r="M129" s="2">
        <v>43900</v>
      </c>
      <c r="N129" s="18">
        <f>INDEX(Table3[],MATCH(Table15[[#This Row],[Date]],Table3[Date],0),2)</f>
        <v>386787360</v>
      </c>
      <c r="O129" s="4" t="s">
        <v>16</v>
      </c>
      <c r="P129" s="15">
        <v>400000000</v>
      </c>
      <c r="Q129" s="15">
        <v>700000000</v>
      </c>
      <c r="R129" s="14">
        <f ca="1">-(P129+Q129)*RAND()*0.1</f>
        <v>-109483915.55352432</v>
      </c>
      <c r="S129" s="14">
        <f ca="1">(P129+Q129)*RAND()*0.1</f>
        <v>29893672.63866619</v>
      </c>
    </row>
    <row r="130" spans="1:19" x14ac:dyDescent="0.2">
      <c r="A130" s="4">
        <v>9</v>
      </c>
      <c r="B130" s="16" t="s">
        <v>26</v>
      </c>
      <c r="C130" s="4" t="str">
        <f>_xlfn.CONCAT("Connection ",RIGHT(B130,2))</f>
        <v>Connection 09</v>
      </c>
      <c r="D130" s="5">
        <f ca="1">RANDBETWEEN(Table15[[#This Row],[big low]],Table15[[#This Row],[big hi]])+RANDBETWEEN(Table15[[#This Row],[small lo]],Table15[[#This Row],[small hi]])</f>
        <v>312876711</v>
      </c>
      <c r="E130" s="5">
        <v>486762827</v>
      </c>
      <c r="F130" s="18">
        <f ca="1">INDEX(Table2[],MATCH(Table15[[#This Row],[Connection ID]],Table2[CID],0),2)*RANDBETWEEN(90000000000,110000000000)/100000000000</f>
        <v>570220215.86749995</v>
      </c>
      <c r="G130" s="18">
        <v>539701744.40049994</v>
      </c>
      <c r="H130" s="4"/>
      <c r="I130" s="5">
        <f>Table15[[#This Row],[Exposure Utilized]]/Table15[[#This Row],[Exposure Limit]]</f>
        <v>0.90191079063621626</v>
      </c>
      <c r="J130" s="4">
        <v>0</v>
      </c>
      <c r="K130" s="4">
        <v>0</v>
      </c>
      <c r="L130" s="4">
        <v>0</v>
      </c>
      <c r="M130" s="2">
        <v>43900</v>
      </c>
      <c r="N130" s="18">
        <f>INDEX(Table3[],MATCH(Table15[[#This Row],[Date]],Table3[Date],0),2)</f>
        <v>386787360</v>
      </c>
      <c r="O130" s="4" t="s">
        <v>16</v>
      </c>
      <c r="P130" s="15">
        <v>350000000</v>
      </c>
      <c r="Q130" s="15">
        <v>550000000</v>
      </c>
      <c r="R130" s="14">
        <f ca="1">-(P130+Q130)*RAND()*0.1</f>
        <v>-89901915.157436848</v>
      </c>
      <c r="S130" s="14">
        <f ca="1">(P130+Q130)*RAND()*0.1</f>
        <v>10964954.675357323</v>
      </c>
    </row>
    <row r="131" spans="1:19" x14ac:dyDescent="0.2">
      <c r="A131" s="4">
        <v>10</v>
      </c>
      <c r="B131" s="16" t="s">
        <v>27</v>
      </c>
      <c r="C131" s="4" t="str">
        <f>_xlfn.CONCAT("Connection ",RIGHT(B131,2))</f>
        <v>Connection 10</v>
      </c>
      <c r="D131" s="5">
        <f ca="1">RANDBETWEEN(Table15[[#This Row],[big low]],Table15[[#This Row],[big hi]])+RANDBETWEEN(Table15[[#This Row],[small lo]],Table15[[#This Row],[small hi]])</f>
        <v>392903734</v>
      </c>
      <c r="E131" s="5">
        <v>386787360</v>
      </c>
      <c r="F131" s="18">
        <f ca="1">INDEX(Table2[],MATCH(Table15[[#This Row],[Connection ID]],Table2[CID],0),2)*RANDBETWEEN(90000000000,110000000000)/100000000000</f>
        <v>408055847.05199999</v>
      </c>
      <c r="G131" s="18">
        <v>407958642.64400005</v>
      </c>
      <c r="H131" s="4"/>
      <c r="I131" s="5">
        <f>Table15[[#This Row],[Exposure Utilized]]/Table15[[#This Row],[Exposure Limit]]</f>
        <v>0.94810434090380358</v>
      </c>
      <c r="J131" s="4">
        <v>0</v>
      </c>
      <c r="K131" s="4">
        <v>0</v>
      </c>
      <c r="L131" s="4">
        <v>0</v>
      </c>
      <c r="M131" s="2">
        <v>43900</v>
      </c>
      <c r="N131" s="18">
        <f>INDEX(Table3[],MATCH(Table15[[#This Row],[Date]],Table3[Date],0),2)</f>
        <v>386787360</v>
      </c>
      <c r="O131" s="4" t="s">
        <v>16</v>
      </c>
      <c r="P131" s="15">
        <v>300000000</v>
      </c>
      <c r="Q131" s="15">
        <v>450000000</v>
      </c>
      <c r="R131" s="14">
        <f ca="1">-(P131+Q131)*RAND()*0.1</f>
        <v>-21350292.294586625</v>
      </c>
      <c r="S131" s="14">
        <f ca="1">(P131+Q131)*RAND()*0.1</f>
        <v>70330602.076684877</v>
      </c>
    </row>
    <row r="132" spans="1:19" x14ac:dyDescent="0.2">
      <c r="A132" s="4">
        <v>11</v>
      </c>
      <c r="B132" s="16" t="s">
        <v>29</v>
      </c>
      <c r="C132" s="4" t="str">
        <f>_xlfn.CONCAT("Connection ",RIGHT(B132,2))</f>
        <v>Connection 12</v>
      </c>
      <c r="D132" s="5">
        <f ca="1">RANDBETWEEN(Table15[[#This Row],[big low]],Table15[[#This Row],[big hi]])+RANDBETWEEN(Table15[[#This Row],[small lo]],Table15[[#This Row],[small hi]])</f>
        <v>181552681</v>
      </c>
      <c r="E132" s="5">
        <v>303662395</v>
      </c>
      <c r="F132" s="18">
        <f ca="1">INDEX(Table2[],MATCH(Table15[[#This Row],[Connection ID]],Table2[CID],0),2)*RANDBETWEEN(90000000000,110000000000)/100000000000</f>
        <v>361976482.18000001</v>
      </c>
      <c r="G132" s="18">
        <v>419228609.676</v>
      </c>
      <c r="H132" s="4"/>
      <c r="I132" s="5">
        <f>Table15[[#This Row],[Exposure Utilized]]/Table15[[#This Row],[Exposure Limit]]</f>
        <v>0.72433604957134223</v>
      </c>
      <c r="J132" s="4">
        <v>0</v>
      </c>
      <c r="K132" s="4">
        <v>0</v>
      </c>
      <c r="L132" s="4">
        <v>0</v>
      </c>
      <c r="M132" s="2">
        <v>43900</v>
      </c>
      <c r="N132" s="18">
        <f>INDEX(Table3[],MATCH(Table15[[#This Row],[Date]],Table3[Date],0),2)</f>
        <v>386787360</v>
      </c>
      <c r="O132" s="4" t="s">
        <v>16</v>
      </c>
      <c r="P132" s="15">
        <v>200000000</v>
      </c>
      <c r="Q132" s="15">
        <v>400000000</v>
      </c>
      <c r="R132" s="14">
        <f ca="1">-(P132+Q132)*RAND()*0.1</f>
        <v>-25639473.617364023</v>
      </c>
      <c r="S132" s="14">
        <f ca="1">(P132+Q132)*RAND()*0.1</f>
        <v>3230546.7911142372</v>
      </c>
    </row>
    <row r="133" spans="1:19" x14ac:dyDescent="0.2">
      <c r="A133" s="4">
        <v>12</v>
      </c>
      <c r="B133" s="16" t="s">
        <v>28</v>
      </c>
      <c r="C133" s="4" t="str">
        <f>_xlfn.CONCAT("Connection ",RIGHT(B133,2))</f>
        <v>Connection 11</v>
      </c>
      <c r="D133" s="5">
        <f ca="1">RANDBETWEEN(Table15[[#This Row],[big low]],Table15[[#This Row],[big hi]])+RANDBETWEEN(Table15[[#This Row],[small lo]],Table15[[#This Row],[small hi]])</f>
        <v>369592977</v>
      </c>
      <c r="E133" s="5">
        <v>278635925</v>
      </c>
      <c r="F133" s="18">
        <f ca="1">INDEX(Table2[],MATCH(Table15[[#This Row],[Connection ID]],Table2[CID],0),2)*RANDBETWEEN(90000000000,110000000000)/100000000000</f>
        <v>402355069.31599998</v>
      </c>
      <c r="G133" s="18">
        <v>437313556.07599998</v>
      </c>
      <c r="H133" s="4"/>
      <c r="I133" s="5">
        <f>Table15[[#This Row],[Exposure Utilized]]/Table15[[#This Row],[Exposure Limit]]</f>
        <v>0.63715364211480408</v>
      </c>
      <c r="J133" s="4">
        <v>0</v>
      </c>
      <c r="K133" s="4">
        <v>0</v>
      </c>
      <c r="L133" s="4">
        <v>0</v>
      </c>
      <c r="M133" s="2">
        <v>43900</v>
      </c>
      <c r="N133" s="18">
        <f>INDEX(Table3[],MATCH(Table15[[#This Row],[Date]],Table3[Date],0),2)</f>
        <v>386787360</v>
      </c>
      <c r="O133" s="4" t="s">
        <v>16</v>
      </c>
      <c r="P133" s="15">
        <v>250000000</v>
      </c>
      <c r="Q133" s="15">
        <v>450000000</v>
      </c>
      <c r="R133" s="14">
        <f ca="1">-(P133+Q133)*RAND()*0.1</f>
        <v>-44561083.869008183</v>
      </c>
      <c r="S133" s="14">
        <f ca="1">(P133+Q133)*RAND()*0.1</f>
        <v>31469374.435481269</v>
      </c>
    </row>
    <row r="134" spans="1:19" x14ac:dyDescent="0.2">
      <c r="A134" s="4">
        <v>13</v>
      </c>
      <c r="B134" s="16" t="s">
        <v>31</v>
      </c>
      <c r="C134" s="4" t="str">
        <f>_xlfn.CONCAT("Connection ",RIGHT(B134,2))</f>
        <v>Connection 14</v>
      </c>
      <c r="D134" s="5">
        <f ca="1">RANDBETWEEN(Table15[[#This Row],[big low]],Table15[[#This Row],[big hi]])+RANDBETWEEN(Table15[[#This Row],[small lo]],Table15[[#This Row],[small hi]])</f>
        <v>162165712</v>
      </c>
      <c r="E134" s="5">
        <v>220132970</v>
      </c>
      <c r="F134" s="18">
        <f ca="1">INDEX(Table2[],MATCH(Table15[[#This Row],[Connection ID]],Table2[CID],0),2)*RANDBETWEEN(90000000000,110000000000)/100000000000</f>
        <v>246544806.70499998</v>
      </c>
      <c r="G134" s="18">
        <v>271151766.08499998</v>
      </c>
      <c r="H134" s="4"/>
      <c r="I134" s="5">
        <f>Table15[[#This Row],[Exposure Utilized]]/Table15[[#This Row],[Exposure Limit]]</f>
        <v>0.81184413134522337</v>
      </c>
      <c r="J134" s="4">
        <v>0</v>
      </c>
      <c r="K134" s="4">
        <v>0</v>
      </c>
      <c r="L134" s="4">
        <v>0</v>
      </c>
      <c r="M134" s="2">
        <v>43900</v>
      </c>
      <c r="N134" s="18">
        <f>INDEX(Table3[],MATCH(Table15[[#This Row],[Date]],Table3[Date],0),2)</f>
        <v>386787360</v>
      </c>
      <c r="O134" s="4" t="s">
        <v>16</v>
      </c>
      <c r="P134" s="15">
        <v>150000000</v>
      </c>
      <c r="Q134" s="15">
        <v>250000000</v>
      </c>
      <c r="R134" s="14">
        <f ca="1">-(P134+Q134)*RAND()*0.1</f>
        <v>-11377054.475813059</v>
      </c>
      <c r="S134" s="14">
        <f ca="1">(P134+Q134)*RAND()*0.1</f>
        <v>31080950.235760797</v>
      </c>
    </row>
    <row r="135" spans="1:19" x14ac:dyDescent="0.2">
      <c r="A135" s="4">
        <v>14</v>
      </c>
      <c r="B135" s="16" t="s">
        <v>32</v>
      </c>
      <c r="C135" s="4" t="str">
        <f>_xlfn.CONCAT("Connection ",RIGHT(B135,2))</f>
        <v>Connection 15</v>
      </c>
      <c r="D135" s="5">
        <f ca="1">RANDBETWEEN(Table15[[#This Row],[big low]],Table15[[#This Row],[big hi]])+RANDBETWEEN(Table15[[#This Row],[small lo]],Table15[[#This Row],[small hi]])</f>
        <v>258823357</v>
      </c>
      <c r="E135" s="5">
        <v>197959163</v>
      </c>
      <c r="F135" s="18">
        <f ca="1">INDEX(Table2[],MATCH(Table15[[#This Row],[Connection ID]],Table2[CID],0),2)*RANDBETWEEN(90000000000,110000000000)/100000000000</f>
        <v>229799467.88999999</v>
      </c>
      <c r="G135" s="18">
        <v>259412381.14500001</v>
      </c>
      <c r="H135" s="4"/>
      <c r="I135" s="5">
        <f>Table15[[#This Row],[Exposure Utilized]]/Table15[[#This Row],[Exposure Limit]]</f>
        <v>0.76310607121465657</v>
      </c>
      <c r="J135" s="4">
        <v>0</v>
      </c>
      <c r="K135" s="4">
        <v>0</v>
      </c>
      <c r="L135" s="4">
        <v>0</v>
      </c>
      <c r="M135" s="2">
        <v>43900</v>
      </c>
      <c r="N135" s="18">
        <f>INDEX(Table3[],MATCH(Table15[[#This Row],[Date]],Table3[Date],0),2)</f>
        <v>386787360</v>
      </c>
      <c r="O135" s="4" t="s">
        <v>16</v>
      </c>
      <c r="P135" s="15">
        <v>150000000</v>
      </c>
      <c r="Q135" s="15">
        <v>250000000</v>
      </c>
      <c r="R135" s="14">
        <f ca="1">-(P135+Q135)*RAND()*0.1</f>
        <v>-11487243.371930744</v>
      </c>
      <c r="S135" s="14">
        <f ca="1">(P135+Q135)*RAND()*0.1</f>
        <v>27825202.629029252</v>
      </c>
    </row>
    <row r="136" spans="1:19" x14ac:dyDescent="0.2">
      <c r="A136" s="4">
        <v>15</v>
      </c>
      <c r="B136" s="16" t="s">
        <v>30</v>
      </c>
      <c r="C136" s="4" t="str">
        <f>_xlfn.CONCAT("Connection ",RIGHT(B136,2))</f>
        <v>Connection 13</v>
      </c>
      <c r="D136" s="5">
        <f ca="1">RANDBETWEEN(Table15[[#This Row],[big low]],Table15[[#This Row],[big hi]])+RANDBETWEEN(Table15[[#This Row],[small lo]],Table15[[#This Row],[small hi]])</f>
        <v>272010692</v>
      </c>
      <c r="E136" s="5">
        <v>182238507</v>
      </c>
      <c r="F136" s="18">
        <f ca="1">INDEX(Table2[],MATCH(Table15[[#This Row],[Connection ID]],Table2[CID],0),2)*RANDBETWEEN(90000000000,110000000000)/100000000000</f>
        <v>274539803.98500001</v>
      </c>
      <c r="G136" s="18">
        <v>237505203.20249999</v>
      </c>
      <c r="H136" s="4"/>
      <c r="I136" s="5">
        <f>Table15[[#This Row],[Exposure Utilized]]/Table15[[#This Row],[Exposure Limit]]</f>
        <v>0.76730321922514311</v>
      </c>
      <c r="J136" s="4">
        <v>0</v>
      </c>
      <c r="K136" s="4">
        <v>0</v>
      </c>
      <c r="L136" s="4">
        <v>0</v>
      </c>
      <c r="M136" s="2">
        <v>43900</v>
      </c>
      <c r="N136" s="18">
        <f>INDEX(Table3[],MATCH(Table15[[#This Row],[Date]],Table3[Date],0),2)</f>
        <v>386787360</v>
      </c>
      <c r="O136" s="4" t="s">
        <v>16</v>
      </c>
      <c r="P136" s="15">
        <v>150000000</v>
      </c>
      <c r="Q136" s="15">
        <v>250000000</v>
      </c>
      <c r="R136" s="14">
        <f ca="1">-(P136+Q136)*RAND()*0.1</f>
        <v>-14518654.561882332</v>
      </c>
      <c r="S136" s="14">
        <f ca="1">(P136+Q136)*RAND()*0.1</f>
        <v>33737809.779664569</v>
      </c>
    </row>
    <row r="137" spans="1:19" x14ac:dyDescent="0.2">
      <c r="A137" s="4">
        <v>1</v>
      </c>
      <c r="B137" s="16" t="s">
        <v>18</v>
      </c>
      <c r="C137" s="4" t="str">
        <f>_xlfn.CONCAT("Connection ",RIGHT(B137,2))</f>
        <v>Connection 01</v>
      </c>
      <c r="D137" s="5">
        <f ca="1">RANDBETWEEN(Table15[[#This Row],[big low]],Table15[[#This Row],[big hi]])+RANDBETWEEN(Table15[[#This Row],[small lo]],Table15[[#This Row],[small hi]])</f>
        <v>2231871366</v>
      </c>
      <c r="E137" s="5">
        <v>2333779393</v>
      </c>
      <c r="F137" s="18">
        <f ca="1">INDEX(Table2[],MATCH(Table15[[#This Row],[Connection ID]],Table2[CID],0),2)*RANDBETWEEN(90000000000,110000000000)/100000000000</f>
        <v>5061592387.5500002</v>
      </c>
      <c r="G137" s="18">
        <v>5023762174.3000002</v>
      </c>
      <c r="H137" s="4"/>
      <c r="I137" s="5">
        <f>Table15[[#This Row],[Exposure Utilized]]/Table15[[#This Row],[Exposure Limit]]</f>
        <v>0.46454814380722226</v>
      </c>
      <c r="J137" s="4">
        <v>0</v>
      </c>
      <c r="K137" s="4">
        <v>0</v>
      </c>
      <c r="L137" s="4">
        <v>0</v>
      </c>
      <c r="M137" s="2">
        <v>43899</v>
      </c>
      <c r="N137" s="18">
        <f>INDEX(Table3[],MATCH(Table15[[#This Row],[Date]],Table3[Date],0),2)</f>
        <v>402182610</v>
      </c>
      <c r="O137" s="4" t="s">
        <v>16</v>
      </c>
      <c r="P137" s="13">
        <v>2000000000</v>
      </c>
      <c r="Q137" s="13">
        <v>2500000000</v>
      </c>
      <c r="R137" s="14">
        <f ca="1">-(P137+Q137)*RAND()*0.1</f>
        <v>-111081814.77642733</v>
      </c>
      <c r="S137" s="14">
        <f ca="1">(P137+Q137)*RAND()*0.1</f>
        <v>378765298.21055651</v>
      </c>
    </row>
    <row r="138" spans="1:19" x14ac:dyDescent="0.2">
      <c r="A138" s="4">
        <v>2</v>
      </c>
      <c r="B138" s="16" t="s">
        <v>19</v>
      </c>
      <c r="C138" s="4" t="str">
        <f>_xlfn.CONCAT("Connection ",RIGHT(B138,2))</f>
        <v>Connection 02</v>
      </c>
      <c r="D138" s="5">
        <f ca="1">RANDBETWEEN(Table15[[#This Row],[big low]],Table15[[#This Row],[big hi]])+RANDBETWEEN(Table15[[#This Row],[small lo]],Table15[[#This Row],[small hi]])</f>
        <v>1883484472</v>
      </c>
      <c r="E138" s="5">
        <v>1972018025</v>
      </c>
      <c r="F138" s="18">
        <f ca="1">INDEX(Table2[],MATCH(Table15[[#This Row],[Connection ID]],Table2[CID],0),2)*RANDBETWEEN(90000000000,110000000000)/100000000000</f>
        <v>2269996987.4400001</v>
      </c>
      <c r="G138" s="18">
        <v>1936721005.0020001</v>
      </c>
      <c r="H138" s="4"/>
      <c r="I138" s="5">
        <f>Table15[[#This Row],[Exposure Utilized]]/Table15[[#This Row],[Exposure Limit]]</f>
        <v>1.0182251444099784</v>
      </c>
      <c r="J138" s="4">
        <v>0</v>
      </c>
      <c r="K138" s="4">
        <v>0</v>
      </c>
      <c r="L138" s="4">
        <v>0</v>
      </c>
      <c r="M138" s="2">
        <v>43899</v>
      </c>
      <c r="N138" s="18">
        <f>INDEX(Table3[],MATCH(Table15[[#This Row],[Date]],Table3[Date],0),2)</f>
        <v>402182610</v>
      </c>
      <c r="O138" s="4" t="s">
        <v>16</v>
      </c>
      <c r="P138" s="13">
        <v>1800000000</v>
      </c>
      <c r="Q138" s="13">
        <v>2000000000</v>
      </c>
      <c r="R138" s="14">
        <f ca="1">-(P138+Q138)*RAND()*0.1</f>
        <v>-262552804.41457245</v>
      </c>
      <c r="S138" s="14">
        <f ca="1">(P138+Q138)*RAND()*0.1</f>
        <v>85453247.929067478</v>
      </c>
    </row>
    <row r="139" spans="1:19" x14ac:dyDescent="0.2">
      <c r="A139" s="4">
        <v>3</v>
      </c>
      <c r="B139" s="16" t="s">
        <v>20</v>
      </c>
      <c r="C139" s="4" t="str">
        <f>_xlfn.CONCAT("Connection ",RIGHT(B139,2))</f>
        <v>Connection 03</v>
      </c>
      <c r="D139" s="5">
        <f ca="1">RANDBETWEEN(Table15[[#This Row],[big low]],Table15[[#This Row],[big hi]])+RANDBETWEEN(Table15[[#This Row],[small lo]],Table15[[#This Row],[small hi]])</f>
        <v>1144626912</v>
      </c>
      <c r="E139" s="5">
        <v>1442834125</v>
      </c>
      <c r="F139" s="18">
        <f ca="1">INDEX(Table2[],MATCH(Table15[[#This Row],[Connection ID]],Table2[CID],0),2)*RANDBETWEEN(90000000000,110000000000)/100000000000</f>
        <v>1484721731.925</v>
      </c>
      <c r="G139" s="18">
        <v>1598225867.595</v>
      </c>
      <c r="H139" s="4"/>
      <c r="I139" s="5">
        <f>Table15[[#This Row],[Exposure Utilized]]/Table15[[#This Row],[Exposure Limit]]</f>
        <v>0.9027723516771553</v>
      </c>
      <c r="J139" s="4">
        <v>0</v>
      </c>
      <c r="K139" s="4">
        <v>0</v>
      </c>
      <c r="L139" s="4">
        <v>0</v>
      </c>
      <c r="M139" s="2">
        <v>43899</v>
      </c>
      <c r="N139" s="18">
        <f>INDEX(Table3[],MATCH(Table15[[#This Row],[Date]],Table3[Date],0),2)</f>
        <v>402182610</v>
      </c>
      <c r="O139" s="4" t="s">
        <v>16</v>
      </c>
      <c r="P139" s="15">
        <v>1300000000</v>
      </c>
      <c r="Q139" s="15">
        <v>1500000000</v>
      </c>
      <c r="R139" s="14">
        <f ca="1">-(P139+Q139)*RAND()*0.1</f>
        <v>-246999799.96359181</v>
      </c>
      <c r="S139" s="14">
        <f ca="1">(P139+Q139)*RAND()*0.1</f>
        <v>236053574.5980891</v>
      </c>
    </row>
    <row r="140" spans="1:19" x14ac:dyDescent="0.2">
      <c r="A140" s="4">
        <v>4</v>
      </c>
      <c r="B140" s="16" t="s">
        <v>21</v>
      </c>
      <c r="C140" s="4" t="str">
        <f>_xlfn.CONCAT("Connection ",RIGHT(B140,2))</f>
        <v>Connection 04</v>
      </c>
      <c r="D140" s="5">
        <f ca="1">RANDBETWEEN(Table15[[#This Row],[big low]],Table15[[#This Row],[big hi]])+RANDBETWEEN(Table15[[#This Row],[small lo]],Table15[[#This Row],[small hi]])</f>
        <v>1134835999</v>
      </c>
      <c r="E140" s="5">
        <v>1144623479</v>
      </c>
      <c r="F140" s="18">
        <f ca="1">INDEX(Table2[],MATCH(Table15[[#This Row],[Connection ID]],Table2[CID],0),2)*RANDBETWEEN(90000000000,110000000000)/100000000000</f>
        <v>1496628159.7349999</v>
      </c>
      <c r="G140" s="18">
        <v>1595027495.7449999</v>
      </c>
      <c r="H140" s="4"/>
      <c r="I140" s="5">
        <f>Table15[[#This Row],[Exposure Utilized]]/Table15[[#This Row],[Exposure Limit]]</f>
        <v>0.71761990439254042</v>
      </c>
      <c r="J140" s="4">
        <v>0</v>
      </c>
      <c r="K140" s="4">
        <v>0</v>
      </c>
      <c r="L140" s="4">
        <v>0</v>
      </c>
      <c r="M140" s="2">
        <v>43899</v>
      </c>
      <c r="N140" s="18">
        <f>INDEX(Table3[],MATCH(Table15[[#This Row],[Date]],Table3[Date],0),2)</f>
        <v>402182610</v>
      </c>
      <c r="O140" s="4" t="s">
        <v>16</v>
      </c>
      <c r="P140" s="15">
        <v>1100000000</v>
      </c>
      <c r="Q140" s="15">
        <v>1300000000</v>
      </c>
      <c r="R140" s="14">
        <f ca="1">-(P140+Q140)*RAND()*0.1</f>
        <v>-190147057.59674087</v>
      </c>
      <c r="S140" s="14">
        <f ca="1">(P140+Q140)*RAND()*0.1</f>
        <v>175602778.94740191</v>
      </c>
    </row>
    <row r="141" spans="1:19" x14ac:dyDescent="0.2">
      <c r="A141" s="4">
        <v>5</v>
      </c>
      <c r="B141" s="16" t="s">
        <v>24</v>
      </c>
      <c r="C141" s="4" t="str">
        <f>_xlfn.CONCAT("Connection ",RIGHT(B141,2))</f>
        <v>Connection 07</v>
      </c>
      <c r="D141" s="5">
        <f ca="1">RANDBETWEEN(Table15[[#This Row],[big low]],Table15[[#This Row],[big hi]])+RANDBETWEEN(Table15[[#This Row],[small lo]],Table15[[#This Row],[small hi]])</f>
        <v>756477689</v>
      </c>
      <c r="E141" s="5">
        <v>913286363</v>
      </c>
      <c r="F141" s="18">
        <f ca="1">INDEX(Table2[],MATCH(Table15[[#This Row],[Connection ID]],Table2[CID],0),2)*RANDBETWEEN(90000000000,110000000000)/100000000000</f>
        <v>964103151.6500001</v>
      </c>
      <c r="G141" s="18">
        <v>959282658.28000009</v>
      </c>
      <c r="H141" s="4"/>
      <c r="I141" s="5">
        <f>Table15[[#This Row],[Exposure Utilized]]/Table15[[#This Row],[Exposure Limit]]</f>
        <v>0.95205136371122179</v>
      </c>
      <c r="J141" s="4">
        <v>0</v>
      </c>
      <c r="K141" s="4">
        <v>0</v>
      </c>
      <c r="L141" s="4">
        <v>0</v>
      </c>
      <c r="M141" s="2">
        <v>43899</v>
      </c>
      <c r="N141" s="18">
        <f>INDEX(Table3[],MATCH(Table15[[#This Row],[Date]],Table3[Date],0),2)</f>
        <v>402182610</v>
      </c>
      <c r="O141" s="4" t="s">
        <v>16</v>
      </c>
      <c r="P141" s="15">
        <v>850000000</v>
      </c>
      <c r="Q141" s="15">
        <v>1000000000</v>
      </c>
      <c r="R141" s="14">
        <f ca="1">-(P141+Q141)*RAND()*0.1</f>
        <v>-139690535.40882537</v>
      </c>
      <c r="S141" s="14">
        <f ca="1">(P141+Q141)*RAND()*0.1</f>
        <v>94457191.970335111</v>
      </c>
    </row>
    <row r="142" spans="1:19" x14ac:dyDescent="0.2">
      <c r="A142" s="4">
        <v>6</v>
      </c>
      <c r="B142" s="16" t="s">
        <v>23</v>
      </c>
      <c r="C142" s="4" t="str">
        <f>_xlfn.CONCAT("Connection ",RIGHT(B142,2))</f>
        <v>Connection 06</v>
      </c>
      <c r="D142" s="5">
        <f ca="1">RANDBETWEEN(Table15[[#This Row],[big low]],Table15[[#This Row],[big hi]])+RANDBETWEEN(Table15[[#This Row],[small lo]],Table15[[#This Row],[small hi]])</f>
        <v>902772118</v>
      </c>
      <c r="E142" s="5">
        <v>882850263</v>
      </c>
      <c r="F142" s="18">
        <f ca="1">INDEX(Table2[],MATCH(Table15[[#This Row],[Connection ID]],Table2[CID],0),2)*RANDBETWEEN(90000000000,110000000000)/100000000000</f>
        <v>1060022052.5300001</v>
      </c>
      <c r="G142" s="18">
        <v>1084062418.8899999</v>
      </c>
      <c r="H142" s="4"/>
      <c r="I142" s="5">
        <f>Table15[[#This Row],[Exposure Utilized]]/Table15[[#This Row],[Exposure Limit]]</f>
        <v>0.81439061775056609</v>
      </c>
      <c r="J142" s="4">
        <v>0</v>
      </c>
      <c r="K142" s="4">
        <v>0</v>
      </c>
      <c r="L142" s="4">
        <v>0</v>
      </c>
      <c r="M142" s="2">
        <v>43899</v>
      </c>
      <c r="N142" s="18">
        <f>INDEX(Table3[],MATCH(Table15[[#This Row],[Date]],Table3[Date],0),2)</f>
        <v>402182610</v>
      </c>
      <c r="O142" s="4" t="s">
        <v>16</v>
      </c>
      <c r="P142" s="15">
        <v>850000000</v>
      </c>
      <c r="Q142" s="15">
        <v>1000000000</v>
      </c>
      <c r="R142" s="14">
        <f ca="1">-(P142+Q142)*RAND()*0.1</f>
        <v>-100461143.62380071</v>
      </c>
      <c r="S142" s="14">
        <f ca="1">(P142+Q142)*RAND()*0.1</f>
        <v>32171990.815155953</v>
      </c>
    </row>
    <row r="143" spans="1:19" x14ac:dyDescent="0.2">
      <c r="A143" s="4">
        <v>7</v>
      </c>
      <c r="B143" s="16" t="s">
        <v>22</v>
      </c>
      <c r="C143" s="4" t="str">
        <f>_xlfn.CONCAT("Connection ",RIGHT(B143,2))</f>
        <v>Connection 05</v>
      </c>
      <c r="D143" s="5">
        <f ca="1">RANDBETWEEN(Table15[[#This Row],[big low]],Table15[[#This Row],[big hi]])+RANDBETWEEN(Table15[[#This Row],[small lo]],Table15[[#This Row],[small hi]])</f>
        <v>1046687400</v>
      </c>
      <c r="E143" s="5">
        <v>788688814</v>
      </c>
      <c r="F143" s="18">
        <f ca="1">INDEX(Table2[],MATCH(Table15[[#This Row],[Connection ID]],Table2[CID],0),2)*RANDBETWEEN(90000000000,110000000000)/100000000000</f>
        <v>1057773806.71</v>
      </c>
      <c r="G143" s="18">
        <v>998714325.89999998</v>
      </c>
      <c r="H143" s="4"/>
      <c r="I143" s="5">
        <f>Table15[[#This Row],[Exposure Utilized]]/Table15[[#This Row],[Exposure Limit]]</f>
        <v>0.78970411612877012</v>
      </c>
      <c r="J143" s="4">
        <v>0</v>
      </c>
      <c r="K143" s="4">
        <v>0</v>
      </c>
      <c r="L143" s="4">
        <v>0</v>
      </c>
      <c r="M143" s="2">
        <v>43899</v>
      </c>
      <c r="N143" s="18">
        <f>INDEX(Table3[],MATCH(Table15[[#This Row],[Date]],Table3[Date],0),2)</f>
        <v>402182610</v>
      </c>
      <c r="O143" s="4" t="s">
        <v>16</v>
      </c>
      <c r="P143" s="15">
        <v>900000000</v>
      </c>
      <c r="Q143" s="15">
        <v>1200000000</v>
      </c>
      <c r="R143" s="14">
        <f ca="1">-(P143+Q143)*RAND()*0.1</f>
        <v>-57979590.960301273</v>
      </c>
      <c r="S143" s="14">
        <f ca="1">(P143+Q143)*RAND()*0.1</f>
        <v>52948002.645841889</v>
      </c>
    </row>
    <row r="144" spans="1:19" x14ac:dyDescent="0.2">
      <c r="A144" s="4">
        <v>8</v>
      </c>
      <c r="B144" s="16" t="s">
        <v>26</v>
      </c>
      <c r="C144" s="4" t="str">
        <f>_xlfn.CONCAT("Connection ",RIGHT(B144,2))</f>
        <v>Connection 09</v>
      </c>
      <c r="D144" s="5">
        <f ca="1">RANDBETWEEN(Table15[[#This Row],[big low]],Table15[[#This Row],[big hi]])+RANDBETWEEN(Table15[[#This Row],[small lo]],Table15[[#This Row],[small hi]])</f>
        <v>551091129</v>
      </c>
      <c r="E144" s="5">
        <v>495308475</v>
      </c>
      <c r="F144" s="18">
        <f ca="1">INDEX(Table2[],MATCH(Table15[[#This Row],[Connection ID]],Table2[CID],0),2)*RANDBETWEEN(90000000000,110000000000)/100000000000</f>
        <v>543987837.36000001</v>
      </c>
      <c r="G144" s="18">
        <v>597591434.22549999</v>
      </c>
      <c r="H144" s="4"/>
      <c r="I144" s="5">
        <f>Table15[[#This Row],[Exposure Utilized]]/Table15[[#This Row],[Exposure Limit]]</f>
        <v>0.82884132307207115</v>
      </c>
      <c r="J144" s="4">
        <v>0</v>
      </c>
      <c r="K144" s="4">
        <v>0</v>
      </c>
      <c r="L144" s="4">
        <v>0</v>
      </c>
      <c r="M144" s="2">
        <v>43899</v>
      </c>
      <c r="N144" s="18">
        <f>INDEX(Table3[],MATCH(Table15[[#This Row],[Date]],Table3[Date],0),2)</f>
        <v>402182610</v>
      </c>
      <c r="O144" s="4" t="s">
        <v>16</v>
      </c>
      <c r="P144" s="15">
        <v>350000000</v>
      </c>
      <c r="Q144" s="15">
        <v>550000000</v>
      </c>
      <c r="R144" s="14">
        <f ca="1">-(P144+Q144)*RAND()*0.1</f>
        <v>-78412950.50479798</v>
      </c>
      <c r="S144" s="14">
        <f ca="1">(P144+Q144)*RAND()*0.1</f>
        <v>87003022.949693084</v>
      </c>
    </row>
    <row r="145" spans="1:19" x14ac:dyDescent="0.2">
      <c r="A145" s="4">
        <v>9</v>
      </c>
      <c r="B145" s="16" t="s">
        <v>29</v>
      </c>
      <c r="C145" s="4" t="str">
        <f>_xlfn.CONCAT("Connection ",RIGHT(B145,2))</f>
        <v>Connection 12</v>
      </c>
      <c r="D145" s="5">
        <f ca="1">RANDBETWEEN(Table15[[#This Row],[big low]],Table15[[#This Row],[big hi]])+RANDBETWEEN(Table15[[#This Row],[small lo]],Table15[[#This Row],[small hi]])</f>
        <v>353389052</v>
      </c>
      <c r="E145" s="5">
        <v>406631486</v>
      </c>
      <c r="F145" s="18">
        <f ca="1">INDEX(Table2[],MATCH(Table15[[#This Row],[Connection ID]],Table2[CID],0),2)*RANDBETWEEN(90000000000,110000000000)/100000000000</f>
        <v>364980315.49599999</v>
      </c>
      <c r="G145" s="18">
        <v>409586934.89600003</v>
      </c>
      <c r="H145" s="4"/>
      <c r="I145" s="5">
        <f>Table15[[#This Row],[Exposure Utilized]]/Table15[[#This Row],[Exposure Limit]]</f>
        <v>0.99278431843352022</v>
      </c>
      <c r="J145" s="4">
        <v>0</v>
      </c>
      <c r="K145" s="4">
        <v>0</v>
      </c>
      <c r="L145" s="4">
        <v>0</v>
      </c>
      <c r="M145" s="2">
        <v>43899</v>
      </c>
      <c r="N145" s="18">
        <f>INDEX(Table3[],MATCH(Table15[[#This Row],[Date]],Table3[Date],0),2)</f>
        <v>402182610</v>
      </c>
      <c r="O145" s="4" t="s">
        <v>16</v>
      </c>
      <c r="P145" s="15">
        <v>200000000</v>
      </c>
      <c r="Q145" s="15">
        <v>400000000</v>
      </c>
      <c r="R145" s="14">
        <f ca="1">-(P145+Q145)*RAND()*0.1</f>
        <v>-53609470.750003055</v>
      </c>
      <c r="S145" s="14">
        <f ca="1">(P145+Q145)*RAND()*0.1</f>
        <v>25082502.81277819</v>
      </c>
    </row>
    <row r="146" spans="1:19" x14ac:dyDescent="0.2">
      <c r="A146" s="4">
        <v>10</v>
      </c>
      <c r="B146" s="16" t="s">
        <v>25</v>
      </c>
      <c r="C146" s="4" t="str">
        <f>_xlfn.CONCAT("Connection ",RIGHT(B146,2))</f>
        <v>Connection 08</v>
      </c>
      <c r="D146" s="5">
        <f ca="1">RANDBETWEEN(Table15[[#This Row],[big low]],Table15[[#This Row],[big hi]])+RANDBETWEEN(Table15[[#This Row],[small lo]],Table15[[#This Row],[small hi]])</f>
        <v>533829156</v>
      </c>
      <c r="E146" s="5">
        <v>402182610</v>
      </c>
      <c r="F146" s="18">
        <f ca="1">INDEX(Table2[],MATCH(Table15[[#This Row],[Connection ID]],Table2[CID],0),2)*RANDBETWEEN(90000000000,110000000000)/100000000000</f>
        <v>865111145.15999997</v>
      </c>
      <c r="G146" s="18">
        <v>784944591.98400009</v>
      </c>
      <c r="H146" s="4"/>
      <c r="I146" s="5">
        <f>Table15[[#This Row],[Exposure Utilized]]/Table15[[#This Row],[Exposure Limit]]</f>
        <v>0.51237069992858542</v>
      </c>
      <c r="J146" s="4">
        <v>0</v>
      </c>
      <c r="K146" s="4">
        <v>0</v>
      </c>
      <c r="L146" s="4">
        <v>0</v>
      </c>
      <c r="M146" s="2">
        <v>43899</v>
      </c>
      <c r="N146" s="18">
        <f>INDEX(Table3[],MATCH(Table15[[#This Row],[Date]],Table3[Date],0),2)</f>
        <v>402182610</v>
      </c>
      <c r="O146" s="4" t="s">
        <v>16</v>
      </c>
      <c r="P146" s="15">
        <v>400000000</v>
      </c>
      <c r="Q146" s="15">
        <v>700000000</v>
      </c>
      <c r="R146" s="14">
        <f ca="1">-(P146+Q146)*RAND()*0.1</f>
        <v>-90280305.904006332</v>
      </c>
      <c r="S146" s="14">
        <f ca="1">(P146+Q146)*RAND()*0.1</f>
        <v>94343648.442336395</v>
      </c>
    </row>
    <row r="147" spans="1:19" x14ac:dyDescent="0.2">
      <c r="A147" s="4">
        <v>11</v>
      </c>
      <c r="B147" s="16" t="s">
        <v>28</v>
      </c>
      <c r="C147" s="4" t="str">
        <f>_xlfn.CONCAT("Connection ",RIGHT(B147,2))</f>
        <v>Connection 11</v>
      </c>
      <c r="D147" s="5">
        <f ca="1">RANDBETWEEN(Table15[[#This Row],[big low]],Table15[[#This Row],[big hi]])+RANDBETWEEN(Table15[[#This Row],[small lo]],Table15[[#This Row],[small hi]])</f>
        <v>434407290</v>
      </c>
      <c r="E147" s="5">
        <v>394340196</v>
      </c>
      <c r="F147" s="18">
        <f ca="1">INDEX(Table2[],MATCH(Table15[[#This Row],[Connection ID]],Table2[CID],0),2)*RANDBETWEEN(90000000000,110000000000)/100000000000</f>
        <v>430508252.384</v>
      </c>
      <c r="G147" s="18">
        <v>408617074.912</v>
      </c>
      <c r="H147" s="4"/>
      <c r="I147" s="5">
        <f>Table15[[#This Row],[Exposure Utilized]]/Table15[[#This Row],[Exposure Limit]]</f>
        <v>0.9650604935805126</v>
      </c>
      <c r="J147" s="4">
        <v>0</v>
      </c>
      <c r="K147" s="4">
        <v>0</v>
      </c>
      <c r="L147" s="4">
        <v>0</v>
      </c>
      <c r="M147" s="2">
        <v>43899</v>
      </c>
      <c r="N147" s="18">
        <f>INDEX(Table3[],MATCH(Table15[[#This Row],[Date]],Table3[Date],0),2)</f>
        <v>402182610</v>
      </c>
      <c r="O147" s="4" t="s">
        <v>16</v>
      </c>
      <c r="P147" s="15">
        <v>250000000</v>
      </c>
      <c r="Q147" s="15">
        <v>450000000</v>
      </c>
      <c r="R147" s="14">
        <f ca="1">-(P147+Q147)*RAND()*0.1</f>
        <v>-35664899.586693048</v>
      </c>
      <c r="S147" s="14">
        <f ca="1">(P147+Q147)*RAND()*0.1</f>
        <v>27758613.313909695</v>
      </c>
    </row>
    <row r="148" spans="1:19" x14ac:dyDescent="0.2">
      <c r="A148" s="4">
        <v>12</v>
      </c>
      <c r="B148" s="16" t="s">
        <v>27</v>
      </c>
      <c r="C148" s="4" t="str">
        <f>_xlfn.CONCAT("Connection ",RIGHT(B148,2))</f>
        <v>Connection 10</v>
      </c>
      <c r="D148" s="5">
        <f ca="1">RANDBETWEEN(Table15[[#This Row],[big low]],Table15[[#This Row],[big hi]])+RANDBETWEEN(Table15[[#This Row],[small lo]],Table15[[#This Row],[small hi]])</f>
        <v>367403389</v>
      </c>
      <c r="E148" s="5">
        <v>385408951</v>
      </c>
      <c r="F148" s="18">
        <f ca="1">INDEX(Table2[],MATCH(Table15[[#This Row],[Connection ID]],Table2[CID],0),2)*RANDBETWEEN(90000000000,110000000000)/100000000000</f>
        <v>401051263.00400001</v>
      </c>
      <c r="G148" s="18">
        <v>404168667.91999996</v>
      </c>
      <c r="H148" s="4"/>
      <c r="I148" s="5">
        <f>Table15[[#This Row],[Exposure Utilized]]/Table15[[#This Row],[Exposure Limit]]</f>
        <v>0.95358443538796722</v>
      </c>
      <c r="J148" s="4">
        <v>0</v>
      </c>
      <c r="K148" s="4">
        <v>0</v>
      </c>
      <c r="L148" s="4">
        <v>0</v>
      </c>
      <c r="M148" s="2">
        <v>43899</v>
      </c>
      <c r="N148" s="18">
        <f>INDEX(Table3[],MATCH(Table15[[#This Row],[Date]],Table3[Date],0),2)</f>
        <v>402182610</v>
      </c>
      <c r="O148" s="4" t="s">
        <v>16</v>
      </c>
      <c r="P148" s="15">
        <v>300000000</v>
      </c>
      <c r="Q148" s="15">
        <v>450000000</v>
      </c>
      <c r="R148" s="14">
        <f ca="1">-(P148+Q148)*RAND()*0.1</f>
        <v>-17208101.08915472</v>
      </c>
      <c r="S148" s="14">
        <f ca="1">(P148+Q148)*RAND()*0.1</f>
        <v>60354664.787463993</v>
      </c>
    </row>
    <row r="149" spans="1:19" x14ac:dyDescent="0.2">
      <c r="A149" s="4">
        <v>13</v>
      </c>
      <c r="B149" s="16" t="s">
        <v>32</v>
      </c>
      <c r="C149" s="4" t="str">
        <f>_xlfn.CONCAT("Connection ",RIGHT(B149,2))</f>
        <v>Connection 15</v>
      </c>
      <c r="D149" s="5">
        <f ca="1">RANDBETWEEN(Table15[[#This Row],[big low]],Table15[[#This Row],[big hi]])+RANDBETWEEN(Table15[[#This Row],[small lo]],Table15[[#This Row],[small hi]])</f>
        <v>241702791</v>
      </c>
      <c r="E149" s="5">
        <v>206208346</v>
      </c>
      <c r="F149" s="18">
        <f ca="1">INDEX(Table2[],MATCH(Table15[[#This Row],[Connection ID]],Table2[CID],0),2)*RANDBETWEEN(90000000000,110000000000)/100000000000</f>
        <v>262633398.48499998</v>
      </c>
      <c r="G149" s="18">
        <v>229180245.88500002</v>
      </c>
      <c r="H149" s="4"/>
      <c r="I149" s="5">
        <f>Table15[[#This Row],[Exposure Utilized]]/Table15[[#This Row],[Exposure Limit]]</f>
        <v>0.89976492172660005</v>
      </c>
      <c r="J149" s="4">
        <v>0</v>
      </c>
      <c r="K149" s="4">
        <v>0</v>
      </c>
      <c r="L149" s="4">
        <v>0</v>
      </c>
      <c r="M149" s="2">
        <v>43899</v>
      </c>
      <c r="N149" s="18">
        <f>INDEX(Table3[],MATCH(Table15[[#This Row],[Date]],Table3[Date],0),2)</f>
        <v>402182610</v>
      </c>
      <c r="O149" s="4" t="s">
        <v>16</v>
      </c>
      <c r="P149" s="15">
        <v>150000000</v>
      </c>
      <c r="Q149" s="15">
        <v>250000000</v>
      </c>
      <c r="R149" s="14">
        <f ca="1">-(P149+Q149)*RAND()*0.1</f>
        <v>-9851756.1846739687</v>
      </c>
      <c r="S149" s="14">
        <f ca="1">(P149+Q149)*RAND()*0.1</f>
        <v>651474.93165599986</v>
      </c>
    </row>
    <row r="150" spans="1:19" x14ac:dyDescent="0.2">
      <c r="A150" s="4">
        <v>14</v>
      </c>
      <c r="B150" s="16" t="s">
        <v>31</v>
      </c>
      <c r="C150" s="4" t="str">
        <f>_xlfn.CONCAT("Connection ",RIGHT(B150,2))</f>
        <v>Connection 14</v>
      </c>
      <c r="D150" s="5">
        <f ca="1">RANDBETWEEN(Table15[[#This Row],[big low]],Table15[[#This Row],[big hi]])+RANDBETWEEN(Table15[[#This Row],[small lo]],Table15[[#This Row],[small hi]])</f>
        <v>168824284</v>
      </c>
      <c r="E150" s="5">
        <v>185023691</v>
      </c>
      <c r="F150" s="18">
        <f ca="1">INDEX(Table2[],MATCH(Table15[[#This Row],[Connection ID]],Table2[CID],0),2)*RANDBETWEEN(90000000000,110000000000)/100000000000</f>
        <v>228445143.64000002</v>
      </c>
      <c r="G150" s="18">
        <v>249795065.91500002</v>
      </c>
      <c r="H150" s="4"/>
      <c r="I150" s="5">
        <f>Table15[[#This Row],[Exposure Utilized]]/Table15[[#This Row],[Exposure Limit]]</f>
        <v>0.74070194430085201</v>
      </c>
      <c r="J150" s="4">
        <v>0</v>
      </c>
      <c r="K150" s="4">
        <v>0</v>
      </c>
      <c r="L150" s="4">
        <v>0</v>
      </c>
      <c r="M150" s="2">
        <v>43899</v>
      </c>
      <c r="N150" s="18">
        <f>INDEX(Table3[],MATCH(Table15[[#This Row],[Date]],Table3[Date],0),2)</f>
        <v>402182610</v>
      </c>
      <c r="O150" s="4" t="s">
        <v>16</v>
      </c>
      <c r="P150" s="15">
        <v>150000000</v>
      </c>
      <c r="Q150" s="15">
        <v>250000000</v>
      </c>
      <c r="R150" s="14">
        <f ca="1">-(P150+Q150)*RAND()*0.1</f>
        <v>-2075537.367122018</v>
      </c>
      <c r="S150" s="14">
        <f ca="1">(P150+Q150)*RAND()*0.1</f>
        <v>7029753.5892772712</v>
      </c>
    </row>
    <row r="151" spans="1:19" x14ac:dyDescent="0.2">
      <c r="A151" s="4">
        <v>15</v>
      </c>
      <c r="B151" s="16" t="s">
        <v>30</v>
      </c>
      <c r="C151" s="4" t="str">
        <f>_xlfn.CONCAT("Connection ",RIGHT(B151,2))</f>
        <v>Connection 13</v>
      </c>
      <c r="D151" s="5">
        <f ca="1">RANDBETWEEN(Table15[[#This Row],[big low]],Table15[[#This Row],[big hi]])+RANDBETWEEN(Table15[[#This Row],[small lo]],Table15[[#This Row],[small hi]])</f>
        <v>180505300</v>
      </c>
      <c r="E151" s="5">
        <v>161032964</v>
      </c>
      <c r="F151" s="18">
        <f ca="1">INDEX(Table2[],MATCH(Table15[[#This Row],[Connection ID]],Table2[CID],0),2)*RANDBETWEEN(90000000000,110000000000)/100000000000</f>
        <v>273647486.9425</v>
      </c>
      <c r="G151" s="18">
        <v>273884148.45499998</v>
      </c>
      <c r="H151" s="4"/>
      <c r="I151" s="5">
        <f>Table15[[#This Row],[Exposure Utilized]]/Table15[[#This Row],[Exposure Limit]]</f>
        <v>0.58796014631879367</v>
      </c>
      <c r="J151" s="4">
        <v>0</v>
      </c>
      <c r="K151" s="4">
        <v>0</v>
      </c>
      <c r="L151" s="4">
        <v>0</v>
      </c>
      <c r="M151" s="2">
        <v>43899</v>
      </c>
      <c r="N151" s="18">
        <f>INDEX(Table3[],MATCH(Table15[[#This Row],[Date]],Table3[Date],0),2)</f>
        <v>402182610</v>
      </c>
      <c r="O151" s="4" t="s">
        <v>16</v>
      </c>
      <c r="P151" s="15">
        <v>150000000</v>
      </c>
      <c r="Q151" s="15">
        <v>250000000</v>
      </c>
      <c r="R151" s="14">
        <f ca="1">-(P151+Q151)*RAND()*0.1</f>
        <v>-26248746.033969063</v>
      </c>
      <c r="S151" s="14">
        <f ca="1">(P151+Q151)*RAND()*0.1</f>
        <v>14841230.011438452</v>
      </c>
    </row>
    <row r="152" spans="1:19" x14ac:dyDescent="0.2">
      <c r="A152" s="4">
        <v>1</v>
      </c>
      <c r="B152" s="16" t="s">
        <v>18</v>
      </c>
      <c r="C152" s="7" t="str">
        <f>_xlfn.CONCAT("Connection ",RIGHT(B152,2))</f>
        <v>Connection 01</v>
      </c>
      <c r="D152" s="8">
        <f ca="1">RANDBETWEEN(Table15[[#This Row],[big low]],Table15[[#This Row],[big hi]])+RANDBETWEEN(Table15[[#This Row],[small lo]],Table15[[#This Row],[small hi]])</f>
        <v>2398381573</v>
      </c>
      <c r="E152" s="8">
        <v>2755885505</v>
      </c>
      <c r="F152" s="18">
        <f ca="1">INDEX(Table2[],MATCH(Table15[[#This Row],[Connection ID]],Table2[CID],0),2)*RANDBETWEEN(90000000000,110000000000)/100000000000</f>
        <v>5375392631.1999998</v>
      </c>
      <c r="G152" s="18">
        <v>4686458688.8500004</v>
      </c>
      <c r="H152" s="7"/>
      <c r="I152" s="8">
        <f>Table15[[#This Row],[Exposure Utilized]]/Table15[[#This Row],[Exposure Limit]]</f>
        <v>0.5880528748832865</v>
      </c>
      <c r="J152" s="4">
        <v>0</v>
      </c>
      <c r="K152" s="4">
        <v>0</v>
      </c>
      <c r="L152" s="4">
        <v>0</v>
      </c>
      <c r="M152" s="2">
        <v>43896</v>
      </c>
      <c r="N152" s="25">
        <f>INDEX(Table3[],MATCH(Table15[[#This Row],[Date]],Table3[Date],0),2)</f>
        <v>423681442</v>
      </c>
      <c r="O152" s="4" t="s">
        <v>16</v>
      </c>
      <c r="P152" s="13">
        <v>2000000000</v>
      </c>
      <c r="Q152" s="13">
        <v>2500000000</v>
      </c>
      <c r="R152" s="14">
        <f ca="1">-(P152+Q152)*RAND()*0.1</f>
        <v>-9979250.0468297694</v>
      </c>
      <c r="S152" s="14">
        <f ca="1">(P152+Q152)*RAND()*0.1</f>
        <v>45626811.442238599</v>
      </c>
    </row>
    <row r="153" spans="1:19" x14ac:dyDescent="0.2">
      <c r="A153" s="4">
        <v>2</v>
      </c>
      <c r="B153" s="16" t="s">
        <v>19</v>
      </c>
      <c r="C153" s="7" t="str">
        <f>_xlfn.CONCAT("Connection ",RIGHT(B153,2))</f>
        <v>Connection 02</v>
      </c>
      <c r="D153" s="8">
        <f ca="1">RANDBETWEEN(Table15[[#This Row],[big low]],Table15[[#This Row],[big hi]])+RANDBETWEEN(Table15[[#This Row],[small lo]],Table15[[#This Row],[small hi]])</f>
        <v>1592588922</v>
      </c>
      <c r="E153" s="8">
        <v>1869641138</v>
      </c>
      <c r="F153" s="18">
        <f ca="1">INDEX(Table2[],MATCH(Table15[[#This Row],[Connection ID]],Table2[CID],0),2)*RANDBETWEEN(90000000000,110000000000)/100000000000</f>
        <v>1951353511.7579999</v>
      </c>
      <c r="G153" s="18">
        <v>2013413063.9490001</v>
      </c>
      <c r="H153" s="7"/>
      <c r="I153" s="8">
        <f>Table15[[#This Row],[Exposure Utilized]]/Table15[[#This Row],[Exposure Limit]]</f>
        <v>0.92859293081817318</v>
      </c>
      <c r="J153" s="4">
        <v>0</v>
      </c>
      <c r="K153" s="4">
        <v>0</v>
      </c>
      <c r="L153" s="4">
        <v>0</v>
      </c>
      <c r="M153" s="2">
        <v>43896</v>
      </c>
      <c r="N153" s="25">
        <f>INDEX(Table3[],MATCH(Table15[[#This Row],[Date]],Table3[Date],0),2)</f>
        <v>423681442</v>
      </c>
      <c r="O153" s="4" t="s">
        <v>16</v>
      </c>
      <c r="P153" s="13">
        <v>1800000000</v>
      </c>
      <c r="Q153" s="13">
        <v>2000000000</v>
      </c>
      <c r="R153" s="14">
        <f ca="1">-(P153+Q153)*RAND()*0.1</f>
        <v>-365545235.12245476</v>
      </c>
      <c r="S153" s="14">
        <f ca="1">(P153+Q153)*RAND()*0.1</f>
        <v>222747195.196715</v>
      </c>
    </row>
    <row r="154" spans="1:19" x14ac:dyDescent="0.2">
      <c r="A154" s="4">
        <v>3</v>
      </c>
      <c r="B154" s="16" t="s">
        <v>20</v>
      </c>
      <c r="C154" s="7" t="str">
        <f>_xlfn.CONCAT("Connection ",RIGHT(B154,2))</f>
        <v>Connection 03</v>
      </c>
      <c r="D154" s="8">
        <f ca="1">RANDBETWEEN(Table15[[#This Row],[big low]],Table15[[#This Row],[big hi]])+RANDBETWEEN(Table15[[#This Row],[small lo]],Table15[[#This Row],[small hi]])</f>
        <v>1185920840</v>
      </c>
      <c r="E154" s="8">
        <v>1532563019</v>
      </c>
      <c r="F154" s="18">
        <f ca="1">INDEX(Table2[],MATCH(Table15[[#This Row],[Connection ID]],Table2[CID],0),2)*RANDBETWEEN(90000000000,110000000000)/100000000000</f>
        <v>1548252511.365</v>
      </c>
      <c r="G154" s="18">
        <v>1622303026.365</v>
      </c>
      <c r="H154" s="7"/>
      <c r="I154" s="8">
        <f>Table15[[#This Row],[Exposure Utilized]]/Table15[[#This Row],[Exposure Limit]]</f>
        <v>0.94468357273173853</v>
      </c>
      <c r="J154" s="4">
        <v>0</v>
      </c>
      <c r="K154" s="4">
        <v>0</v>
      </c>
      <c r="L154" s="4">
        <v>0</v>
      </c>
      <c r="M154" s="2">
        <v>43896</v>
      </c>
      <c r="N154" s="25">
        <f>INDEX(Table3[],MATCH(Table15[[#This Row],[Date]],Table3[Date],0),2)</f>
        <v>423681442</v>
      </c>
      <c r="O154" s="4" t="s">
        <v>16</v>
      </c>
      <c r="P154" s="15">
        <v>1300000000</v>
      </c>
      <c r="Q154" s="15">
        <v>1500000000</v>
      </c>
      <c r="R154" s="14">
        <f ca="1">-(P154+Q154)*RAND()*0.1</f>
        <v>-226794621.27536714</v>
      </c>
      <c r="S154" s="14">
        <f ca="1">(P154+Q154)*RAND()*0.1</f>
        <v>122178417.00281015</v>
      </c>
    </row>
    <row r="155" spans="1:19" x14ac:dyDescent="0.2">
      <c r="A155" s="4">
        <v>4</v>
      </c>
      <c r="B155" s="16" t="s">
        <v>22</v>
      </c>
      <c r="C155" s="7" t="str">
        <f>_xlfn.CONCAT("Connection ",RIGHT(B155,2))</f>
        <v>Connection 05</v>
      </c>
      <c r="D155" s="8">
        <f ca="1">RANDBETWEEN(Table15[[#This Row],[big low]],Table15[[#This Row],[big hi]])+RANDBETWEEN(Table15[[#This Row],[small lo]],Table15[[#This Row],[small hi]])</f>
        <v>954208733</v>
      </c>
      <c r="E155" s="8">
        <v>1215659875</v>
      </c>
      <c r="F155" s="18">
        <f ca="1">INDEX(Table2[],MATCH(Table15[[#This Row],[Connection ID]],Table2[CID],0),2)*RANDBETWEEN(90000000000,110000000000)/100000000000</f>
        <v>1050770588.6999999</v>
      </c>
      <c r="G155" s="18">
        <v>1025653268.4299999</v>
      </c>
      <c r="H155" s="7"/>
      <c r="I155" s="8">
        <f>Table15[[#This Row],[Exposure Utilized]]/Table15[[#This Row],[Exposure Limit]]</f>
        <v>1.1852542300780158</v>
      </c>
      <c r="J155" s="4">
        <v>0</v>
      </c>
      <c r="K155" s="4">
        <v>0</v>
      </c>
      <c r="L155" s="4">
        <v>0</v>
      </c>
      <c r="M155" s="2">
        <v>43896</v>
      </c>
      <c r="N155" s="25">
        <f>INDEX(Table3[],MATCH(Table15[[#This Row],[Date]],Table3[Date],0),2)</f>
        <v>423681442</v>
      </c>
      <c r="O155" s="4" t="s">
        <v>16</v>
      </c>
      <c r="P155" s="15">
        <v>900000000</v>
      </c>
      <c r="Q155" s="15">
        <v>1200000000</v>
      </c>
      <c r="R155" s="14">
        <f ca="1">-(P155+Q155)*RAND()*0.1</f>
        <v>-157444250.04109913</v>
      </c>
      <c r="S155" s="14">
        <f ca="1">(P155+Q155)*RAND()*0.1</f>
        <v>69089759.337400526</v>
      </c>
    </row>
    <row r="156" spans="1:19" x14ac:dyDescent="0.2">
      <c r="A156" s="4">
        <v>5</v>
      </c>
      <c r="B156" s="16" t="s">
        <v>21</v>
      </c>
      <c r="C156" s="7" t="str">
        <f>_xlfn.CONCAT("Connection ",RIGHT(B156,2))</f>
        <v>Connection 04</v>
      </c>
      <c r="D156" s="8">
        <f ca="1">RANDBETWEEN(Table15[[#This Row],[big low]],Table15[[#This Row],[big hi]])+RANDBETWEEN(Table15[[#This Row],[small lo]],Table15[[#This Row],[small hi]])</f>
        <v>1194798786</v>
      </c>
      <c r="E156" s="8">
        <v>1100680824</v>
      </c>
      <c r="F156" s="18">
        <f ca="1">INDEX(Table2[],MATCH(Table15[[#This Row],[Connection ID]],Table2[CID],0),2)*RANDBETWEEN(90000000000,110000000000)/100000000000</f>
        <v>1610043044.0699999</v>
      </c>
      <c r="G156" s="18">
        <v>1369991837.085</v>
      </c>
      <c r="H156" s="7"/>
      <c r="I156" s="8">
        <f>Table15[[#This Row],[Exposure Utilized]]/Table15[[#This Row],[Exposure Limit]]</f>
        <v>0.80342144690582495</v>
      </c>
      <c r="J156" s="4">
        <v>0</v>
      </c>
      <c r="K156" s="4">
        <v>0</v>
      </c>
      <c r="L156" s="4">
        <v>0</v>
      </c>
      <c r="M156" s="2">
        <v>43896</v>
      </c>
      <c r="N156" s="25">
        <f>INDEX(Table3[],MATCH(Table15[[#This Row],[Date]],Table3[Date],0),2)</f>
        <v>423681442</v>
      </c>
      <c r="O156" s="4" t="s">
        <v>16</v>
      </c>
      <c r="P156" s="15">
        <v>1100000000</v>
      </c>
      <c r="Q156" s="15">
        <v>1300000000</v>
      </c>
      <c r="R156" s="14">
        <f ca="1">-(P156+Q156)*RAND()*0.1</f>
        <v>-7000638.0323340343</v>
      </c>
      <c r="S156" s="14">
        <f ca="1">(P156+Q156)*RAND()*0.1</f>
        <v>102629125.52125037</v>
      </c>
    </row>
    <row r="157" spans="1:19" x14ac:dyDescent="0.2">
      <c r="A157" s="4">
        <v>6</v>
      </c>
      <c r="B157" s="16" t="s">
        <v>24</v>
      </c>
      <c r="C157" s="7" t="str">
        <f>_xlfn.CONCAT("Connection ",RIGHT(B157,2))</f>
        <v>Connection 07</v>
      </c>
      <c r="D157" s="8">
        <f ca="1">RANDBETWEEN(Table15[[#This Row],[big low]],Table15[[#This Row],[big hi]])+RANDBETWEEN(Table15[[#This Row],[small lo]],Table15[[#This Row],[small hi]])</f>
        <v>906629323</v>
      </c>
      <c r="E157" s="8">
        <v>1051994689</v>
      </c>
      <c r="F157" s="18">
        <f ca="1">INDEX(Table2[],MATCH(Table15[[#This Row],[Connection ID]],Table2[CID],0),2)*RANDBETWEEN(90000000000,110000000000)/100000000000</f>
        <v>1070219653.78</v>
      </c>
      <c r="G157" s="18">
        <v>1021014539.6200001</v>
      </c>
      <c r="H157" s="7"/>
      <c r="I157" s="8">
        <f>Table15[[#This Row],[Exposure Utilized]]/Table15[[#This Row],[Exposure Limit]]</f>
        <v>1.030342515388204</v>
      </c>
      <c r="J157" s="4">
        <v>0</v>
      </c>
      <c r="K157" s="4">
        <v>0</v>
      </c>
      <c r="L157" s="4">
        <v>0</v>
      </c>
      <c r="M157" s="2">
        <v>43896</v>
      </c>
      <c r="N157" s="25">
        <f>INDEX(Table3[],MATCH(Table15[[#This Row],[Date]],Table3[Date],0),2)</f>
        <v>423681442</v>
      </c>
      <c r="O157" s="4" t="s">
        <v>16</v>
      </c>
      <c r="P157" s="15">
        <v>850000000</v>
      </c>
      <c r="Q157" s="15">
        <v>1000000000</v>
      </c>
      <c r="R157" s="14">
        <f ca="1">-(P157+Q157)*RAND()*0.1</f>
        <v>-27135971.461142957</v>
      </c>
      <c r="S157" s="14">
        <f ca="1">(P157+Q157)*RAND()*0.1</f>
        <v>79925932.728570089</v>
      </c>
    </row>
    <row r="158" spans="1:19" x14ac:dyDescent="0.2">
      <c r="A158" s="4">
        <v>7</v>
      </c>
      <c r="B158" s="16" t="s">
        <v>23</v>
      </c>
      <c r="C158" s="7" t="str">
        <f>_xlfn.CONCAT("Connection ",RIGHT(B158,2))</f>
        <v>Connection 06</v>
      </c>
      <c r="D158" s="8">
        <f ca="1">RANDBETWEEN(Table15[[#This Row],[big low]],Table15[[#This Row],[big hi]])+RANDBETWEEN(Table15[[#This Row],[small lo]],Table15[[#This Row],[small hi]])</f>
        <v>766274108</v>
      </c>
      <c r="E158" s="8">
        <v>986089427</v>
      </c>
      <c r="F158" s="18">
        <f ca="1">INDEX(Table2[],MATCH(Table15[[#This Row],[Connection ID]],Table2[CID],0),2)*RANDBETWEEN(90000000000,110000000000)/100000000000</f>
        <v>1068848809.17</v>
      </c>
      <c r="G158" s="18">
        <v>1090236361.51</v>
      </c>
      <c r="H158" s="7"/>
      <c r="I158" s="8">
        <f>Table15[[#This Row],[Exposure Utilized]]/Table15[[#This Row],[Exposure Limit]]</f>
        <v>0.90447306823838247</v>
      </c>
      <c r="J158" s="4">
        <v>0</v>
      </c>
      <c r="K158" s="4">
        <v>0</v>
      </c>
      <c r="L158" s="4">
        <v>0</v>
      </c>
      <c r="M158" s="2">
        <v>43896</v>
      </c>
      <c r="N158" s="25">
        <f>INDEX(Table3[],MATCH(Table15[[#This Row],[Date]],Table3[Date],0),2)</f>
        <v>423681442</v>
      </c>
      <c r="O158" s="4" t="s">
        <v>16</v>
      </c>
      <c r="P158" s="15">
        <v>850000000</v>
      </c>
      <c r="Q158" s="15">
        <v>1000000000</v>
      </c>
      <c r="R158" s="14">
        <f ca="1">-(P158+Q158)*RAND()*0.1</f>
        <v>-173460907.40357041</v>
      </c>
      <c r="S158" s="14">
        <f ca="1">(P158+Q158)*RAND()*0.1</f>
        <v>16036540.769931376</v>
      </c>
    </row>
    <row r="159" spans="1:19" x14ac:dyDescent="0.2">
      <c r="A159" s="4">
        <v>8</v>
      </c>
      <c r="B159" s="16" t="s">
        <v>26</v>
      </c>
      <c r="C159" s="7" t="str">
        <f>_xlfn.CONCAT("Connection ",RIGHT(B159,2))</f>
        <v>Connection 09</v>
      </c>
      <c r="D159" s="8">
        <f ca="1">RANDBETWEEN(Table15[[#This Row],[big low]],Table15[[#This Row],[big hi]])+RANDBETWEEN(Table15[[#This Row],[small lo]],Table15[[#This Row],[small hi]])</f>
        <v>453514260</v>
      </c>
      <c r="E159" s="8">
        <v>500309792</v>
      </c>
      <c r="F159" s="18">
        <f ca="1">INDEX(Table2[],MATCH(Table15[[#This Row],[Connection ID]],Table2[CID],0),2)*RANDBETWEEN(90000000000,110000000000)/100000000000</f>
        <v>573626424.778</v>
      </c>
      <c r="G159" s="18">
        <v>507618193.06</v>
      </c>
      <c r="H159" s="7"/>
      <c r="I159" s="8">
        <f>Table15[[#This Row],[Exposure Utilized]]/Table15[[#This Row],[Exposure Limit]]</f>
        <v>0.98560256279243297</v>
      </c>
      <c r="J159" s="4">
        <v>0</v>
      </c>
      <c r="K159" s="4">
        <v>0</v>
      </c>
      <c r="L159" s="4">
        <v>0</v>
      </c>
      <c r="M159" s="2">
        <v>43896</v>
      </c>
      <c r="N159" s="25">
        <f>INDEX(Table3[],MATCH(Table15[[#This Row],[Date]],Table3[Date],0),2)</f>
        <v>423681442</v>
      </c>
      <c r="O159" s="4" t="s">
        <v>16</v>
      </c>
      <c r="P159" s="15">
        <v>350000000</v>
      </c>
      <c r="Q159" s="15">
        <v>550000000</v>
      </c>
      <c r="R159" s="14">
        <f ca="1">-(P159+Q159)*RAND()*0.1</f>
        <v>-89171720.200064287</v>
      </c>
      <c r="S159" s="14">
        <f ca="1">(P159+Q159)*RAND()*0.1</f>
        <v>63394694.176737398</v>
      </c>
    </row>
    <row r="160" spans="1:19" x14ac:dyDescent="0.2">
      <c r="A160" s="4">
        <v>9</v>
      </c>
      <c r="B160" s="16" t="s">
        <v>25</v>
      </c>
      <c r="C160" s="7" t="str">
        <f>_xlfn.CONCAT("Connection ",RIGHT(B160,2))</f>
        <v>Connection 08</v>
      </c>
      <c r="D160" s="8">
        <f ca="1">RANDBETWEEN(Table15[[#This Row],[big low]],Table15[[#This Row],[big hi]])+RANDBETWEEN(Table15[[#This Row],[small lo]],Table15[[#This Row],[small hi]])</f>
        <v>517499156</v>
      </c>
      <c r="E160" s="8">
        <v>443854798</v>
      </c>
      <c r="F160" s="18">
        <f ca="1">INDEX(Table2[],MATCH(Table15[[#This Row],[Connection ID]],Table2[CID],0),2)*RANDBETWEEN(90000000000,110000000000)/100000000000</f>
        <v>767904963.13600004</v>
      </c>
      <c r="G160" s="18">
        <v>725219741.13599992</v>
      </c>
      <c r="H160" s="7"/>
      <c r="I160" s="8">
        <f>Table15[[#This Row],[Exposure Utilized]]/Table15[[#This Row],[Exposure Limit]]</f>
        <v>0.61202801416400532</v>
      </c>
      <c r="J160" s="4">
        <v>0</v>
      </c>
      <c r="K160" s="4">
        <v>0</v>
      </c>
      <c r="L160" s="4">
        <v>0</v>
      </c>
      <c r="M160" s="2">
        <v>43896</v>
      </c>
      <c r="N160" s="25">
        <f>INDEX(Table3[],MATCH(Table15[[#This Row],[Date]],Table3[Date],0),2)</f>
        <v>423681442</v>
      </c>
      <c r="O160" s="4" t="s">
        <v>16</v>
      </c>
      <c r="P160" s="15">
        <v>400000000</v>
      </c>
      <c r="Q160" s="15">
        <v>700000000</v>
      </c>
      <c r="R160" s="14">
        <f ca="1">-(P160+Q160)*RAND()*0.1</f>
        <v>-106830800.86204448</v>
      </c>
      <c r="S160" s="14">
        <f ca="1">(P160+Q160)*RAND()*0.1</f>
        <v>103572946.38451661</v>
      </c>
    </row>
    <row r="161" spans="1:19" x14ac:dyDescent="0.2">
      <c r="A161" s="4">
        <v>10</v>
      </c>
      <c r="B161" s="16" t="s">
        <v>27</v>
      </c>
      <c r="C161" s="7" t="str">
        <f>_xlfn.CONCAT("Connection ",RIGHT(B161,2))</f>
        <v>Connection 10</v>
      </c>
      <c r="D161" s="8">
        <f ca="1">RANDBETWEEN(Table15[[#This Row],[big low]],Table15[[#This Row],[big hi]])+RANDBETWEEN(Table15[[#This Row],[small lo]],Table15[[#This Row],[small hi]])</f>
        <v>376674225</v>
      </c>
      <c r="E161" s="8">
        <v>423681442</v>
      </c>
      <c r="F161" s="18">
        <f ca="1">INDEX(Table2[],MATCH(Table15[[#This Row],[Connection ID]],Table2[CID],0),2)*RANDBETWEEN(90000000000,110000000000)/100000000000</f>
        <v>403623143.92400002</v>
      </c>
      <c r="G161" s="18">
        <v>417627475.43599999</v>
      </c>
      <c r="H161" s="7"/>
      <c r="I161" s="8">
        <f>Table15[[#This Row],[Exposure Utilized]]/Table15[[#This Row],[Exposure Limit]]</f>
        <v>1.0144960926186184</v>
      </c>
      <c r="J161" s="4">
        <v>0</v>
      </c>
      <c r="K161" s="4">
        <v>0</v>
      </c>
      <c r="L161" s="4">
        <v>0</v>
      </c>
      <c r="M161" s="2">
        <v>43896</v>
      </c>
      <c r="N161" s="25">
        <f>INDEX(Table3[],MATCH(Table15[[#This Row],[Date]],Table3[Date],0),2)</f>
        <v>423681442</v>
      </c>
      <c r="O161" s="4" t="s">
        <v>16</v>
      </c>
      <c r="P161" s="15">
        <v>300000000</v>
      </c>
      <c r="Q161" s="15">
        <v>450000000</v>
      </c>
      <c r="R161" s="14">
        <f ca="1">-(P161+Q161)*RAND()*0.1</f>
        <v>-64331742.549911678</v>
      </c>
      <c r="S161" s="14">
        <f ca="1">(P161+Q161)*RAND()*0.1</f>
        <v>10558272.461480342</v>
      </c>
    </row>
    <row r="162" spans="1:19" x14ac:dyDescent="0.2">
      <c r="A162" s="4">
        <v>11</v>
      </c>
      <c r="B162" s="16" t="s">
        <v>28</v>
      </c>
      <c r="C162" s="7" t="str">
        <f>_xlfn.CONCAT("Connection ",RIGHT(B162,2))</f>
        <v>Connection 11</v>
      </c>
      <c r="D162" s="8">
        <f ca="1">RANDBETWEEN(Table15[[#This Row],[big low]],Table15[[#This Row],[big hi]])+RANDBETWEEN(Table15[[#This Row],[small lo]],Table15[[#This Row],[small hi]])</f>
        <v>383941869</v>
      </c>
      <c r="E162" s="8">
        <v>381297891</v>
      </c>
      <c r="F162" s="18">
        <f ca="1">INDEX(Table2[],MATCH(Table15[[#This Row],[Connection ID]],Table2[CID],0),2)*RANDBETWEEN(90000000000,110000000000)/100000000000</f>
        <v>427877416.44400001</v>
      </c>
      <c r="G162" s="18">
        <v>413670731.51200002</v>
      </c>
      <c r="H162" s="7"/>
      <c r="I162" s="8">
        <f>Table15[[#This Row],[Exposure Utilized]]/Table15[[#This Row],[Exposure Limit]]</f>
        <v>0.92174249216599236</v>
      </c>
      <c r="J162" s="4">
        <v>0</v>
      </c>
      <c r="K162" s="4">
        <v>0</v>
      </c>
      <c r="L162" s="4">
        <v>0</v>
      </c>
      <c r="M162" s="2">
        <v>43896</v>
      </c>
      <c r="N162" s="25">
        <f>INDEX(Table3[],MATCH(Table15[[#This Row],[Date]],Table3[Date],0),2)</f>
        <v>423681442</v>
      </c>
      <c r="O162" s="4" t="s">
        <v>16</v>
      </c>
      <c r="P162" s="15">
        <v>250000000</v>
      </c>
      <c r="Q162" s="15">
        <v>450000000</v>
      </c>
      <c r="R162" s="14">
        <f ca="1">-(P162+Q162)*RAND()*0.1</f>
        <v>-58180183.779793777</v>
      </c>
      <c r="S162" s="14">
        <f ca="1">(P162+Q162)*RAND()*0.1</f>
        <v>11166786.050665393</v>
      </c>
    </row>
    <row r="163" spans="1:19" x14ac:dyDescent="0.2">
      <c r="A163" s="4">
        <v>12</v>
      </c>
      <c r="B163" s="16" t="s">
        <v>29</v>
      </c>
      <c r="C163" s="7" t="str">
        <f>_xlfn.CONCAT("Connection ",RIGHT(B163,2))</f>
        <v>Connection 12</v>
      </c>
      <c r="D163" s="8">
        <f ca="1">RANDBETWEEN(Table15[[#This Row],[big low]],Table15[[#This Row],[big hi]])+RANDBETWEEN(Table15[[#This Row],[small lo]],Table15[[#This Row],[small hi]])</f>
        <v>313104450</v>
      </c>
      <c r="E163" s="8">
        <v>291176273</v>
      </c>
      <c r="F163" s="18">
        <f ca="1">INDEX(Table2[],MATCH(Table15[[#This Row],[Connection ID]],Table2[CID],0),2)*RANDBETWEEN(90000000000,110000000000)/100000000000</f>
        <v>432708407.13200003</v>
      </c>
      <c r="G163" s="18">
        <v>361849443.03600001</v>
      </c>
      <c r="H163" s="7"/>
      <c r="I163" s="8">
        <f>Table15[[#This Row],[Exposure Utilized]]/Table15[[#This Row],[Exposure Limit]]</f>
        <v>0.80468901805392912</v>
      </c>
      <c r="J163" s="4">
        <v>0</v>
      </c>
      <c r="K163" s="4">
        <v>0</v>
      </c>
      <c r="L163" s="4">
        <v>0</v>
      </c>
      <c r="M163" s="2">
        <v>43896</v>
      </c>
      <c r="N163" s="25">
        <f>INDEX(Table3[],MATCH(Table15[[#This Row],[Date]],Table3[Date],0),2)</f>
        <v>423681442</v>
      </c>
      <c r="O163" s="4" t="s">
        <v>16</v>
      </c>
      <c r="P163" s="15">
        <v>200000000</v>
      </c>
      <c r="Q163" s="15">
        <v>400000000</v>
      </c>
      <c r="R163" s="14">
        <f ca="1">-(P163+Q163)*RAND()*0.1</f>
        <v>-24229800.963156372</v>
      </c>
      <c r="S163" s="14">
        <f ca="1">(P163+Q163)*RAND()*0.1</f>
        <v>30846561.929431126</v>
      </c>
    </row>
    <row r="164" spans="1:19" x14ac:dyDescent="0.2">
      <c r="A164" s="4">
        <v>13</v>
      </c>
      <c r="B164" s="16" t="s">
        <v>30</v>
      </c>
      <c r="C164" s="7" t="str">
        <f>_xlfn.CONCAT("Connection ",RIGHT(B164,2))</f>
        <v>Connection 13</v>
      </c>
      <c r="D164" s="8">
        <f ca="1">RANDBETWEEN(Table15[[#This Row],[big low]],Table15[[#This Row],[big hi]])+RANDBETWEEN(Table15[[#This Row],[small lo]],Table15[[#This Row],[small hi]])</f>
        <v>193901680</v>
      </c>
      <c r="E164" s="8">
        <v>242969946</v>
      </c>
      <c r="F164" s="18">
        <f ca="1">INDEX(Table2[],MATCH(Table15[[#This Row],[Connection ID]],Table2[CID],0),2)*RANDBETWEEN(90000000000,110000000000)/100000000000</f>
        <v>225118145.83500001</v>
      </c>
      <c r="G164" s="18">
        <v>264547774.1925</v>
      </c>
      <c r="H164" s="7"/>
      <c r="I164" s="8">
        <f>Table15[[#This Row],[Exposure Utilized]]/Table15[[#This Row],[Exposure Limit]]</f>
        <v>0.91843504161634437</v>
      </c>
      <c r="J164" s="4">
        <v>0</v>
      </c>
      <c r="K164" s="4">
        <v>0</v>
      </c>
      <c r="L164" s="4">
        <v>0</v>
      </c>
      <c r="M164" s="2">
        <v>43896</v>
      </c>
      <c r="N164" s="25">
        <f>INDEX(Table3[],MATCH(Table15[[#This Row],[Date]],Table3[Date],0),2)</f>
        <v>423681442</v>
      </c>
      <c r="O164" s="4" t="s">
        <v>16</v>
      </c>
      <c r="P164" s="15">
        <v>150000000</v>
      </c>
      <c r="Q164" s="15">
        <v>250000000</v>
      </c>
      <c r="R164" s="14">
        <f ca="1">-(P164+Q164)*RAND()*0.1</f>
        <v>-37188698.785677627</v>
      </c>
      <c r="S164" s="14">
        <f ca="1">(P164+Q164)*RAND()*0.1</f>
        <v>29515577.821712513</v>
      </c>
    </row>
    <row r="165" spans="1:19" x14ac:dyDescent="0.2">
      <c r="A165" s="4">
        <v>14</v>
      </c>
      <c r="B165" s="16" t="s">
        <v>31</v>
      </c>
      <c r="C165" s="7" t="str">
        <f>_xlfn.CONCAT("Connection ",RIGHT(B165,2))</f>
        <v>Connection 14</v>
      </c>
      <c r="D165" s="8">
        <f ca="1">RANDBETWEEN(Table15[[#This Row],[big low]],Table15[[#This Row],[big hi]])+RANDBETWEEN(Table15[[#This Row],[small lo]],Table15[[#This Row],[small hi]])</f>
        <v>169750206</v>
      </c>
      <c r="E165" s="8">
        <v>193610819</v>
      </c>
      <c r="F165" s="18">
        <f ca="1">INDEX(Table2[],MATCH(Table15[[#This Row],[Connection ID]],Table2[CID],0),2)*RANDBETWEEN(90000000000,110000000000)/100000000000</f>
        <v>272188575.41249996</v>
      </c>
      <c r="G165" s="18">
        <v>235641976.80000001</v>
      </c>
      <c r="H165" s="7"/>
      <c r="I165" s="8">
        <f>Table15[[#This Row],[Exposure Utilized]]/Table15[[#This Row],[Exposure Limit]]</f>
        <v>0.82163127991548912</v>
      </c>
      <c r="J165" s="4">
        <v>0</v>
      </c>
      <c r="K165" s="4">
        <v>0</v>
      </c>
      <c r="L165" s="4">
        <v>0</v>
      </c>
      <c r="M165" s="2">
        <v>43896</v>
      </c>
      <c r="N165" s="25">
        <f>INDEX(Table3[],MATCH(Table15[[#This Row],[Date]],Table3[Date],0),2)</f>
        <v>423681442</v>
      </c>
      <c r="O165" s="4" t="s">
        <v>16</v>
      </c>
      <c r="P165" s="15">
        <v>150000000</v>
      </c>
      <c r="Q165" s="15">
        <v>250000000</v>
      </c>
      <c r="R165" s="14">
        <f ca="1">-(P165+Q165)*RAND()*0.1</f>
        <v>-25536301.727608383</v>
      </c>
      <c r="S165" s="14">
        <f ca="1">(P165+Q165)*RAND()*0.1</f>
        <v>4581340.8769557597</v>
      </c>
    </row>
    <row r="166" spans="1:19" x14ac:dyDescent="0.2">
      <c r="A166" s="4">
        <v>15</v>
      </c>
      <c r="B166" s="16" t="s">
        <v>32</v>
      </c>
      <c r="C166" s="7" t="str">
        <f>_xlfn.CONCAT("Connection ",RIGHT(B166,2))</f>
        <v>Connection 15</v>
      </c>
      <c r="D166" s="8">
        <f ca="1">RANDBETWEEN(Table15[[#This Row],[big low]],Table15[[#This Row],[big hi]])+RANDBETWEEN(Table15[[#This Row],[small lo]],Table15[[#This Row],[small hi]])</f>
        <v>242303154</v>
      </c>
      <c r="E166" s="8">
        <v>166593859</v>
      </c>
      <c r="F166" s="18">
        <f ca="1">INDEX(Table2[],MATCH(Table15[[#This Row],[Connection ID]],Table2[CID],0),2)*RANDBETWEEN(90000000000,110000000000)/100000000000</f>
        <v>241094117.91750002</v>
      </c>
      <c r="G166" s="18">
        <v>260601208.03</v>
      </c>
      <c r="H166" s="7"/>
      <c r="I166" s="8">
        <f>Table15[[#This Row],[Exposure Utilized]]/Table15[[#This Row],[Exposure Limit]]</f>
        <v>0.63926740884801259</v>
      </c>
      <c r="J166" s="4">
        <v>0</v>
      </c>
      <c r="K166" s="4">
        <v>0</v>
      </c>
      <c r="L166" s="4">
        <v>0</v>
      </c>
      <c r="M166" s="2">
        <v>43896</v>
      </c>
      <c r="N166" s="25">
        <f>INDEX(Table3[],MATCH(Table15[[#This Row],[Date]],Table3[Date],0),2)</f>
        <v>423681442</v>
      </c>
      <c r="O166" s="4" t="s">
        <v>16</v>
      </c>
      <c r="P166" s="15">
        <v>150000000</v>
      </c>
      <c r="Q166" s="15">
        <v>250000000</v>
      </c>
      <c r="R166" s="14">
        <f ca="1">-(P166+Q166)*RAND()*0.1</f>
        <v>-5541847.52951831</v>
      </c>
      <c r="S166" s="14">
        <f ca="1">(P166+Q166)*RAND()*0.1</f>
        <v>4967154.9677176597</v>
      </c>
    </row>
    <row r="167" spans="1:19" x14ac:dyDescent="0.2">
      <c r="A167" s="4">
        <v>1</v>
      </c>
      <c r="B167" s="16" t="s">
        <v>19</v>
      </c>
      <c r="C167" s="7" t="str">
        <f>_xlfn.CONCAT("Connection ",RIGHT(B167,2))</f>
        <v>Connection 02</v>
      </c>
      <c r="D167" s="8">
        <f ca="1">RANDBETWEEN(Table15[[#This Row],[big low]],Table15[[#This Row],[big hi]])+RANDBETWEEN(Table15[[#This Row],[small lo]],Table15[[#This Row],[small hi]])</f>
        <v>1984401128</v>
      </c>
      <c r="E167" s="8">
        <v>2025881239</v>
      </c>
      <c r="F167" s="18">
        <f ca="1">INDEX(Table2[],MATCH(Table15[[#This Row],[Connection ID]],Table2[CID],0),2)*RANDBETWEEN(90000000000,110000000000)/100000000000</f>
        <v>2043376272.546</v>
      </c>
      <c r="G167" s="18">
        <v>2035451612.6490002</v>
      </c>
      <c r="H167" s="7"/>
      <c r="I167" s="8">
        <f>Table15[[#This Row],[Exposure Utilized]]/Table15[[#This Row],[Exposure Limit]]</f>
        <v>0.99529815713155423</v>
      </c>
      <c r="J167" s="4">
        <v>0</v>
      </c>
      <c r="K167" s="4">
        <v>0</v>
      </c>
      <c r="L167" s="4">
        <v>0</v>
      </c>
      <c r="M167" s="2">
        <v>43895</v>
      </c>
      <c r="N167" s="25">
        <f>INDEX(Table3[],MATCH(Table15[[#This Row],[Date]],Table3[Date],0),2)</f>
        <v>390761965</v>
      </c>
      <c r="O167" s="4" t="s">
        <v>16</v>
      </c>
      <c r="P167" s="13">
        <v>1800000000</v>
      </c>
      <c r="Q167" s="13">
        <v>2000000000</v>
      </c>
      <c r="R167" s="14">
        <f ca="1">-(P167+Q167)*RAND()*0.1</f>
        <v>-138220143.06964678</v>
      </c>
      <c r="S167" s="14">
        <f ca="1">(P167+Q167)*RAND()*0.1</f>
        <v>292800815.41458124</v>
      </c>
    </row>
    <row r="168" spans="1:19" x14ac:dyDescent="0.2">
      <c r="A168" s="4">
        <v>2</v>
      </c>
      <c r="B168" s="16" t="s">
        <v>18</v>
      </c>
      <c r="C168" s="7" t="str">
        <f>_xlfn.CONCAT("Connection ",RIGHT(B168,2))</f>
        <v>Connection 01</v>
      </c>
      <c r="D168" s="8">
        <f ca="1">RANDBETWEEN(Table15[[#This Row],[big low]],Table15[[#This Row],[big hi]])+RANDBETWEEN(Table15[[#This Row],[small lo]],Table15[[#This Row],[small hi]])</f>
        <v>2170132741</v>
      </c>
      <c r="E168" s="8">
        <v>1842865659</v>
      </c>
      <c r="F168" s="18">
        <f ca="1">INDEX(Table2[],MATCH(Table15[[#This Row],[Connection ID]],Table2[CID],0),2)*RANDBETWEEN(90000000000,110000000000)/100000000000</f>
        <v>4799746945.3500004</v>
      </c>
      <c r="G168" s="18">
        <v>4918829808.5500002</v>
      </c>
      <c r="H168" s="7"/>
      <c r="I168" s="8">
        <f>Table15[[#This Row],[Exposure Utilized]]/Table15[[#This Row],[Exposure Limit]]</f>
        <v>0.3746553002904669</v>
      </c>
      <c r="J168" s="4">
        <v>0</v>
      </c>
      <c r="K168" s="4">
        <v>0</v>
      </c>
      <c r="L168" s="4">
        <v>0</v>
      </c>
      <c r="M168" s="2">
        <v>43895</v>
      </c>
      <c r="N168" s="25">
        <f>INDEX(Table3[],MATCH(Table15[[#This Row],[Date]],Table3[Date],0),2)</f>
        <v>390761965</v>
      </c>
      <c r="O168" s="4" t="s">
        <v>16</v>
      </c>
      <c r="P168" s="13">
        <v>2000000000</v>
      </c>
      <c r="Q168" s="13">
        <v>2500000000</v>
      </c>
      <c r="R168" s="14">
        <f ca="1">-(P168+Q168)*RAND()*0.1</f>
        <v>-426740904.13881779</v>
      </c>
      <c r="S168" s="14">
        <f ca="1">(P168+Q168)*RAND()*0.1</f>
        <v>276441833.16589063</v>
      </c>
    </row>
    <row r="169" spans="1:19" x14ac:dyDescent="0.2">
      <c r="A169" s="4">
        <v>3</v>
      </c>
      <c r="B169" s="16" t="s">
        <v>20</v>
      </c>
      <c r="C169" s="7" t="str">
        <f>_xlfn.CONCAT("Connection ",RIGHT(B169,2))</f>
        <v>Connection 03</v>
      </c>
      <c r="D169" s="8">
        <f ca="1">RANDBETWEEN(Table15[[#This Row],[big low]],Table15[[#This Row],[big hi]])+RANDBETWEEN(Table15[[#This Row],[small lo]],Table15[[#This Row],[small hi]])</f>
        <v>1287283327</v>
      </c>
      <c r="E169" s="8">
        <v>1522817264</v>
      </c>
      <c r="F169" s="18">
        <f ca="1">INDEX(Table2[],MATCH(Table15[[#This Row],[Connection ID]],Table2[CID],0),2)*RANDBETWEEN(90000000000,110000000000)/100000000000</f>
        <v>1518495645.1200001</v>
      </c>
      <c r="G169" s="18">
        <v>1440171053.49</v>
      </c>
      <c r="H169" s="7"/>
      <c r="I169" s="8">
        <f>Table15[[#This Row],[Exposure Utilized]]/Table15[[#This Row],[Exposure Limit]]</f>
        <v>1.0573863849781744</v>
      </c>
      <c r="J169" s="4">
        <v>0</v>
      </c>
      <c r="K169" s="4">
        <v>0</v>
      </c>
      <c r="L169" s="4">
        <v>0</v>
      </c>
      <c r="M169" s="2">
        <v>43895</v>
      </c>
      <c r="N169" s="25">
        <f>INDEX(Table3[],MATCH(Table15[[#This Row],[Date]],Table3[Date],0),2)</f>
        <v>390761965</v>
      </c>
      <c r="O169" s="4" t="s">
        <v>16</v>
      </c>
      <c r="P169" s="15">
        <v>1300000000</v>
      </c>
      <c r="Q169" s="15">
        <v>1500000000</v>
      </c>
      <c r="R169" s="14">
        <f ca="1">-(P169+Q169)*RAND()*0.1</f>
        <v>-220629601.16190702</v>
      </c>
      <c r="S169" s="14">
        <f ca="1">(P169+Q169)*RAND()*0.1</f>
        <v>51032969.371170953</v>
      </c>
    </row>
    <row r="170" spans="1:19" x14ac:dyDescent="0.2">
      <c r="A170" s="4">
        <v>4</v>
      </c>
      <c r="B170" s="16" t="s">
        <v>21</v>
      </c>
      <c r="C170" s="7" t="str">
        <f>_xlfn.CONCAT("Connection ",RIGHT(B170,2))</f>
        <v>Connection 04</v>
      </c>
      <c r="D170" s="8">
        <f ca="1">RANDBETWEEN(Table15[[#This Row],[big low]],Table15[[#This Row],[big hi]])+RANDBETWEEN(Table15[[#This Row],[small lo]],Table15[[#This Row],[small hi]])</f>
        <v>1159832423</v>
      </c>
      <c r="E170" s="8">
        <v>1320898495</v>
      </c>
      <c r="F170" s="18">
        <f ca="1">INDEX(Table2[],MATCH(Table15[[#This Row],[Connection ID]],Table2[CID],0),2)*RANDBETWEEN(90000000000,110000000000)/100000000000</f>
        <v>1360511204.7750001</v>
      </c>
      <c r="G170" s="18">
        <v>1520302154.4749999</v>
      </c>
      <c r="H170" s="7"/>
      <c r="I170" s="8">
        <f>Table15[[#This Row],[Exposure Utilized]]/Table15[[#This Row],[Exposure Limit]]</f>
        <v>0.86883945478334257</v>
      </c>
      <c r="J170" s="4">
        <v>0</v>
      </c>
      <c r="K170" s="4">
        <v>0</v>
      </c>
      <c r="L170" s="4">
        <v>0</v>
      </c>
      <c r="M170" s="2">
        <v>43895</v>
      </c>
      <c r="N170" s="25">
        <f>INDEX(Table3[],MATCH(Table15[[#This Row],[Date]],Table3[Date],0),2)</f>
        <v>390761965</v>
      </c>
      <c r="O170" s="4" t="s">
        <v>16</v>
      </c>
      <c r="P170" s="15">
        <v>1100000000</v>
      </c>
      <c r="Q170" s="15">
        <v>1300000000</v>
      </c>
      <c r="R170" s="14">
        <f ca="1">-(P170+Q170)*RAND()*0.1</f>
        <v>-191928847.34482038</v>
      </c>
      <c r="S170" s="14">
        <f ca="1">(P170+Q170)*RAND()*0.1</f>
        <v>122495837.20076585</v>
      </c>
    </row>
    <row r="171" spans="1:19" x14ac:dyDescent="0.2">
      <c r="A171" s="4">
        <v>5</v>
      </c>
      <c r="B171" s="16" t="s">
        <v>23</v>
      </c>
      <c r="C171" s="7" t="str">
        <f>_xlfn.CONCAT("Connection ",RIGHT(B171,2))</f>
        <v>Connection 06</v>
      </c>
      <c r="D171" s="8">
        <f ca="1">RANDBETWEEN(Table15[[#This Row],[big low]],Table15[[#This Row],[big hi]])+RANDBETWEEN(Table15[[#This Row],[small lo]],Table15[[#This Row],[small hi]])</f>
        <v>992469043</v>
      </c>
      <c r="E171" s="8">
        <v>931786657</v>
      </c>
      <c r="F171" s="18">
        <f ca="1">INDEX(Table2[],MATCH(Table15[[#This Row],[Connection ID]],Table2[CID],0),2)*RANDBETWEEN(90000000000,110000000000)/100000000000</f>
        <v>1071761143.63</v>
      </c>
      <c r="G171" s="18">
        <v>978121749.35000002</v>
      </c>
      <c r="H171" s="7"/>
      <c r="I171" s="8">
        <f>Table15[[#This Row],[Exposure Utilized]]/Table15[[#This Row],[Exposure Limit]]</f>
        <v>0.95262850214629058</v>
      </c>
      <c r="J171" s="4">
        <v>0</v>
      </c>
      <c r="K171" s="4">
        <v>0</v>
      </c>
      <c r="L171" s="4">
        <v>0</v>
      </c>
      <c r="M171" s="2">
        <v>43895</v>
      </c>
      <c r="N171" s="25">
        <f>INDEX(Table3[],MATCH(Table15[[#This Row],[Date]],Table3[Date],0),2)</f>
        <v>390761965</v>
      </c>
      <c r="O171" s="4" t="s">
        <v>16</v>
      </c>
      <c r="P171" s="15">
        <v>850000000</v>
      </c>
      <c r="Q171" s="15">
        <v>1000000000</v>
      </c>
      <c r="R171" s="14">
        <f ca="1">-(P171+Q171)*RAND()*0.1</f>
        <v>-7659687.9624997871</v>
      </c>
      <c r="S171" s="14">
        <f ca="1">(P171+Q171)*RAND()*0.1</f>
        <v>118771622.37127362</v>
      </c>
    </row>
    <row r="172" spans="1:19" x14ac:dyDescent="0.2">
      <c r="A172" s="4">
        <v>6</v>
      </c>
      <c r="B172" s="16" t="s">
        <v>24</v>
      </c>
      <c r="C172" s="7" t="str">
        <f>_xlfn.CONCAT("Connection ",RIGHT(B172,2))</f>
        <v>Connection 07</v>
      </c>
      <c r="D172" s="8">
        <f ca="1">RANDBETWEEN(Table15[[#This Row],[big low]],Table15[[#This Row],[big hi]])+RANDBETWEEN(Table15[[#This Row],[small lo]],Table15[[#This Row],[small hi]])</f>
        <v>988683585</v>
      </c>
      <c r="E172" s="8">
        <v>910041238</v>
      </c>
      <c r="F172" s="18">
        <f ca="1">INDEX(Table2[],MATCH(Table15[[#This Row],[Connection ID]],Table2[CID],0),2)*RANDBETWEEN(90000000000,110000000000)/100000000000</f>
        <v>906914137.26999998</v>
      </c>
      <c r="G172" s="18">
        <v>1025131819.4300001</v>
      </c>
      <c r="H172" s="7"/>
      <c r="I172" s="8">
        <f>Table15[[#This Row],[Exposure Utilized]]/Table15[[#This Row],[Exposure Limit]]</f>
        <v>0.88773094420774745</v>
      </c>
      <c r="J172" s="4">
        <v>0</v>
      </c>
      <c r="K172" s="4">
        <v>0</v>
      </c>
      <c r="L172" s="4">
        <v>0</v>
      </c>
      <c r="M172" s="2">
        <v>43895</v>
      </c>
      <c r="N172" s="25">
        <f>INDEX(Table3[],MATCH(Table15[[#This Row],[Date]],Table3[Date],0),2)</f>
        <v>390761965</v>
      </c>
      <c r="O172" s="4" t="s">
        <v>16</v>
      </c>
      <c r="P172" s="15">
        <v>850000000</v>
      </c>
      <c r="Q172" s="15">
        <v>1000000000</v>
      </c>
      <c r="R172" s="14">
        <f ca="1">-(P172+Q172)*RAND()*0.1</f>
        <v>-42149697.206421703</v>
      </c>
      <c r="S172" s="14">
        <f ca="1">(P172+Q172)*RAND()*0.1</f>
        <v>56301142.755127981</v>
      </c>
    </row>
    <row r="173" spans="1:19" x14ac:dyDescent="0.2">
      <c r="A173" s="4">
        <v>7</v>
      </c>
      <c r="B173" s="16" t="s">
        <v>22</v>
      </c>
      <c r="C173" s="7" t="str">
        <f>_xlfn.CONCAT("Connection ",RIGHT(B173,2))</f>
        <v>Connection 05</v>
      </c>
      <c r="D173" s="8">
        <f ca="1">RANDBETWEEN(Table15[[#This Row],[big low]],Table15[[#This Row],[big hi]])+RANDBETWEEN(Table15[[#This Row],[small lo]],Table15[[#This Row],[small hi]])</f>
        <v>968613384</v>
      </c>
      <c r="E173" s="8">
        <v>881914580</v>
      </c>
      <c r="F173" s="18">
        <f ca="1">INDEX(Table2[],MATCH(Table15[[#This Row],[Connection ID]],Table2[CID],0),2)*RANDBETWEEN(90000000000,110000000000)/100000000000</f>
        <v>1079038511.6100001</v>
      </c>
      <c r="G173" s="18">
        <v>1068235241.97</v>
      </c>
      <c r="H173" s="7"/>
      <c r="I173" s="8">
        <f>Table15[[#This Row],[Exposure Utilized]]/Table15[[#This Row],[Exposure Limit]]</f>
        <v>0.82558086959722998</v>
      </c>
      <c r="J173" s="4">
        <v>0</v>
      </c>
      <c r="K173" s="4">
        <v>0</v>
      </c>
      <c r="L173" s="4">
        <v>0</v>
      </c>
      <c r="M173" s="2">
        <v>43895</v>
      </c>
      <c r="N173" s="25">
        <f>INDEX(Table3[],MATCH(Table15[[#This Row],[Date]],Table3[Date],0),2)</f>
        <v>390761965</v>
      </c>
      <c r="O173" s="4" t="s">
        <v>16</v>
      </c>
      <c r="P173" s="15">
        <v>900000000</v>
      </c>
      <c r="Q173" s="15">
        <v>1200000000</v>
      </c>
      <c r="R173" s="14">
        <f ca="1">-(P173+Q173)*RAND()*0.1</f>
        <v>-104261604.0886651</v>
      </c>
      <c r="S173" s="14">
        <f ca="1">(P173+Q173)*RAND()*0.1</f>
        <v>31708048.511901464</v>
      </c>
    </row>
    <row r="174" spans="1:19" x14ac:dyDescent="0.2">
      <c r="A174" s="4">
        <v>8</v>
      </c>
      <c r="B174" s="16" t="s">
        <v>25</v>
      </c>
      <c r="C174" s="7" t="str">
        <f>_xlfn.CONCAT("Connection ",RIGHT(B174,2))</f>
        <v>Connection 08</v>
      </c>
      <c r="D174" s="8">
        <f ca="1">RANDBETWEEN(Table15[[#This Row],[big low]],Table15[[#This Row],[big hi]])+RANDBETWEEN(Table15[[#This Row],[small lo]],Table15[[#This Row],[small hi]])</f>
        <v>607404688</v>
      </c>
      <c r="E174" s="8">
        <v>690151063</v>
      </c>
      <c r="F174" s="18">
        <f ca="1">INDEX(Table2[],MATCH(Table15[[#This Row],[Connection ID]],Table2[CID],0),2)*RANDBETWEEN(90000000000,110000000000)/100000000000</f>
        <v>767374005.32799995</v>
      </c>
      <c r="G174" s="18">
        <v>852806800.20799994</v>
      </c>
      <c r="H174" s="7"/>
      <c r="I174" s="8">
        <f>Table15[[#This Row],[Exposure Utilized]]/Table15[[#This Row],[Exposure Limit]]</f>
        <v>0.80927012171065227</v>
      </c>
      <c r="J174" s="4">
        <v>0</v>
      </c>
      <c r="K174" s="4">
        <v>0</v>
      </c>
      <c r="L174" s="4">
        <v>0</v>
      </c>
      <c r="M174" s="2">
        <v>43895</v>
      </c>
      <c r="N174" s="25">
        <f>INDEX(Table3[],MATCH(Table15[[#This Row],[Date]],Table3[Date],0),2)</f>
        <v>390761965</v>
      </c>
      <c r="O174" s="4" t="s">
        <v>16</v>
      </c>
      <c r="P174" s="15">
        <v>400000000</v>
      </c>
      <c r="Q174" s="15">
        <v>700000000</v>
      </c>
      <c r="R174" s="14">
        <f ca="1">-(P174+Q174)*RAND()*0.1</f>
        <v>-45436740.088354655</v>
      </c>
      <c r="S174" s="14">
        <f ca="1">(P174+Q174)*RAND()*0.1</f>
        <v>96709031.327221856</v>
      </c>
    </row>
    <row r="175" spans="1:19" x14ac:dyDescent="0.2">
      <c r="A175" s="4">
        <v>9</v>
      </c>
      <c r="B175" s="16" t="s">
        <v>26</v>
      </c>
      <c r="C175" s="7" t="str">
        <f>_xlfn.CONCAT("Connection ",RIGHT(B175,2))</f>
        <v>Connection 09</v>
      </c>
      <c r="D175" s="8">
        <f ca="1">RANDBETWEEN(Table15[[#This Row],[big low]],Table15[[#This Row],[big hi]])+RANDBETWEEN(Table15[[#This Row],[small lo]],Table15[[#This Row],[small hi]])</f>
        <v>320842817</v>
      </c>
      <c r="E175" s="8">
        <v>473376597</v>
      </c>
      <c r="F175" s="18">
        <f ca="1">INDEX(Table2[],MATCH(Table15[[#This Row],[Connection ID]],Table2[CID],0),2)*RANDBETWEEN(90000000000,110000000000)/100000000000</f>
        <v>566963309.94050002</v>
      </c>
      <c r="G175" s="18">
        <v>566059117.38199997</v>
      </c>
      <c r="H175" s="7"/>
      <c r="I175" s="8">
        <f>Table15[[#This Row],[Exposure Utilized]]/Table15[[#This Row],[Exposure Limit]]</f>
        <v>0.83626706551313434</v>
      </c>
      <c r="J175" s="4">
        <v>0</v>
      </c>
      <c r="K175" s="4">
        <v>0</v>
      </c>
      <c r="L175" s="4">
        <v>0</v>
      </c>
      <c r="M175" s="2">
        <v>43895</v>
      </c>
      <c r="N175" s="25">
        <f>INDEX(Table3[],MATCH(Table15[[#This Row],[Date]],Table3[Date],0),2)</f>
        <v>390761965</v>
      </c>
      <c r="O175" s="4" t="s">
        <v>16</v>
      </c>
      <c r="P175" s="15">
        <v>350000000</v>
      </c>
      <c r="Q175" s="15">
        <v>550000000</v>
      </c>
      <c r="R175" s="14">
        <f ca="1">-(P175+Q175)*RAND()*0.1</f>
        <v>-49089341.991300642</v>
      </c>
      <c r="S175" s="14">
        <f ca="1">(P175+Q175)*RAND()*0.1</f>
        <v>17005971.122011807</v>
      </c>
    </row>
    <row r="176" spans="1:19" x14ac:dyDescent="0.2">
      <c r="A176" s="4">
        <v>10</v>
      </c>
      <c r="B176" s="16" t="s">
        <v>29</v>
      </c>
      <c r="C176" s="7" t="str">
        <f>_xlfn.CONCAT("Connection ",RIGHT(B176,2))</f>
        <v>Connection 12</v>
      </c>
      <c r="D176" s="8">
        <f ca="1">RANDBETWEEN(Table15[[#This Row],[big low]],Table15[[#This Row],[big hi]])+RANDBETWEEN(Table15[[#This Row],[small lo]],Table15[[#This Row],[small hi]])</f>
        <v>356854642</v>
      </c>
      <c r="E176" s="8">
        <v>390761965</v>
      </c>
      <c r="F176" s="18">
        <f ca="1">INDEX(Table2[],MATCH(Table15[[#This Row],[Connection ID]],Table2[CID],0),2)*RANDBETWEEN(90000000000,110000000000)/100000000000</f>
        <v>413618273.99199998</v>
      </c>
      <c r="G176" s="18">
        <v>370790770.45200002</v>
      </c>
      <c r="H176" s="7"/>
      <c r="I176" s="8">
        <f>Table15[[#This Row],[Exposure Utilized]]/Table15[[#This Row],[Exposure Limit]]</f>
        <v>1.0538610886232544</v>
      </c>
      <c r="J176" s="4">
        <v>0</v>
      </c>
      <c r="K176" s="4">
        <v>0</v>
      </c>
      <c r="L176" s="4">
        <v>0</v>
      </c>
      <c r="M176" s="2">
        <v>43895</v>
      </c>
      <c r="N176" s="25">
        <f>INDEX(Table3[],MATCH(Table15[[#This Row],[Date]],Table3[Date],0),2)</f>
        <v>390761965</v>
      </c>
      <c r="O176" s="4" t="s">
        <v>16</v>
      </c>
      <c r="P176" s="15">
        <v>200000000</v>
      </c>
      <c r="Q176" s="15">
        <v>400000000</v>
      </c>
      <c r="R176" s="14">
        <f ca="1">-(P176+Q176)*RAND()*0.1</f>
        <v>-51945040.39292448</v>
      </c>
      <c r="S176" s="14">
        <f ca="1">(P176+Q176)*RAND()*0.1</f>
        <v>2841052.2337330193</v>
      </c>
    </row>
    <row r="177" spans="1:19" x14ac:dyDescent="0.2">
      <c r="A177" s="4">
        <v>11</v>
      </c>
      <c r="B177" s="16" t="s">
        <v>28</v>
      </c>
      <c r="C177" s="7" t="str">
        <f>_xlfn.CONCAT("Connection ",RIGHT(B177,2))</f>
        <v>Connection 11</v>
      </c>
      <c r="D177" s="8">
        <f ca="1">RANDBETWEEN(Table15[[#This Row],[big low]],Table15[[#This Row],[big hi]])+RANDBETWEEN(Table15[[#This Row],[small lo]],Table15[[#This Row],[small hi]])</f>
        <v>342606029</v>
      </c>
      <c r="E177" s="8">
        <v>384694409</v>
      </c>
      <c r="F177" s="18">
        <f ca="1">INDEX(Table2[],MATCH(Table15[[#This Row],[Connection ID]],Table2[CID],0),2)*RANDBETWEEN(90000000000,110000000000)/100000000000</f>
        <v>437192989.81600004</v>
      </c>
      <c r="G177" s="18">
        <v>384569744.77999997</v>
      </c>
      <c r="H177" s="7"/>
      <c r="I177" s="8">
        <f>Table15[[#This Row],[Exposure Utilized]]/Table15[[#This Row],[Exposure Limit]]</f>
        <v>1.000324165438629</v>
      </c>
      <c r="J177" s="4">
        <v>0</v>
      </c>
      <c r="K177" s="4">
        <v>0</v>
      </c>
      <c r="L177" s="4">
        <v>0</v>
      </c>
      <c r="M177" s="2">
        <v>43895</v>
      </c>
      <c r="N177" s="25">
        <f>INDEX(Table3[],MATCH(Table15[[#This Row],[Date]],Table3[Date],0),2)</f>
        <v>390761965</v>
      </c>
      <c r="O177" s="4" t="s">
        <v>16</v>
      </c>
      <c r="P177" s="15">
        <v>250000000</v>
      </c>
      <c r="Q177" s="15">
        <v>450000000</v>
      </c>
      <c r="R177" s="14">
        <f ca="1">-(P177+Q177)*RAND()*0.1</f>
        <v>-17297212.610255171</v>
      </c>
      <c r="S177" s="14">
        <f ca="1">(P177+Q177)*RAND()*0.1</f>
        <v>19589114.420532275</v>
      </c>
    </row>
    <row r="178" spans="1:19" x14ac:dyDescent="0.2">
      <c r="A178" s="4">
        <v>12</v>
      </c>
      <c r="B178" s="16" t="s">
        <v>27</v>
      </c>
      <c r="C178" s="7" t="str">
        <f>_xlfn.CONCAT("Connection ",RIGHT(B178,2))</f>
        <v>Connection 10</v>
      </c>
      <c r="D178" s="8">
        <f ca="1">RANDBETWEEN(Table15[[#This Row],[big low]],Table15[[#This Row],[big hi]])+RANDBETWEEN(Table15[[#This Row],[small lo]],Table15[[#This Row],[small hi]])</f>
        <v>431987605</v>
      </c>
      <c r="E178" s="8">
        <v>320447839</v>
      </c>
      <c r="F178" s="18">
        <f ca="1">INDEX(Table2[],MATCH(Table15[[#This Row],[Connection ID]],Table2[CID],0),2)*RANDBETWEEN(90000000000,110000000000)/100000000000</f>
        <v>393457985.28799999</v>
      </c>
      <c r="G178" s="18">
        <v>372554119.74000001</v>
      </c>
      <c r="H178" s="7"/>
      <c r="I178" s="8">
        <f>Table15[[#This Row],[Exposure Utilized]]/Table15[[#This Row],[Exposure Limit]]</f>
        <v>0.86013768744158781</v>
      </c>
      <c r="J178" s="4">
        <v>0</v>
      </c>
      <c r="K178" s="4">
        <v>0</v>
      </c>
      <c r="L178" s="4">
        <v>0</v>
      </c>
      <c r="M178" s="2">
        <v>43895</v>
      </c>
      <c r="N178" s="25">
        <f>INDEX(Table3[],MATCH(Table15[[#This Row],[Date]],Table3[Date],0),2)</f>
        <v>390761965</v>
      </c>
      <c r="O178" s="4" t="s">
        <v>16</v>
      </c>
      <c r="P178" s="15">
        <v>300000000</v>
      </c>
      <c r="Q178" s="15">
        <v>450000000</v>
      </c>
      <c r="R178" s="14">
        <f ca="1">-(P178+Q178)*RAND()*0.1</f>
        <v>-54590932.194695391</v>
      </c>
      <c r="S178" s="14">
        <f ca="1">(P178+Q178)*RAND()*0.1</f>
        <v>50347380.404620752</v>
      </c>
    </row>
    <row r="179" spans="1:19" x14ac:dyDescent="0.2">
      <c r="A179" s="4">
        <v>13</v>
      </c>
      <c r="B179" s="16" t="s">
        <v>30</v>
      </c>
      <c r="C179" s="7" t="str">
        <f>_xlfn.CONCAT("Connection ",RIGHT(B179,2))</f>
        <v>Connection 13</v>
      </c>
      <c r="D179" s="8">
        <f ca="1">RANDBETWEEN(Table15[[#This Row],[big low]],Table15[[#This Row],[big hi]])+RANDBETWEEN(Table15[[#This Row],[small lo]],Table15[[#This Row],[small hi]])</f>
        <v>191146928</v>
      </c>
      <c r="E179" s="8">
        <v>206503471</v>
      </c>
      <c r="F179" s="18">
        <f ca="1">INDEX(Table2[],MATCH(Table15[[#This Row],[Connection ID]],Table2[CID],0),2)*RANDBETWEEN(90000000000,110000000000)/100000000000</f>
        <v>263586419.78750002</v>
      </c>
      <c r="G179" s="18">
        <v>241137572.93000001</v>
      </c>
      <c r="H179" s="7"/>
      <c r="I179" s="8">
        <f>Table15[[#This Row],[Exposure Utilized]]/Table15[[#This Row],[Exposure Limit]]</f>
        <v>0.85637202237224985</v>
      </c>
      <c r="J179" s="4">
        <v>0</v>
      </c>
      <c r="K179" s="4">
        <v>0</v>
      </c>
      <c r="L179" s="4">
        <v>0</v>
      </c>
      <c r="M179" s="2">
        <v>43895</v>
      </c>
      <c r="N179" s="25">
        <f>INDEX(Table3[],MATCH(Table15[[#This Row],[Date]],Table3[Date],0),2)</f>
        <v>390761965</v>
      </c>
      <c r="O179" s="4" t="s">
        <v>16</v>
      </c>
      <c r="P179" s="15">
        <v>150000000</v>
      </c>
      <c r="Q179" s="15">
        <v>250000000</v>
      </c>
      <c r="R179" s="14">
        <f ca="1">-(P179+Q179)*RAND()*0.1</f>
        <v>-2741807.351958001</v>
      </c>
      <c r="S179" s="14">
        <f ca="1">(P179+Q179)*RAND()*0.1</f>
        <v>1470458.767652927</v>
      </c>
    </row>
    <row r="180" spans="1:19" x14ac:dyDescent="0.2">
      <c r="A180" s="4">
        <v>14</v>
      </c>
      <c r="B180" s="16" t="s">
        <v>31</v>
      </c>
      <c r="C180" s="7" t="str">
        <f>_xlfn.CONCAT("Connection ",RIGHT(B180,2))</f>
        <v>Connection 14</v>
      </c>
      <c r="D180" s="8">
        <f ca="1">RANDBETWEEN(Table15[[#This Row],[big low]],Table15[[#This Row],[big hi]])+RANDBETWEEN(Table15[[#This Row],[small lo]],Table15[[#This Row],[small hi]])</f>
        <v>211728124</v>
      </c>
      <c r="E180" s="8">
        <v>196743053</v>
      </c>
      <c r="F180" s="18">
        <f ca="1">INDEX(Table2[],MATCH(Table15[[#This Row],[Connection ID]],Table2[CID],0),2)*RANDBETWEEN(90000000000,110000000000)/100000000000</f>
        <v>259005306.67749998</v>
      </c>
      <c r="G180" s="18">
        <v>274688269.13</v>
      </c>
      <c r="H180" s="7"/>
      <c r="I180" s="8">
        <f>Table15[[#This Row],[Exposure Utilized]]/Table15[[#This Row],[Exposure Limit]]</f>
        <v>0.71624119087112759</v>
      </c>
      <c r="J180" s="4">
        <v>0</v>
      </c>
      <c r="K180" s="4">
        <v>0</v>
      </c>
      <c r="L180" s="4">
        <v>0</v>
      </c>
      <c r="M180" s="2">
        <v>43895</v>
      </c>
      <c r="N180" s="25">
        <f>INDEX(Table3[],MATCH(Table15[[#This Row],[Date]],Table3[Date],0),2)</f>
        <v>390761965</v>
      </c>
      <c r="O180" s="4" t="s">
        <v>16</v>
      </c>
      <c r="P180" s="15">
        <v>150000000</v>
      </c>
      <c r="Q180" s="15">
        <v>250000000</v>
      </c>
      <c r="R180" s="14">
        <f ca="1">-(P180+Q180)*RAND()*0.1</f>
        <v>-17948221.664948281</v>
      </c>
      <c r="S180" s="14">
        <f ca="1">(P180+Q180)*RAND()*0.1</f>
        <v>13880677.188466094</v>
      </c>
    </row>
    <row r="181" spans="1:19" x14ac:dyDescent="0.2">
      <c r="A181" s="4">
        <v>15</v>
      </c>
      <c r="B181" s="16" t="s">
        <v>32</v>
      </c>
      <c r="C181" s="7" t="str">
        <f>_xlfn.CONCAT("Connection ",RIGHT(B181,2))</f>
        <v>Connection 15</v>
      </c>
      <c r="D181" s="8">
        <f ca="1">RANDBETWEEN(Table15[[#This Row],[big low]],Table15[[#This Row],[big hi]])+RANDBETWEEN(Table15[[#This Row],[small lo]],Table15[[#This Row],[small hi]])</f>
        <v>204771237</v>
      </c>
      <c r="E181" s="8">
        <v>162039832</v>
      </c>
      <c r="F181" s="18">
        <f ca="1">INDEX(Table2[],MATCH(Table15[[#This Row],[Connection ID]],Table2[CID],0),2)*RANDBETWEEN(90000000000,110000000000)/100000000000</f>
        <v>265177933.375</v>
      </c>
      <c r="G181" s="18">
        <v>264528994.67000002</v>
      </c>
      <c r="H181" s="7"/>
      <c r="I181" s="8">
        <f>Table15[[#This Row],[Exposure Utilized]]/Table15[[#This Row],[Exposure Limit]]</f>
        <v>0.61255981485940603</v>
      </c>
      <c r="J181" s="4">
        <v>0</v>
      </c>
      <c r="K181" s="4">
        <v>0</v>
      </c>
      <c r="L181" s="4">
        <v>0</v>
      </c>
      <c r="M181" s="2">
        <v>43895</v>
      </c>
      <c r="N181" s="25">
        <f>INDEX(Table3[],MATCH(Table15[[#This Row],[Date]],Table3[Date],0),2)</f>
        <v>390761965</v>
      </c>
      <c r="O181" s="4" t="s">
        <v>16</v>
      </c>
      <c r="P181" s="15">
        <v>150000000</v>
      </c>
      <c r="Q181" s="15">
        <v>250000000</v>
      </c>
      <c r="R181" s="14">
        <f ca="1">-(P181+Q181)*RAND()*0.1</f>
        <v>-39666779.931853794</v>
      </c>
      <c r="S181" s="14">
        <f ca="1">(P181+Q181)*RAND()*0.1</f>
        <v>9077518.0074214656</v>
      </c>
    </row>
    <row r="182" spans="1:19" x14ac:dyDescent="0.2">
      <c r="A182" s="4">
        <v>1</v>
      </c>
      <c r="B182" s="16" t="s">
        <v>18</v>
      </c>
      <c r="C182" s="7" t="str">
        <f>_xlfn.CONCAT("Connection ",RIGHT(B182,2))</f>
        <v>Connection 01</v>
      </c>
      <c r="D182" s="8">
        <f ca="1">RANDBETWEEN(Table15[[#This Row],[big low]],Table15[[#This Row],[big hi]])+RANDBETWEEN(Table15[[#This Row],[small lo]],Table15[[#This Row],[small hi]])</f>
        <v>2495022171</v>
      </c>
      <c r="E182" s="8">
        <v>2356933314</v>
      </c>
      <c r="F182" s="18">
        <f ca="1">INDEX(Table2[],MATCH(Table15[[#This Row],[Connection ID]],Table2[CID],0),2)*RANDBETWEEN(90000000000,110000000000)/100000000000</f>
        <v>4721930803.3500004</v>
      </c>
      <c r="G182" s="18">
        <v>4548851122.8499994</v>
      </c>
      <c r="H182" s="7"/>
      <c r="I182" s="8">
        <f>Table15[[#This Row],[Exposure Utilized]]/Table15[[#This Row],[Exposure Limit]]</f>
        <v>0.51813815188642764</v>
      </c>
      <c r="J182" s="4">
        <v>0</v>
      </c>
      <c r="K182" s="4">
        <v>0</v>
      </c>
      <c r="L182" s="4">
        <v>0</v>
      </c>
      <c r="M182" s="2">
        <v>43894</v>
      </c>
      <c r="N182" s="25">
        <f>INDEX(Table3[],MATCH(Table15[[#This Row],[Date]],Table3[Date],0),2)</f>
        <v>400567882</v>
      </c>
      <c r="O182" s="4" t="s">
        <v>16</v>
      </c>
      <c r="P182" s="13">
        <v>2000000000</v>
      </c>
      <c r="Q182" s="13">
        <v>2500000000</v>
      </c>
      <c r="R182" s="14">
        <f ca="1">-(P182+Q182)*RAND()*0.1</f>
        <v>-10298125.818974957</v>
      </c>
      <c r="S182" s="14">
        <f ca="1">(P182+Q182)*RAND()*0.1</f>
        <v>6622105.9423362706</v>
      </c>
    </row>
    <row r="183" spans="1:19" x14ac:dyDescent="0.2">
      <c r="A183" s="4">
        <v>2</v>
      </c>
      <c r="B183" s="16" t="s">
        <v>19</v>
      </c>
      <c r="C183" s="7" t="str">
        <f>_xlfn.CONCAT("Connection ",RIGHT(B183,2))</f>
        <v>Connection 02</v>
      </c>
      <c r="D183" s="8">
        <f ca="1">RANDBETWEEN(Table15[[#This Row],[big low]],Table15[[#This Row],[big hi]])+RANDBETWEEN(Table15[[#This Row],[small lo]],Table15[[#This Row],[small hi]])</f>
        <v>1855376438</v>
      </c>
      <c r="E183" s="8">
        <v>1902348323</v>
      </c>
      <c r="F183" s="18">
        <f ca="1">INDEX(Table2[],MATCH(Table15[[#This Row],[Connection ID]],Table2[CID],0),2)*RANDBETWEEN(90000000000,110000000000)/100000000000</f>
        <v>1905054613.161</v>
      </c>
      <c r="G183" s="18">
        <v>2103199620.3330002</v>
      </c>
      <c r="H183" s="7"/>
      <c r="I183" s="8">
        <f>Table15[[#This Row],[Exposure Utilized]]/Table15[[#This Row],[Exposure Limit]]</f>
        <v>0.90450202853250827</v>
      </c>
      <c r="J183" s="4">
        <v>0</v>
      </c>
      <c r="K183" s="4">
        <v>0</v>
      </c>
      <c r="L183" s="4">
        <v>0</v>
      </c>
      <c r="M183" s="2">
        <v>43894</v>
      </c>
      <c r="N183" s="25">
        <f>INDEX(Table3[],MATCH(Table15[[#This Row],[Date]],Table3[Date],0),2)</f>
        <v>400567882</v>
      </c>
      <c r="O183" s="4" t="s">
        <v>16</v>
      </c>
      <c r="P183" s="13">
        <v>1800000000</v>
      </c>
      <c r="Q183" s="13">
        <v>2000000000</v>
      </c>
      <c r="R183" s="14">
        <f ca="1">-(P183+Q183)*RAND()*0.1</f>
        <v>-355509677.49793684</v>
      </c>
      <c r="S183" s="14">
        <f ca="1">(P183+Q183)*RAND()*0.1</f>
        <v>291510376.28410929</v>
      </c>
    </row>
    <row r="184" spans="1:19" x14ac:dyDescent="0.2">
      <c r="A184" s="4">
        <v>3</v>
      </c>
      <c r="B184" s="16" t="s">
        <v>21</v>
      </c>
      <c r="C184" s="7" t="str">
        <f>_xlfn.CONCAT("Connection ",RIGHT(B184,2))</f>
        <v>Connection 04</v>
      </c>
      <c r="D184" s="8">
        <f ca="1">RANDBETWEEN(Table15[[#This Row],[big low]],Table15[[#This Row],[big hi]])+RANDBETWEEN(Table15[[#This Row],[small lo]],Table15[[#This Row],[small hi]])</f>
        <v>1126321125</v>
      </c>
      <c r="E184" s="8">
        <v>1309428299</v>
      </c>
      <c r="F184" s="18">
        <f ca="1">INDEX(Table2[],MATCH(Table15[[#This Row],[Connection ID]],Table2[CID],0),2)*RANDBETWEEN(90000000000,110000000000)/100000000000</f>
        <v>1520767057.1099999</v>
      </c>
      <c r="G184" s="18">
        <v>1536884139.5250001</v>
      </c>
      <c r="H184" s="7"/>
      <c r="I184" s="8">
        <f>Table15[[#This Row],[Exposure Utilized]]/Table15[[#This Row],[Exposure Limit]]</f>
        <v>0.85200195989054894</v>
      </c>
      <c r="J184" s="4">
        <v>0</v>
      </c>
      <c r="K184" s="4">
        <v>0</v>
      </c>
      <c r="L184" s="4">
        <v>0</v>
      </c>
      <c r="M184" s="2">
        <v>43894</v>
      </c>
      <c r="N184" s="25">
        <f>INDEX(Table3[],MATCH(Table15[[#This Row],[Date]],Table3[Date],0),2)</f>
        <v>400567882</v>
      </c>
      <c r="O184" s="4" t="s">
        <v>16</v>
      </c>
      <c r="P184" s="15">
        <v>1100000000</v>
      </c>
      <c r="Q184" s="15">
        <v>1300000000</v>
      </c>
      <c r="R184" s="14">
        <f ca="1">-(P184+Q184)*RAND()*0.1</f>
        <v>-85822712.852139056</v>
      </c>
      <c r="S184" s="14">
        <f ca="1">(P184+Q184)*RAND()*0.1</f>
        <v>146367288.44541252</v>
      </c>
    </row>
    <row r="185" spans="1:19" x14ac:dyDescent="0.2">
      <c r="A185" s="4">
        <v>4</v>
      </c>
      <c r="B185" s="16" t="s">
        <v>20</v>
      </c>
      <c r="C185" s="7" t="str">
        <f>_xlfn.CONCAT("Connection ",RIGHT(B185,2))</f>
        <v>Connection 03</v>
      </c>
      <c r="D185" s="8">
        <f ca="1">RANDBETWEEN(Table15[[#This Row],[big low]],Table15[[#This Row],[big hi]])+RANDBETWEEN(Table15[[#This Row],[small lo]],Table15[[#This Row],[small hi]])</f>
        <v>1328377132</v>
      </c>
      <c r="E185" s="8">
        <v>1146260089</v>
      </c>
      <c r="F185" s="18">
        <f ca="1">INDEX(Table2[],MATCH(Table15[[#This Row],[Connection ID]],Table2[CID],0),2)*RANDBETWEEN(90000000000,110000000000)/100000000000</f>
        <v>1580502075.0599999</v>
      </c>
      <c r="G185" s="18">
        <v>1442924170.7850001</v>
      </c>
      <c r="H185" s="7"/>
      <c r="I185" s="8">
        <f>Table15[[#This Row],[Exposure Utilized]]/Table15[[#This Row],[Exposure Limit]]</f>
        <v>0.7944007815576305</v>
      </c>
      <c r="J185" s="4">
        <v>0</v>
      </c>
      <c r="K185" s="4">
        <v>0</v>
      </c>
      <c r="L185" s="4">
        <v>0</v>
      </c>
      <c r="M185" s="2">
        <v>43894</v>
      </c>
      <c r="N185" s="25">
        <f>INDEX(Table3[],MATCH(Table15[[#This Row],[Date]],Table3[Date],0),2)</f>
        <v>400567882</v>
      </c>
      <c r="O185" s="4" t="s">
        <v>16</v>
      </c>
      <c r="P185" s="15">
        <v>1300000000</v>
      </c>
      <c r="Q185" s="15">
        <v>1500000000</v>
      </c>
      <c r="R185" s="14">
        <f ca="1">-(P185+Q185)*RAND()*0.1</f>
        <v>-105490124.52118583</v>
      </c>
      <c r="S185" s="14">
        <f ca="1">(P185+Q185)*RAND()*0.1</f>
        <v>230087105.53268892</v>
      </c>
    </row>
    <row r="186" spans="1:19" x14ac:dyDescent="0.2">
      <c r="A186" s="4">
        <v>5</v>
      </c>
      <c r="B186" s="16" t="s">
        <v>24</v>
      </c>
      <c r="C186" s="7" t="str">
        <f>_xlfn.CONCAT("Connection ",RIGHT(B186,2))</f>
        <v>Connection 07</v>
      </c>
      <c r="D186" s="8">
        <f ca="1">RANDBETWEEN(Table15[[#This Row],[big low]],Table15[[#This Row],[big hi]])+RANDBETWEEN(Table15[[#This Row],[small lo]],Table15[[#This Row],[small hi]])</f>
        <v>1125183779</v>
      </c>
      <c r="E186" s="8">
        <v>1069986131</v>
      </c>
      <c r="F186" s="18">
        <f ca="1">INDEX(Table2[],MATCH(Table15[[#This Row],[Connection ID]],Table2[CID],0),2)*RANDBETWEEN(90000000000,110000000000)/100000000000</f>
        <v>942575838.82000005</v>
      </c>
      <c r="G186" s="18">
        <v>1095851846.75</v>
      </c>
      <c r="H186" s="7"/>
      <c r="I186" s="8">
        <f>Table15[[#This Row],[Exposure Utilized]]/Table15[[#This Row],[Exposure Limit]]</f>
        <v>0.97639670378189281</v>
      </c>
      <c r="J186" s="4">
        <v>0</v>
      </c>
      <c r="K186" s="4">
        <v>0</v>
      </c>
      <c r="L186" s="4">
        <v>0</v>
      </c>
      <c r="M186" s="2">
        <v>43894</v>
      </c>
      <c r="N186" s="25">
        <f>INDEX(Table3[],MATCH(Table15[[#This Row],[Date]],Table3[Date],0),2)</f>
        <v>400567882</v>
      </c>
      <c r="O186" s="4" t="s">
        <v>16</v>
      </c>
      <c r="P186" s="15">
        <v>850000000</v>
      </c>
      <c r="Q186" s="15">
        <v>1000000000</v>
      </c>
      <c r="R186" s="14">
        <f ca="1">-(P186+Q186)*RAND()*0.1</f>
        <v>-122558129.05910538</v>
      </c>
      <c r="S186" s="14">
        <f ca="1">(P186+Q186)*RAND()*0.1</f>
        <v>177811606.69942552</v>
      </c>
    </row>
    <row r="187" spans="1:19" x14ac:dyDescent="0.2">
      <c r="A187" s="4">
        <v>6</v>
      </c>
      <c r="B187" s="16" t="s">
        <v>22</v>
      </c>
      <c r="C187" s="7" t="str">
        <f>_xlfn.CONCAT("Connection ",RIGHT(B187,2))</f>
        <v>Connection 05</v>
      </c>
      <c r="D187" s="8">
        <f ca="1">RANDBETWEEN(Table15[[#This Row],[big low]],Table15[[#This Row],[big hi]])+RANDBETWEEN(Table15[[#This Row],[small lo]],Table15[[#This Row],[small hi]])</f>
        <v>1223873664</v>
      </c>
      <c r="E187" s="8">
        <v>995921173</v>
      </c>
      <c r="F187" s="18">
        <f ca="1">INDEX(Table2[],MATCH(Table15[[#This Row],[Connection ID]],Table2[CID],0),2)*RANDBETWEEN(90000000000,110000000000)/100000000000</f>
        <v>998780784.94000006</v>
      </c>
      <c r="G187" s="18">
        <v>913044162.69999993</v>
      </c>
      <c r="H187" s="7"/>
      <c r="I187" s="8">
        <f>Table15[[#This Row],[Exposure Utilized]]/Table15[[#This Row],[Exposure Limit]]</f>
        <v>1.0907699908566537</v>
      </c>
      <c r="J187" s="4">
        <v>0</v>
      </c>
      <c r="K187" s="4">
        <v>0</v>
      </c>
      <c r="L187" s="4">
        <v>0</v>
      </c>
      <c r="M187" s="2">
        <v>43894</v>
      </c>
      <c r="N187" s="25">
        <f>INDEX(Table3[],MATCH(Table15[[#This Row],[Date]],Table3[Date],0),2)</f>
        <v>400567882</v>
      </c>
      <c r="O187" s="4" t="s">
        <v>16</v>
      </c>
      <c r="P187" s="15">
        <v>900000000</v>
      </c>
      <c r="Q187" s="15">
        <v>1200000000</v>
      </c>
      <c r="R187" s="14">
        <f ca="1">-(P187+Q187)*RAND()*0.1</f>
        <v>-58521309.306158632</v>
      </c>
      <c r="S187" s="14">
        <f ca="1">(P187+Q187)*RAND()*0.1</f>
        <v>48679475.055395126</v>
      </c>
    </row>
    <row r="188" spans="1:19" x14ac:dyDescent="0.2">
      <c r="A188" s="4">
        <v>7</v>
      </c>
      <c r="B188" s="16" t="s">
        <v>23</v>
      </c>
      <c r="C188" s="7" t="str">
        <f>_xlfn.CONCAT("Connection ",RIGHT(B188,2))</f>
        <v>Connection 06</v>
      </c>
      <c r="D188" s="8">
        <f ca="1">RANDBETWEEN(Table15[[#This Row],[big low]],Table15[[#This Row],[big hi]])+RANDBETWEEN(Table15[[#This Row],[small lo]],Table15[[#This Row],[small hi]])</f>
        <v>990350433</v>
      </c>
      <c r="E188" s="8">
        <v>758683590</v>
      </c>
      <c r="F188" s="18">
        <f ca="1">INDEX(Table2[],MATCH(Table15[[#This Row],[Connection ID]],Table2[CID],0),2)*RANDBETWEEN(90000000000,110000000000)/100000000000</f>
        <v>988243675.00999999</v>
      </c>
      <c r="G188" s="18">
        <v>1019435390.86</v>
      </c>
      <c r="H188" s="7"/>
      <c r="I188" s="8">
        <f>Table15[[#This Row],[Exposure Utilized]]/Table15[[#This Row],[Exposure Limit]]</f>
        <v>0.74421939516929203</v>
      </c>
      <c r="J188" s="4">
        <v>0</v>
      </c>
      <c r="K188" s="4">
        <v>0</v>
      </c>
      <c r="L188" s="4">
        <v>0</v>
      </c>
      <c r="M188" s="2">
        <v>43894</v>
      </c>
      <c r="N188" s="25">
        <f>INDEX(Table3[],MATCH(Table15[[#This Row],[Date]],Table3[Date],0),2)</f>
        <v>400567882</v>
      </c>
      <c r="O188" s="4" t="s">
        <v>16</v>
      </c>
      <c r="P188" s="15">
        <v>850000000</v>
      </c>
      <c r="Q188" s="15">
        <v>1000000000</v>
      </c>
      <c r="R188" s="14">
        <f ca="1">-(P188+Q188)*RAND()*0.1</f>
        <v>-778994.82594789844</v>
      </c>
      <c r="S188" s="14">
        <f ca="1">(P188+Q188)*RAND()*0.1</f>
        <v>33065223.338306993</v>
      </c>
    </row>
    <row r="189" spans="1:19" x14ac:dyDescent="0.2">
      <c r="A189" s="4">
        <v>8</v>
      </c>
      <c r="B189" s="16" t="s">
        <v>25</v>
      </c>
      <c r="C189" s="7" t="str">
        <f>_xlfn.CONCAT("Connection ",RIGHT(B189,2))</f>
        <v>Connection 08</v>
      </c>
      <c r="D189" s="8">
        <f ca="1">RANDBETWEEN(Table15[[#This Row],[big low]],Table15[[#This Row],[big hi]])+RANDBETWEEN(Table15[[#This Row],[small lo]],Table15[[#This Row],[small hi]])</f>
        <v>635678320</v>
      </c>
      <c r="E189" s="8">
        <v>758492994</v>
      </c>
      <c r="F189" s="18">
        <f ca="1">INDEX(Table2[],MATCH(Table15[[#This Row],[Connection ID]],Table2[CID],0),2)*RANDBETWEEN(90000000000,110000000000)/100000000000</f>
        <v>759184832.23200011</v>
      </c>
      <c r="G189" s="18">
        <v>780247545.57600009</v>
      </c>
      <c r="H189" s="7"/>
      <c r="I189" s="8">
        <f>Table15[[#This Row],[Exposure Utilized]]/Table15[[#This Row],[Exposure Limit]]</f>
        <v>0.97211839793749011</v>
      </c>
      <c r="J189" s="4">
        <v>0</v>
      </c>
      <c r="K189" s="4">
        <v>0</v>
      </c>
      <c r="L189" s="4">
        <v>0</v>
      </c>
      <c r="M189" s="2">
        <v>43894</v>
      </c>
      <c r="N189" s="25">
        <f>INDEX(Table3[],MATCH(Table15[[#This Row],[Date]],Table3[Date],0),2)</f>
        <v>400567882</v>
      </c>
      <c r="O189" s="4" t="s">
        <v>16</v>
      </c>
      <c r="P189" s="15">
        <v>400000000</v>
      </c>
      <c r="Q189" s="15">
        <v>700000000</v>
      </c>
      <c r="R189" s="14">
        <f ca="1">-(P189+Q189)*RAND()*0.1</f>
        <v>-951052.63879170176</v>
      </c>
      <c r="S189" s="14">
        <f ca="1">(P189+Q189)*RAND()*0.1</f>
        <v>74067905.591140687</v>
      </c>
    </row>
    <row r="190" spans="1:19" x14ac:dyDescent="0.2">
      <c r="A190" s="4">
        <v>9</v>
      </c>
      <c r="B190" s="16" t="s">
        <v>27</v>
      </c>
      <c r="C190" s="7" t="str">
        <f>_xlfn.CONCAT("Connection ",RIGHT(B190,2))</f>
        <v>Connection 10</v>
      </c>
      <c r="D190" s="8">
        <f ca="1">RANDBETWEEN(Table15[[#This Row],[big low]],Table15[[#This Row],[big hi]])+RANDBETWEEN(Table15[[#This Row],[small lo]],Table15[[#This Row],[small hi]])</f>
        <v>311667107</v>
      </c>
      <c r="E190" s="8">
        <v>455800127</v>
      </c>
      <c r="F190" s="18">
        <f ca="1">INDEX(Table2[],MATCH(Table15[[#This Row],[Connection ID]],Table2[CID],0),2)*RANDBETWEEN(90000000000,110000000000)/100000000000</f>
        <v>433561713.23199993</v>
      </c>
      <c r="G190" s="18">
        <v>394549453.40799999</v>
      </c>
      <c r="H190" s="7"/>
      <c r="I190" s="8">
        <f>Table15[[#This Row],[Exposure Utilized]]/Table15[[#This Row],[Exposure Limit]]</f>
        <v>1.1552420693095251</v>
      </c>
      <c r="J190" s="4">
        <v>0</v>
      </c>
      <c r="K190" s="4">
        <v>0</v>
      </c>
      <c r="L190" s="4">
        <v>0</v>
      </c>
      <c r="M190" s="2">
        <v>43894</v>
      </c>
      <c r="N190" s="25">
        <f>INDEX(Table3[],MATCH(Table15[[#This Row],[Date]],Table3[Date],0),2)</f>
        <v>400567882</v>
      </c>
      <c r="O190" s="4" t="s">
        <v>16</v>
      </c>
      <c r="P190" s="15">
        <v>300000000</v>
      </c>
      <c r="Q190" s="15">
        <v>450000000</v>
      </c>
      <c r="R190" s="14">
        <f ca="1">-(P190+Q190)*RAND()*0.1</f>
        <v>-6420860.4013179764</v>
      </c>
      <c r="S190" s="14">
        <f ca="1">(P190+Q190)*RAND()*0.1</f>
        <v>12431708.864635186</v>
      </c>
    </row>
    <row r="191" spans="1:19" x14ac:dyDescent="0.2">
      <c r="A191" s="4">
        <v>10</v>
      </c>
      <c r="B191" s="16" t="s">
        <v>28</v>
      </c>
      <c r="C191" s="7" t="str">
        <f>_xlfn.CONCAT("Connection ",RIGHT(B191,2))</f>
        <v>Connection 11</v>
      </c>
      <c r="D191" s="8">
        <f ca="1">RANDBETWEEN(Table15[[#This Row],[big low]],Table15[[#This Row],[big hi]])+RANDBETWEEN(Table15[[#This Row],[small lo]],Table15[[#This Row],[small hi]])</f>
        <v>402965614</v>
      </c>
      <c r="E191" s="8">
        <v>400567882</v>
      </c>
      <c r="F191" s="18">
        <f ca="1">INDEX(Table2[],MATCH(Table15[[#This Row],[Connection ID]],Table2[CID],0),2)*RANDBETWEEN(90000000000,110000000000)/100000000000</f>
        <v>418236061.89199996</v>
      </c>
      <c r="G191" s="18">
        <v>375783641.764</v>
      </c>
      <c r="H191" s="7"/>
      <c r="I191" s="8">
        <f>Table15[[#This Row],[Exposure Utilized]]/Table15[[#This Row],[Exposure Limit]]</f>
        <v>1.0659534835514874</v>
      </c>
      <c r="J191" s="4">
        <v>0</v>
      </c>
      <c r="K191" s="4">
        <v>0</v>
      </c>
      <c r="L191" s="4">
        <v>0</v>
      </c>
      <c r="M191" s="2">
        <v>43894</v>
      </c>
      <c r="N191" s="25">
        <f>INDEX(Table3[],MATCH(Table15[[#This Row],[Date]],Table3[Date],0),2)</f>
        <v>400567882</v>
      </c>
      <c r="O191" s="4" t="s">
        <v>16</v>
      </c>
      <c r="P191" s="15">
        <v>250000000</v>
      </c>
      <c r="Q191" s="15">
        <v>450000000</v>
      </c>
      <c r="R191" s="14">
        <f ca="1">-(P191+Q191)*RAND()*0.1</f>
        <v>-64236030.490785874</v>
      </c>
      <c r="S191" s="14">
        <f ca="1">(P191+Q191)*RAND()*0.1</f>
        <v>11482054.235079126</v>
      </c>
    </row>
    <row r="192" spans="1:19" x14ac:dyDescent="0.2">
      <c r="A192" s="4">
        <v>11</v>
      </c>
      <c r="B192" s="16" t="s">
        <v>29</v>
      </c>
      <c r="C192" s="7" t="str">
        <f>_xlfn.CONCAT("Connection ",RIGHT(B192,2))</f>
        <v>Connection 12</v>
      </c>
      <c r="D192" s="8">
        <f ca="1">RANDBETWEEN(Table15[[#This Row],[big low]],Table15[[#This Row],[big hi]])+RANDBETWEEN(Table15[[#This Row],[small lo]],Table15[[#This Row],[small hi]])</f>
        <v>267828005</v>
      </c>
      <c r="E192" s="8">
        <v>378766692</v>
      </c>
      <c r="F192" s="18">
        <f ca="1">INDEX(Table2[],MATCH(Table15[[#This Row],[Connection ID]],Table2[CID],0),2)*RANDBETWEEN(90000000000,110000000000)/100000000000</f>
        <v>410731000.30400002</v>
      </c>
      <c r="G192" s="18">
        <v>394938632.67199999</v>
      </c>
      <c r="H192" s="7"/>
      <c r="I192" s="8">
        <f>Table15[[#This Row],[Exposure Utilized]]/Table15[[#This Row],[Exposure Limit]]</f>
        <v>0.95905201635356108</v>
      </c>
      <c r="J192" s="4">
        <v>0</v>
      </c>
      <c r="K192" s="4">
        <v>0</v>
      </c>
      <c r="L192" s="4">
        <v>0</v>
      </c>
      <c r="M192" s="2">
        <v>43894</v>
      </c>
      <c r="N192" s="25">
        <f>INDEX(Table3[],MATCH(Table15[[#This Row],[Date]],Table3[Date],0),2)</f>
        <v>400567882</v>
      </c>
      <c r="O192" s="4" t="s">
        <v>16</v>
      </c>
      <c r="P192" s="15">
        <v>200000000</v>
      </c>
      <c r="Q192" s="15">
        <v>400000000</v>
      </c>
      <c r="R192" s="14">
        <f ca="1">-(P192+Q192)*RAND()*0.1</f>
        <v>-58911625.118919328</v>
      </c>
      <c r="S192" s="14">
        <f ca="1">(P192+Q192)*RAND()*0.1</f>
        <v>4552898.764659754</v>
      </c>
    </row>
    <row r="193" spans="1:19" x14ac:dyDescent="0.2">
      <c r="A193" s="4">
        <v>12</v>
      </c>
      <c r="B193" s="16" t="s">
        <v>26</v>
      </c>
      <c r="C193" s="7" t="str">
        <f>_xlfn.CONCAT("Connection ",RIGHT(B193,2))</f>
        <v>Connection 09</v>
      </c>
      <c r="D193" s="8">
        <f ca="1">RANDBETWEEN(Table15[[#This Row],[big low]],Table15[[#This Row],[big hi]])+RANDBETWEEN(Table15[[#This Row],[small lo]],Table15[[#This Row],[small hi]])</f>
        <v>549568081</v>
      </c>
      <c r="E193" s="8">
        <v>345168302</v>
      </c>
      <c r="F193" s="18">
        <f ca="1">INDEX(Table2[],MATCH(Table15[[#This Row],[Connection ID]],Table2[CID],0),2)*RANDBETWEEN(90000000000,110000000000)/100000000000</f>
        <v>524529047.57549995</v>
      </c>
      <c r="G193" s="18">
        <v>594722210.3405</v>
      </c>
      <c r="H193" s="7"/>
      <c r="I193" s="8">
        <f>Table15[[#This Row],[Exposure Utilized]]/Table15[[#This Row],[Exposure Limit]]</f>
        <v>0.58038575993719599</v>
      </c>
      <c r="J193" s="4">
        <v>0</v>
      </c>
      <c r="K193" s="4">
        <v>0</v>
      </c>
      <c r="L193" s="4">
        <v>0</v>
      </c>
      <c r="M193" s="2">
        <v>43894</v>
      </c>
      <c r="N193" s="25">
        <f>INDEX(Table3[],MATCH(Table15[[#This Row],[Date]],Table3[Date],0),2)</f>
        <v>400567882</v>
      </c>
      <c r="O193" s="4" t="s">
        <v>16</v>
      </c>
      <c r="P193" s="15">
        <v>350000000</v>
      </c>
      <c r="Q193" s="15">
        <v>550000000</v>
      </c>
      <c r="R193" s="14">
        <f ca="1">-(P193+Q193)*RAND()*0.1</f>
        <v>-76703673.328040525</v>
      </c>
      <c r="S193" s="14">
        <f ca="1">(P193+Q193)*RAND()*0.1</f>
        <v>47430451.4620004</v>
      </c>
    </row>
    <row r="194" spans="1:19" x14ac:dyDescent="0.2">
      <c r="A194" s="4">
        <v>13</v>
      </c>
      <c r="B194" s="16" t="s">
        <v>32</v>
      </c>
      <c r="C194" s="7" t="str">
        <f>_xlfn.CONCAT("Connection ",RIGHT(B194,2))</f>
        <v>Connection 15</v>
      </c>
      <c r="D194" s="8">
        <f ca="1">RANDBETWEEN(Table15[[#This Row],[big low]],Table15[[#This Row],[big hi]])+RANDBETWEEN(Table15[[#This Row],[small lo]],Table15[[#This Row],[small hi]])</f>
        <v>238535178</v>
      </c>
      <c r="E194" s="8">
        <v>231652640</v>
      </c>
      <c r="F194" s="18">
        <f ca="1">INDEX(Table2[],MATCH(Table15[[#This Row],[Connection ID]],Table2[CID],0),2)*RANDBETWEEN(90000000000,110000000000)/100000000000</f>
        <v>267993624.69750002</v>
      </c>
      <c r="G194" s="18">
        <v>260650773.45000002</v>
      </c>
      <c r="H194" s="7"/>
      <c r="I194" s="8">
        <f>Table15[[#This Row],[Exposure Utilized]]/Table15[[#This Row],[Exposure Limit]]</f>
        <v>0.88874718050448198</v>
      </c>
      <c r="J194" s="4">
        <v>0</v>
      </c>
      <c r="K194" s="4">
        <v>0</v>
      </c>
      <c r="L194" s="4">
        <v>0</v>
      </c>
      <c r="M194" s="2">
        <v>43894</v>
      </c>
      <c r="N194" s="25">
        <f>INDEX(Table3[],MATCH(Table15[[#This Row],[Date]],Table3[Date],0),2)</f>
        <v>400567882</v>
      </c>
      <c r="O194" s="4" t="s">
        <v>16</v>
      </c>
      <c r="P194" s="15">
        <v>150000000</v>
      </c>
      <c r="Q194" s="15">
        <v>250000000</v>
      </c>
      <c r="R194" s="14">
        <f ca="1">-(P194+Q194)*RAND()*0.1</f>
        <v>-24155769.595000044</v>
      </c>
      <c r="S194" s="14">
        <f ca="1">(P194+Q194)*RAND()*0.1</f>
        <v>20432427.0257596</v>
      </c>
    </row>
    <row r="195" spans="1:19" x14ac:dyDescent="0.2">
      <c r="A195" s="4">
        <v>14</v>
      </c>
      <c r="B195" s="16" t="s">
        <v>31</v>
      </c>
      <c r="C195" s="7" t="str">
        <f>_xlfn.CONCAT("Connection ",RIGHT(B195,2))</f>
        <v>Connection 14</v>
      </c>
      <c r="D195" s="8">
        <f ca="1">RANDBETWEEN(Table15[[#This Row],[big low]],Table15[[#This Row],[big hi]])+RANDBETWEEN(Table15[[#This Row],[small lo]],Table15[[#This Row],[small hi]])</f>
        <v>224753519</v>
      </c>
      <c r="E195" s="8">
        <v>225211803</v>
      </c>
      <c r="F195" s="18">
        <f ca="1">INDEX(Table2[],MATCH(Table15[[#This Row],[Connection ID]],Table2[CID],0),2)*RANDBETWEEN(90000000000,110000000000)/100000000000</f>
        <v>229128959.80500001</v>
      </c>
      <c r="G195" s="18">
        <v>231129340.065</v>
      </c>
      <c r="H195" s="7"/>
      <c r="I195" s="8">
        <f>Table15[[#This Row],[Exposure Utilized]]/Table15[[#This Row],[Exposure Limit]]</f>
        <v>0.97439729173571898</v>
      </c>
      <c r="J195" s="4">
        <v>0</v>
      </c>
      <c r="K195" s="4">
        <v>0</v>
      </c>
      <c r="L195" s="4">
        <v>0</v>
      </c>
      <c r="M195" s="2">
        <v>43894</v>
      </c>
      <c r="N195" s="25">
        <f>INDEX(Table3[],MATCH(Table15[[#This Row],[Date]],Table3[Date],0),2)</f>
        <v>400567882</v>
      </c>
      <c r="O195" s="4" t="s">
        <v>16</v>
      </c>
      <c r="P195" s="15">
        <v>150000000</v>
      </c>
      <c r="Q195" s="15">
        <v>250000000</v>
      </c>
      <c r="R195" s="14">
        <f ca="1">-(P195+Q195)*RAND()*0.1</f>
        <v>-39180655.743926369</v>
      </c>
      <c r="S195" s="14">
        <f ca="1">(P195+Q195)*RAND()*0.1</f>
        <v>27130176.139242437</v>
      </c>
    </row>
    <row r="196" spans="1:19" x14ac:dyDescent="0.2">
      <c r="A196" s="4">
        <v>15</v>
      </c>
      <c r="B196" s="16" t="s">
        <v>30</v>
      </c>
      <c r="C196" s="7" t="str">
        <f>_xlfn.CONCAT("Connection ",RIGHT(B196,2))</f>
        <v>Connection 13</v>
      </c>
      <c r="D196" s="8">
        <f ca="1">RANDBETWEEN(Table15[[#This Row],[big low]],Table15[[#This Row],[big hi]])+RANDBETWEEN(Table15[[#This Row],[small lo]],Table15[[#This Row],[small hi]])</f>
        <v>247895016</v>
      </c>
      <c r="E196" s="8">
        <v>184305524</v>
      </c>
      <c r="F196" s="18">
        <f ca="1">INDEX(Table2[],MATCH(Table15[[#This Row],[Connection ID]],Table2[CID],0),2)*RANDBETWEEN(90000000000,110000000000)/100000000000</f>
        <v>231012698.76750001</v>
      </c>
      <c r="G196" s="18">
        <v>237397049.2225</v>
      </c>
      <c r="H196" s="7"/>
      <c r="I196" s="8">
        <f>Table15[[#This Row],[Exposure Utilized]]/Table15[[#This Row],[Exposure Limit]]</f>
        <v>0.7763597930286823</v>
      </c>
      <c r="J196" s="4">
        <v>0</v>
      </c>
      <c r="K196" s="4">
        <v>0</v>
      </c>
      <c r="L196" s="4">
        <v>0</v>
      </c>
      <c r="M196" s="2">
        <v>43894</v>
      </c>
      <c r="N196" s="25">
        <f>INDEX(Table3[],MATCH(Table15[[#This Row],[Date]],Table3[Date],0),2)</f>
        <v>400567882</v>
      </c>
      <c r="O196" s="4" t="s">
        <v>16</v>
      </c>
      <c r="P196" s="15">
        <v>150000000</v>
      </c>
      <c r="Q196" s="15">
        <v>250000000</v>
      </c>
      <c r="R196" s="14">
        <f ca="1">-(P196+Q196)*RAND()*0.1</f>
        <v>-14118212.053719103</v>
      </c>
      <c r="S196" s="14">
        <f ca="1">(P196+Q196)*RAND()*0.1</f>
        <v>22883062.504221767</v>
      </c>
    </row>
    <row r="197" spans="1:19" x14ac:dyDescent="0.2">
      <c r="A197" s="4">
        <v>1</v>
      </c>
      <c r="B197" s="16" t="s">
        <v>18</v>
      </c>
      <c r="C197" s="7" t="str">
        <f>_xlfn.CONCAT("Connection ",RIGHT(B197,2))</f>
        <v>Connection 01</v>
      </c>
      <c r="D197" s="8">
        <f ca="1">RANDBETWEEN(Table15[[#This Row],[big low]],Table15[[#This Row],[big hi]])+RANDBETWEEN(Table15[[#This Row],[small lo]],Table15[[#This Row],[small hi]])</f>
        <v>2330864519</v>
      </c>
      <c r="E197" s="8">
        <v>2238694128</v>
      </c>
      <c r="F197" s="18">
        <f ca="1">INDEX(Table2[],MATCH(Table15[[#This Row],[Connection ID]],Table2[CID],0),2)*RANDBETWEEN(90000000000,110000000000)/100000000000</f>
        <v>5216052522</v>
      </c>
      <c r="G197" s="18">
        <v>5310744933.8000002</v>
      </c>
      <c r="H197" s="7"/>
      <c r="I197" s="8">
        <f>Table15[[#This Row],[Exposure Utilized]]/Table15[[#This Row],[Exposure Limit]]</f>
        <v>0.42154051002373144</v>
      </c>
      <c r="J197" s="4">
        <v>0</v>
      </c>
      <c r="K197" s="4">
        <v>0</v>
      </c>
      <c r="L197" s="4">
        <v>0</v>
      </c>
      <c r="M197" s="2">
        <v>43893</v>
      </c>
      <c r="N197" s="25">
        <f>INDEX(Table3[],MATCH(Table15[[#This Row],[Date]],Table3[Date],0),2)</f>
        <v>360284466</v>
      </c>
      <c r="O197" s="4" t="s">
        <v>16</v>
      </c>
      <c r="P197" s="13">
        <v>2000000000</v>
      </c>
      <c r="Q197" s="13">
        <v>2500000000</v>
      </c>
      <c r="R197" s="14">
        <f ca="1">-(P197+Q197)*RAND()*0.1</f>
        <v>-332784362.44013631</v>
      </c>
      <c r="S197" s="14">
        <f ca="1">(P197+Q197)*RAND()*0.1</f>
        <v>255899966.08062512</v>
      </c>
    </row>
    <row r="198" spans="1:19" x14ac:dyDescent="0.2">
      <c r="A198" s="4">
        <v>2</v>
      </c>
      <c r="B198" s="16" t="s">
        <v>19</v>
      </c>
      <c r="C198" s="7" t="str">
        <f>_xlfn.CONCAT("Connection ",RIGHT(B198,2))</f>
        <v>Connection 02</v>
      </c>
      <c r="D198" s="8">
        <f ca="1">RANDBETWEEN(Table15[[#This Row],[big low]],Table15[[#This Row],[big hi]])+RANDBETWEEN(Table15[[#This Row],[small lo]],Table15[[#This Row],[small hi]])</f>
        <v>1970693880</v>
      </c>
      <c r="E198" s="8">
        <v>1796451101</v>
      </c>
      <c r="F198" s="18">
        <f ca="1">INDEX(Table2[],MATCH(Table15[[#This Row],[Connection ID]],Table2[CID],0),2)*RANDBETWEEN(90000000000,110000000000)/100000000000</f>
        <v>2023846652.6039999</v>
      </c>
      <c r="G198" s="18">
        <v>1966065749.1090002</v>
      </c>
      <c r="H198" s="7"/>
      <c r="I198" s="8">
        <f>Table15[[#This Row],[Exposure Utilized]]/Table15[[#This Row],[Exposure Limit]]</f>
        <v>0.9137289034276358</v>
      </c>
      <c r="J198" s="4">
        <v>0</v>
      </c>
      <c r="K198" s="4">
        <v>0</v>
      </c>
      <c r="L198" s="4">
        <v>0</v>
      </c>
      <c r="M198" s="2">
        <v>43893</v>
      </c>
      <c r="N198" s="25">
        <f>INDEX(Table3[],MATCH(Table15[[#This Row],[Date]],Table3[Date],0),2)</f>
        <v>360284466</v>
      </c>
      <c r="O198" s="4" t="s">
        <v>16</v>
      </c>
      <c r="P198" s="13">
        <v>1800000000</v>
      </c>
      <c r="Q198" s="13">
        <v>2000000000</v>
      </c>
      <c r="R198" s="14">
        <f ca="1">-(P198+Q198)*RAND()*0.1</f>
        <v>-214884462.77381092</v>
      </c>
      <c r="S198" s="14">
        <f ca="1">(P198+Q198)*RAND()*0.1</f>
        <v>312566333.82243592</v>
      </c>
    </row>
    <row r="199" spans="1:19" x14ac:dyDescent="0.2">
      <c r="A199" s="4">
        <v>3</v>
      </c>
      <c r="B199" s="16" t="s">
        <v>21</v>
      </c>
      <c r="C199" s="7" t="str">
        <f>_xlfn.CONCAT("Connection ",RIGHT(B199,2))</f>
        <v>Connection 04</v>
      </c>
      <c r="D199" s="8">
        <f ca="1">RANDBETWEEN(Table15[[#This Row],[big low]],Table15[[#This Row],[big hi]])+RANDBETWEEN(Table15[[#This Row],[small lo]],Table15[[#This Row],[small hi]])</f>
        <v>1098071912</v>
      </c>
      <c r="E199" s="8">
        <v>1251618791</v>
      </c>
      <c r="F199" s="18">
        <f ca="1">INDEX(Table2[],MATCH(Table15[[#This Row],[Connection ID]],Table2[CID],0),2)*RANDBETWEEN(90000000000,110000000000)/100000000000</f>
        <v>1423702277.79</v>
      </c>
      <c r="G199" s="18">
        <v>1605500135.625</v>
      </c>
      <c r="H199" s="7"/>
      <c r="I199" s="8">
        <f>Table15[[#This Row],[Exposure Utilized]]/Table15[[#This Row],[Exposure Limit]]</f>
        <v>0.7795818656301523</v>
      </c>
      <c r="J199" s="4">
        <v>0</v>
      </c>
      <c r="K199" s="4">
        <v>0</v>
      </c>
      <c r="L199" s="4">
        <v>0</v>
      </c>
      <c r="M199" s="2">
        <v>43893</v>
      </c>
      <c r="N199" s="25">
        <f>INDEX(Table3[],MATCH(Table15[[#This Row],[Date]],Table3[Date],0),2)</f>
        <v>360284466</v>
      </c>
      <c r="O199" s="4" t="s">
        <v>16</v>
      </c>
      <c r="P199" s="15">
        <v>1100000000</v>
      </c>
      <c r="Q199" s="15">
        <v>1300000000</v>
      </c>
      <c r="R199" s="14">
        <f ca="1">-(P199+Q199)*RAND()*0.1</f>
        <v>-142142733.91595349</v>
      </c>
      <c r="S199" s="14">
        <f ca="1">(P199+Q199)*RAND()*0.1</f>
        <v>23595775.353056222</v>
      </c>
    </row>
    <row r="200" spans="1:19" x14ac:dyDescent="0.2">
      <c r="A200" s="4">
        <v>4</v>
      </c>
      <c r="B200" s="16" t="s">
        <v>20</v>
      </c>
      <c r="C200" s="7" t="str">
        <f>_xlfn.CONCAT("Connection ",RIGHT(B200,2))</f>
        <v>Connection 03</v>
      </c>
      <c r="D200" s="8">
        <f ca="1">RANDBETWEEN(Table15[[#This Row],[big low]],Table15[[#This Row],[big hi]])+RANDBETWEEN(Table15[[#This Row],[small lo]],Table15[[#This Row],[small hi]])</f>
        <v>1196434416</v>
      </c>
      <c r="E200" s="8">
        <v>1195135351</v>
      </c>
      <c r="F200" s="18">
        <f ca="1">INDEX(Table2[],MATCH(Table15[[#This Row],[Connection ID]],Table2[CID],0),2)*RANDBETWEEN(90000000000,110000000000)/100000000000</f>
        <v>1633892184.8700001</v>
      </c>
      <c r="G200" s="18">
        <v>1635610430.9699998</v>
      </c>
      <c r="H200" s="7"/>
      <c r="I200" s="8">
        <f>Table15[[#This Row],[Exposure Utilized]]/Table15[[#This Row],[Exposure Limit]]</f>
        <v>0.73069682631653565</v>
      </c>
      <c r="J200" s="4">
        <v>0</v>
      </c>
      <c r="K200" s="4">
        <v>0</v>
      </c>
      <c r="L200" s="4">
        <v>0</v>
      </c>
      <c r="M200" s="2">
        <v>43893</v>
      </c>
      <c r="N200" s="25">
        <f>INDEX(Table3[],MATCH(Table15[[#This Row],[Date]],Table3[Date],0),2)</f>
        <v>360284466</v>
      </c>
      <c r="O200" s="4" t="s">
        <v>16</v>
      </c>
      <c r="P200" s="15">
        <v>1300000000</v>
      </c>
      <c r="Q200" s="15">
        <v>1500000000</v>
      </c>
      <c r="R200" s="14">
        <f ca="1">-(P200+Q200)*RAND()*0.1</f>
        <v>-243963970.74416906</v>
      </c>
      <c r="S200" s="14">
        <f ca="1">(P200+Q200)*RAND()*0.1</f>
        <v>114655186.07434867</v>
      </c>
    </row>
    <row r="201" spans="1:19" x14ac:dyDescent="0.2">
      <c r="A201" s="4">
        <v>5</v>
      </c>
      <c r="B201" s="16" t="s">
        <v>22</v>
      </c>
      <c r="C201" s="7" t="str">
        <f>_xlfn.CONCAT("Connection ",RIGHT(B201,2))</f>
        <v>Connection 05</v>
      </c>
      <c r="D201" s="8">
        <f ca="1">RANDBETWEEN(Table15[[#This Row],[big low]],Table15[[#This Row],[big hi]])+RANDBETWEEN(Table15[[#This Row],[small lo]],Table15[[#This Row],[small hi]])</f>
        <v>1140221728</v>
      </c>
      <c r="E201" s="8">
        <v>979933813</v>
      </c>
      <c r="F201" s="18">
        <f ca="1">INDEX(Table2[],MATCH(Table15[[#This Row],[Connection ID]],Table2[CID],0),2)*RANDBETWEEN(90000000000,110000000000)/100000000000</f>
        <v>968726351.67999995</v>
      </c>
      <c r="G201" s="18">
        <v>1017758309.23</v>
      </c>
      <c r="H201" s="7"/>
      <c r="I201" s="8">
        <f>Table15[[#This Row],[Exposure Utilized]]/Table15[[#This Row],[Exposure Limit]]</f>
        <v>0.96283548275953978</v>
      </c>
      <c r="J201" s="4">
        <v>0</v>
      </c>
      <c r="K201" s="4">
        <v>0</v>
      </c>
      <c r="L201" s="4">
        <v>0</v>
      </c>
      <c r="M201" s="2">
        <v>43893</v>
      </c>
      <c r="N201" s="25">
        <f>INDEX(Table3[],MATCH(Table15[[#This Row],[Date]],Table3[Date],0),2)</f>
        <v>360284466</v>
      </c>
      <c r="O201" s="4" t="s">
        <v>16</v>
      </c>
      <c r="P201" s="15">
        <v>900000000</v>
      </c>
      <c r="Q201" s="15">
        <v>1200000000</v>
      </c>
      <c r="R201" s="14">
        <f ca="1">-(P201+Q201)*RAND()*0.1</f>
        <v>-182369135.18803847</v>
      </c>
      <c r="S201" s="14">
        <f ca="1">(P201+Q201)*RAND()*0.1</f>
        <v>42601979.789173722</v>
      </c>
    </row>
    <row r="202" spans="1:19" x14ac:dyDescent="0.2">
      <c r="A202" s="4">
        <v>6</v>
      </c>
      <c r="B202" s="16" t="s">
        <v>23</v>
      </c>
      <c r="C202" s="7" t="str">
        <f>_xlfn.CONCAT("Connection ",RIGHT(B202,2))</f>
        <v>Connection 06</v>
      </c>
      <c r="D202" s="8">
        <f ca="1">RANDBETWEEN(Table15[[#This Row],[big low]],Table15[[#This Row],[big hi]])+RANDBETWEEN(Table15[[#This Row],[small lo]],Table15[[#This Row],[small hi]])</f>
        <v>829235189</v>
      </c>
      <c r="E202" s="8">
        <v>976500555</v>
      </c>
      <c r="F202" s="18">
        <f ca="1">INDEX(Table2[],MATCH(Table15[[#This Row],[Connection ID]],Table2[CID],0),2)*RANDBETWEEN(90000000000,110000000000)/100000000000</f>
        <v>1066448875.1700001</v>
      </c>
      <c r="G202" s="18">
        <v>1069175320.2199999</v>
      </c>
      <c r="H202" s="7"/>
      <c r="I202" s="8">
        <f>Table15[[#This Row],[Exposure Utilized]]/Table15[[#This Row],[Exposure Limit]]</f>
        <v>0.91332126409265546</v>
      </c>
      <c r="J202" s="4">
        <v>0</v>
      </c>
      <c r="K202" s="4">
        <v>0</v>
      </c>
      <c r="L202" s="4">
        <v>0</v>
      </c>
      <c r="M202" s="2">
        <v>43893</v>
      </c>
      <c r="N202" s="25">
        <f>INDEX(Table3[],MATCH(Table15[[#This Row],[Date]],Table3[Date],0),2)</f>
        <v>360284466</v>
      </c>
      <c r="O202" s="4" t="s">
        <v>16</v>
      </c>
      <c r="P202" s="15">
        <v>850000000</v>
      </c>
      <c r="Q202" s="15">
        <v>1000000000</v>
      </c>
      <c r="R202" s="14">
        <f ca="1">-(P202+Q202)*RAND()*0.1</f>
        <v>-41907849.854140222</v>
      </c>
      <c r="S202" s="14">
        <f ca="1">(P202+Q202)*RAND()*0.1</f>
        <v>45631976.493559547</v>
      </c>
    </row>
    <row r="203" spans="1:19" x14ac:dyDescent="0.2">
      <c r="A203" s="4">
        <v>7</v>
      </c>
      <c r="B203" s="16" t="s">
        <v>24</v>
      </c>
      <c r="C203" s="7" t="str">
        <f>_xlfn.CONCAT("Connection ",RIGHT(B203,2))</f>
        <v>Connection 07</v>
      </c>
      <c r="D203" s="8">
        <f ca="1">RANDBETWEEN(Table15[[#This Row],[big low]],Table15[[#This Row],[big hi]])+RANDBETWEEN(Table15[[#This Row],[small lo]],Table15[[#This Row],[small hi]])</f>
        <v>967094541</v>
      </c>
      <c r="E203" s="8">
        <v>815914254</v>
      </c>
      <c r="F203" s="18">
        <f ca="1">INDEX(Table2[],MATCH(Table15[[#This Row],[Connection ID]],Table2[CID],0),2)*RANDBETWEEN(90000000000,110000000000)/100000000000</f>
        <v>1031740965.4499999</v>
      </c>
      <c r="G203" s="18">
        <v>928634811.43000007</v>
      </c>
      <c r="H203" s="7"/>
      <c r="I203" s="8">
        <f>Table15[[#This Row],[Exposure Utilized]]/Table15[[#This Row],[Exposure Limit]]</f>
        <v>0.87861691588276536</v>
      </c>
      <c r="J203" s="4">
        <v>0</v>
      </c>
      <c r="K203" s="4">
        <v>0</v>
      </c>
      <c r="L203" s="4">
        <v>0</v>
      </c>
      <c r="M203" s="2">
        <v>43893</v>
      </c>
      <c r="N203" s="25">
        <f>INDEX(Table3[],MATCH(Table15[[#This Row],[Date]],Table3[Date],0),2)</f>
        <v>360284466</v>
      </c>
      <c r="O203" s="4" t="s">
        <v>16</v>
      </c>
      <c r="P203" s="15">
        <v>850000000</v>
      </c>
      <c r="Q203" s="15">
        <v>1000000000</v>
      </c>
      <c r="R203" s="14">
        <f ca="1">-(P203+Q203)*RAND()*0.1</f>
        <v>-181505485.70396596</v>
      </c>
      <c r="S203" s="14">
        <f ca="1">(P203+Q203)*RAND()*0.1</f>
        <v>72859024.666319117</v>
      </c>
    </row>
    <row r="204" spans="1:19" x14ac:dyDescent="0.2">
      <c r="A204" s="4">
        <v>8</v>
      </c>
      <c r="B204" s="16" t="s">
        <v>25</v>
      </c>
      <c r="C204" s="7" t="str">
        <f>_xlfn.CONCAT("Connection ",RIGHT(B204,2))</f>
        <v>Connection 08</v>
      </c>
      <c r="D204" s="8">
        <f ca="1">RANDBETWEEN(Table15[[#This Row],[big low]],Table15[[#This Row],[big hi]])+RANDBETWEEN(Table15[[#This Row],[small lo]],Table15[[#This Row],[small hi]])</f>
        <v>647479841</v>
      </c>
      <c r="E204" s="8">
        <v>444646642</v>
      </c>
      <c r="F204" s="18">
        <f ca="1">INDEX(Table2[],MATCH(Table15[[#This Row],[Connection ID]],Table2[CID],0),2)*RANDBETWEEN(90000000000,110000000000)/100000000000</f>
        <v>836046936.77600002</v>
      </c>
      <c r="G204" s="18">
        <v>721196685.68000007</v>
      </c>
      <c r="H204" s="7"/>
      <c r="I204" s="8">
        <f>Table15[[#This Row],[Exposure Utilized]]/Table15[[#This Row],[Exposure Limit]]</f>
        <v>0.61654005187330096</v>
      </c>
      <c r="J204" s="4">
        <v>0</v>
      </c>
      <c r="K204" s="4">
        <v>0</v>
      </c>
      <c r="L204" s="4">
        <v>0</v>
      </c>
      <c r="M204" s="2">
        <v>43893</v>
      </c>
      <c r="N204" s="25">
        <f>INDEX(Table3[],MATCH(Table15[[#This Row],[Date]],Table3[Date],0),2)</f>
        <v>360284466</v>
      </c>
      <c r="O204" s="4" t="s">
        <v>16</v>
      </c>
      <c r="P204" s="15">
        <v>400000000</v>
      </c>
      <c r="Q204" s="15">
        <v>700000000</v>
      </c>
      <c r="R204" s="14">
        <f ca="1">-(P204+Q204)*RAND()*0.1</f>
        <v>-35535978.305741705</v>
      </c>
      <c r="S204" s="14">
        <f ca="1">(P204+Q204)*RAND()*0.1</f>
        <v>45914658.925295204</v>
      </c>
    </row>
    <row r="205" spans="1:19" x14ac:dyDescent="0.2">
      <c r="A205" s="4">
        <v>9</v>
      </c>
      <c r="B205" s="16" t="s">
        <v>27</v>
      </c>
      <c r="C205" s="7" t="str">
        <f>_xlfn.CONCAT("Connection ",RIGHT(B205,2))</f>
        <v>Connection 10</v>
      </c>
      <c r="D205" s="8">
        <f ca="1">RANDBETWEEN(Table15[[#This Row],[big low]],Table15[[#This Row],[big hi]])+RANDBETWEEN(Table15[[#This Row],[small lo]],Table15[[#This Row],[small hi]])</f>
        <v>357800448</v>
      </c>
      <c r="E205" s="8">
        <v>393669837</v>
      </c>
      <c r="F205" s="18">
        <f ca="1">INDEX(Table2[],MATCH(Table15[[#This Row],[Connection ID]],Table2[CID],0),2)*RANDBETWEEN(90000000000,110000000000)/100000000000</f>
        <v>380697878.46399999</v>
      </c>
      <c r="G205" s="18">
        <v>399687491.99599999</v>
      </c>
      <c r="H205" s="7"/>
      <c r="I205" s="8">
        <f>Table15[[#This Row],[Exposure Utilized]]/Table15[[#This Row],[Exposure Limit]]</f>
        <v>0.98494409978668984</v>
      </c>
      <c r="J205" s="4">
        <v>0</v>
      </c>
      <c r="K205" s="4">
        <v>0</v>
      </c>
      <c r="L205" s="4">
        <v>0</v>
      </c>
      <c r="M205" s="2">
        <v>43893</v>
      </c>
      <c r="N205" s="25">
        <f>INDEX(Table3[],MATCH(Table15[[#This Row],[Date]],Table3[Date],0),2)</f>
        <v>360284466</v>
      </c>
      <c r="O205" s="4" t="s">
        <v>16</v>
      </c>
      <c r="P205" s="15">
        <v>300000000</v>
      </c>
      <c r="Q205" s="15">
        <v>450000000</v>
      </c>
      <c r="R205" s="14">
        <f ca="1">-(P205+Q205)*RAND()*0.1</f>
        <v>-13412726.864374176</v>
      </c>
      <c r="S205" s="14">
        <f ca="1">(P205+Q205)*RAND()*0.1</f>
        <v>26834898.060253475</v>
      </c>
    </row>
    <row r="206" spans="1:19" x14ac:dyDescent="0.2">
      <c r="A206" s="4">
        <v>10</v>
      </c>
      <c r="B206" s="16" t="s">
        <v>26</v>
      </c>
      <c r="C206" s="7" t="str">
        <f>_xlfn.CONCAT("Connection ",RIGHT(B206,2))</f>
        <v>Connection 09</v>
      </c>
      <c r="D206" s="8">
        <f ca="1">RANDBETWEEN(Table15[[#This Row],[big low]],Table15[[#This Row],[big hi]])+RANDBETWEEN(Table15[[#This Row],[small lo]],Table15[[#This Row],[small hi]])</f>
        <v>505524853</v>
      </c>
      <c r="E206" s="8">
        <v>360284466</v>
      </c>
      <c r="F206" s="18">
        <f ca="1">INDEX(Table2[],MATCH(Table15[[#This Row],[Connection ID]],Table2[CID],0),2)*RANDBETWEEN(90000000000,110000000000)/100000000000</f>
        <v>531908939.60600001</v>
      </c>
      <c r="G206" s="18">
        <v>559195867.21350002</v>
      </c>
      <c r="H206" s="7"/>
      <c r="I206" s="8">
        <f>Table15[[#This Row],[Exposure Utilized]]/Table15[[#This Row],[Exposure Limit]]</f>
        <v>0.64429028740021788</v>
      </c>
      <c r="J206" s="4">
        <v>0</v>
      </c>
      <c r="K206" s="4">
        <v>0</v>
      </c>
      <c r="L206" s="4">
        <v>0</v>
      </c>
      <c r="M206" s="2">
        <v>43893</v>
      </c>
      <c r="N206" s="25">
        <f>INDEX(Table3[],MATCH(Table15[[#This Row],[Date]],Table3[Date],0),2)</f>
        <v>360284466</v>
      </c>
      <c r="O206" s="4" t="s">
        <v>16</v>
      </c>
      <c r="P206" s="15">
        <v>350000000</v>
      </c>
      <c r="Q206" s="15">
        <v>550000000</v>
      </c>
      <c r="R206" s="14">
        <f ca="1">-(P206+Q206)*RAND()*0.1</f>
        <v>-3756269.959642617</v>
      </c>
      <c r="S206" s="14">
        <f ca="1">(P206+Q206)*RAND()*0.1</f>
        <v>51464918.544910766</v>
      </c>
    </row>
    <row r="207" spans="1:19" x14ac:dyDescent="0.2">
      <c r="A207" s="4">
        <v>11</v>
      </c>
      <c r="B207" s="16" t="s">
        <v>28</v>
      </c>
      <c r="C207" s="7" t="str">
        <f>_xlfn.CONCAT("Connection ",RIGHT(B207,2))</f>
        <v>Connection 11</v>
      </c>
      <c r="D207" s="8">
        <f ca="1">RANDBETWEEN(Table15[[#This Row],[big low]],Table15[[#This Row],[big hi]])+RANDBETWEEN(Table15[[#This Row],[small lo]],Table15[[#This Row],[small hi]])</f>
        <v>387171656</v>
      </c>
      <c r="E207" s="8">
        <v>355787584</v>
      </c>
      <c r="F207" s="18">
        <f ca="1">INDEX(Table2[],MATCH(Table15[[#This Row],[Connection ID]],Table2[CID],0),2)*RANDBETWEEN(90000000000,110000000000)/100000000000</f>
        <v>432309035.38800001</v>
      </c>
      <c r="G207" s="18">
        <v>376595987.96799999</v>
      </c>
      <c r="H207" s="7"/>
      <c r="I207" s="8">
        <f>Table15[[#This Row],[Exposure Utilized]]/Table15[[#This Row],[Exposure Limit]]</f>
        <v>0.94474608165563323</v>
      </c>
      <c r="J207" s="4">
        <v>0</v>
      </c>
      <c r="K207" s="4">
        <v>0</v>
      </c>
      <c r="L207" s="4">
        <v>0</v>
      </c>
      <c r="M207" s="2">
        <v>43893</v>
      </c>
      <c r="N207" s="25">
        <f>INDEX(Table3[],MATCH(Table15[[#This Row],[Date]],Table3[Date],0),2)</f>
        <v>360284466</v>
      </c>
      <c r="O207" s="4" t="s">
        <v>16</v>
      </c>
      <c r="P207" s="15">
        <v>250000000</v>
      </c>
      <c r="Q207" s="15">
        <v>450000000</v>
      </c>
      <c r="R207" s="14">
        <f ca="1">-(P207+Q207)*RAND()*0.1</f>
        <v>-26859611.356205657</v>
      </c>
      <c r="S207" s="14">
        <f ca="1">(P207+Q207)*RAND()*0.1</f>
        <v>11360642.01593785</v>
      </c>
    </row>
    <row r="208" spans="1:19" x14ac:dyDescent="0.2">
      <c r="A208" s="4">
        <v>12</v>
      </c>
      <c r="B208" s="16" t="s">
        <v>29</v>
      </c>
      <c r="C208" s="7" t="str">
        <f>_xlfn.CONCAT("Connection ",RIGHT(B208,2))</f>
        <v>Connection 12</v>
      </c>
      <c r="D208" s="8">
        <f ca="1">RANDBETWEEN(Table15[[#This Row],[big low]],Table15[[#This Row],[big hi]])+RANDBETWEEN(Table15[[#This Row],[small lo]],Table15[[#This Row],[small hi]])</f>
        <v>324226666</v>
      </c>
      <c r="E208" s="8">
        <v>333423277</v>
      </c>
      <c r="F208" s="18">
        <f ca="1">INDEX(Table2[],MATCH(Table15[[#This Row],[Connection ID]],Table2[CID],0),2)*RANDBETWEEN(90000000000,110000000000)/100000000000</f>
        <v>364619703.98400003</v>
      </c>
      <c r="G208" s="18">
        <v>397367425.64800006</v>
      </c>
      <c r="H208" s="7"/>
      <c r="I208" s="8">
        <f>Table15[[#This Row],[Exposure Utilized]]/Table15[[#This Row],[Exposure Limit]]</f>
        <v>0.83908054732034398</v>
      </c>
      <c r="J208" s="4">
        <v>0</v>
      </c>
      <c r="K208" s="4">
        <v>0</v>
      </c>
      <c r="L208" s="4">
        <v>0</v>
      </c>
      <c r="M208" s="2">
        <v>43893</v>
      </c>
      <c r="N208" s="25">
        <f>INDEX(Table3[],MATCH(Table15[[#This Row],[Date]],Table3[Date],0),2)</f>
        <v>360284466</v>
      </c>
      <c r="O208" s="4" t="s">
        <v>16</v>
      </c>
      <c r="P208" s="15">
        <v>200000000</v>
      </c>
      <c r="Q208" s="15">
        <v>400000000</v>
      </c>
      <c r="R208" s="14">
        <f ca="1">-(P208+Q208)*RAND()*0.1</f>
        <v>-47540379.421281397</v>
      </c>
      <c r="S208" s="14">
        <f ca="1">(P208+Q208)*RAND()*0.1</f>
        <v>4502118.286781447</v>
      </c>
    </row>
    <row r="209" spans="1:19" x14ac:dyDescent="0.2">
      <c r="A209" s="4">
        <v>13</v>
      </c>
      <c r="B209" s="16" t="s">
        <v>31</v>
      </c>
      <c r="C209" s="7" t="str">
        <f>_xlfn.CONCAT("Connection ",RIGHT(B209,2))</f>
        <v>Connection 14</v>
      </c>
      <c r="D209" s="8">
        <f ca="1">RANDBETWEEN(Table15[[#This Row],[big low]],Table15[[#This Row],[big hi]])+RANDBETWEEN(Table15[[#This Row],[small lo]],Table15[[#This Row],[small hi]])</f>
        <v>174676309</v>
      </c>
      <c r="E209" s="8">
        <v>231966659</v>
      </c>
      <c r="F209" s="18">
        <f ca="1">INDEX(Table2[],MATCH(Table15[[#This Row],[Connection ID]],Table2[CID],0),2)*RANDBETWEEN(90000000000,110000000000)/100000000000</f>
        <v>239368032.84999999</v>
      </c>
      <c r="G209" s="18">
        <v>239748689.89499998</v>
      </c>
      <c r="H209" s="7"/>
      <c r="I209" s="8">
        <f>Table15[[#This Row],[Exposure Utilized]]/Table15[[#This Row],[Exposure Limit]]</f>
        <v>0.96754088250322379</v>
      </c>
      <c r="J209" s="4">
        <v>0</v>
      </c>
      <c r="K209" s="4">
        <v>0</v>
      </c>
      <c r="L209" s="4">
        <v>0</v>
      </c>
      <c r="M209" s="2">
        <v>43893</v>
      </c>
      <c r="N209" s="25">
        <f>INDEX(Table3[],MATCH(Table15[[#This Row],[Date]],Table3[Date],0),2)</f>
        <v>360284466</v>
      </c>
      <c r="O209" s="4" t="s">
        <v>16</v>
      </c>
      <c r="P209" s="15">
        <v>150000000</v>
      </c>
      <c r="Q209" s="15">
        <v>250000000</v>
      </c>
      <c r="R209" s="14">
        <f ca="1">-(P209+Q209)*RAND()*0.1</f>
        <v>-1250796.7254876373</v>
      </c>
      <c r="S209" s="14">
        <f ca="1">(P209+Q209)*RAND()*0.1</f>
        <v>1059654.0676983858</v>
      </c>
    </row>
    <row r="210" spans="1:19" x14ac:dyDescent="0.2">
      <c r="A210" s="4">
        <v>14</v>
      </c>
      <c r="B210" s="16" t="s">
        <v>30</v>
      </c>
      <c r="C210" s="7" t="str">
        <f>_xlfn.CONCAT("Connection ",RIGHT(B210,2))</f>
        <v>Connection 13</v>
      </c>
      <c r="D210" s="8">
        <f ca="1">RANDBETWEEN(Table15[[#This Row],[big low]],Table15[[#This Row],[big hi]])+RANDBETWEEN(Table15[[#This Row],[small lo]],Table15[[#This Row],[small hi]])</f>
        <v>182247174</v>
      </c>
      <c r="E210" s="8">
        <v>185006559</v>
      </c>
      <c r="F210" s="18">
        <f ca="1">INDEX(Table2[],MATCH(Table15[[#This Row],[Connection ID]],Table2[CID],0),2)*RANDBETWEEN(90000000000,110000000000)/100000000000</f>
        <v>231826619.63499999</v>
      </c>
      <c r="G210" s="18">
        <v>262810724.5275</v>
      </c>
      <c r="H210" s="7"/>
      <c r="I210" s="8">
        <f>Table15[[#This Row],[Exposure Utilized]]/Table15[[#This Row],[Exposure Limit]]</f>
        <v>0.70395361274779822</v>
      </c>
      <c r="J210" s="4">
        <v>0</v>
      </c>
      <c r="K210" s="4">
        <v>0</v>
      </c>
      <c r="L210" s="4">
        <v>0</v>
      </c>
      <c r="M210" s="2">
        <v>43893</v>
      </c>
      <c r="N210" s="25">
        <f>INDEX(Table3[],MATCH(Table15[[#This Row],[Date]],Table3[Date],0),2)</f>
        <v>360284466</v>
      </c>
      <c r="O210" s="4" t="s">
        <v>16</v>
      </c>
      <c r="P210" s="15">
        <v>150000000</v>
      </c>
      <c r="Q210" s="15">
        <v>250000000</v>
      </c>
      <c r="R210" s="14">
        <f ca="1">-(P210+Q210)*RAND()*0.1</f>
        <v>-32903317.255100317</v>
      </c>
      <c r="S210" s="14">
        <f ca="1">(P210+Q210)*RAND()*0.1</f>
        <v>33941126.763902649</v>
      </c>
    </row>
    <row r="211" spans="1:19" x14ac:dyDescent="0.2">
      <c r="A211" s="4">
        <v>15</v>
      </c>
      <c r="B211" s="16" t="s">
        <v>32</v>
      </c>
      <c r="C211" s="7" t="str">
        <f>_xlfn.CONCAT("Connection ",RIGHT(B211,2))</f>
        <v>Connection 15</v>
      </c>
      <c r="D211" s="8">
        <f ca="1">RANDBETWEEN(Table15[[#This Row],[big low]],Table15[[#This Row],[big hi]])+RANDBETWEEN(Table15[[#This Row],[small lo]],Table15[[#This Row],[small hi]])</f>
        <v>246885859</v>
      </c>
      <c r="E211" s="8">
        <v>180729365</v>
      </c>
      <c r="F211" s="18">
        <f ca="1">INDEX(Table2[],MATCH(Table15[[#This Row],[Connection ID]],Table2[CID],0),2)*RANDBETWEEN(90000000000,110000000000)/100000000000</f>
        <v>230927323.3725</v>
      </c>
      <c r="G211" s="18">
        <v>253374452.1575</v>
      </c>
      <c r="H211" s="7"/>
      <c r="I211" s="8">
        <f>Table15[[#This Row],[Exposure Utilized]]/Table15[[#This Row],[Exposure Limit]]</f>
        <v>0.71328961330188445</v>
      </c>
      <c r="J211" s="4">
        <v>0</v>
      </c>
      <c r="K211" s="4">
        <v>0</v>
      </c>
      <c r="L211" s="4">
        <v>0</v>
      </c>
      <c r="M211" s="2">
        <v>43893</v>
      </c>
      <c r="N211" s="25">
        <f>INDEX(Table3[],MATCH(Table15[[#This Row],[Date]],Table3[Date],0),2)</f>
        <v>360284466</v>
      </c>
      <c r="O211" s="4" t="s">
        <v>16</v>
      </c>
      <c r="P211" s="15">
        <v>150000000</v>
      </c>
      <c r="Q211" s="15">
        <v>250000000</v>
      </c>
      <c r="R211" s="14">
        <f ca="1">-(P211+Q211)*RAND()*0.1</f>
        <v>-7991518.4841449754</v>
      </c>
      <c r="S211" s="14">
        <f ca="1">(P211+Q211)*RAND()*0.1</f>
        <v>19622064.631949868</v>
      </c>
    </row>
    <row r="212" spans="1:19" x14ac:dyDescent="0.2">
      <c r="A212" s="4">
        <v>1</v>
      </c>
      <c r="B212" s="16" t="s">
        <v>18</v>
      </c>
      <c r="C212" s="7" t="str">
        <f>_xlfn.CONCAT("Connection ",RIGHT(B212,2))</f>
        <v>Connection 01</v>
      </c>
      <c r="D212" s="8">
        <f ca="1">RANDBETWEEN(Table15[[#This Row],[big low]],Table15[[#This Row],[big hi]])+RANDBETWEEN(Table15[[#This Row],[small lo]],Table15[[#This Row],[small hi]])</f>
        <v>2175309722</v>
      </c>
      <c r="E212" s="8">
        <v>1967407795</v>
      </c>
      <c r="F212" s="18">
        <f ca="1">INDEX(Table2[],MATCH(Table15[[#This Row],[Connection ID]],Table2[CID],0),2)*RANDBETWEEN(90000000000,110000000000)/100000000000</f>
        <v>5094085675.5500002</v>
      </c>
      <c r="G212" s="18">
        <v>4893460279.25</v>
      </c>
      <c r="H212" s="7"/>
      <c r="I212" s="8">
        <f>Table15[[#This Row],[Exposure Utilized]]/Table15[[#This Row],[Exposure Limit]]</f>
        <v>0.40204838350124228</v>
      </c>
      <c r="J212" s="4">
        <v>0</v>
      </c>
      <c r="K212" s="4">
        <v>0</v>
      </c>
      <c r="L212" s="4">
        <v>0</v>
      </c>
      <c r="M212" s="2">
        <v>43892</v>
      </c>
      <c r="N212" s="25">
        <f>INDEX(Table3[],MATCH(Table15[[#This Row],[Date]],Table3[Date],0),2)</f>
        <v>394383787</v>
      </c>
      <c r="O212" s="4" t="s">
        <v>16</v>
      </c>
      <c r="P212" s="13">
        <v>2000000000</v>
      </c>
      <c r="Q212" s="13">
        <v>2500000000</v>
      </c>
      <c r="R212" s="14">
        <f ca="1">-(P212+Q212)*RAND()*0.1</f>
        <v>-429364079.93276381</v>
      </c>
      <c r="S212" s="14">
        <f ca="1">(P212+Q212)*RAND()*0.1</f>
        <v>214662062.54551765</v>
      </c>
    </row>
    <row r="213" spans="1:19" x14ac:dyDescent="0.2">
      <c r="A213" s="4">
        <v>2</v>
      </c>
      <c r="B213" s="16" t="s">
        <v>19</v>
      </c>
      <c r="C213" s="7" t="str">
        <f>_xlfn.CONCAT("Connection ",RIGHT(B213,2))</f>
        <v>Connection 02</v>
      </c>
      <c r="D213" s="8">
        <f ca="1">RANDBETWEEN(Table15[[#This Row],[big low]],Table15[[#This Row],[big hi]])+RANDBETWEEN(Table15[[#This Row],[small lo]],Table15[[#This Row],[small hi]])</f>
        <v>1586638256</v>
      </c>
      <c r="E213" s="8">
        <v>1609819313</v>
      </c>
      <c r="F213" s="18">
        <f ca="1">INDEX(Table2[],MATCH(Table15[[#This Row],[Connection ID]],Table2[CID],0),2)*RANDBETWEEN(90000000000,110000000000)/100000000000</f>
        <v>2215104629.9760003</v>
      </c>
      <c r="G213" s="18">
        <v>1918193128.2149999</v>
      </c>
      <c r="H213" s="7"/>
      <c r="I213" s="8">
        <f>Table15[[#This Row],[Exposure Utilized]]/Table15[[#This Row],[Exposure Limit]]</f>
        <v>0.83923734754385171</v>
      </c>
      <c r="J213" s="4">
        <v>0</v>
      </c>
      <c r="K213" s="4">
        <v>0</v>
      </c>
      <c r="L213" s="4">
        <v>0</v>
      </c>
      <c r="M213" s="2">
        <v>43892</v>
      </c>
      <c r="N213" s="25">
        <f>INDEX(Table3[],MATCH(Table15[[#This Row],[Date]],Table3[Date],0),2)</f>
        <v>394383787</v>
      </c>
      <c r="O213" s="4" t="s">
        <v>16</v>
      </c>
      <c r="P213" s="13">
        <v>1800000000</v>
      </c>
      <c r="Q213" s="13">
        <v>2000000000</v>
      </c>
      <c r="R213" s="14">
        <f ca="1">-(P213+Q213)*RAND()*0.1</f>
        <v>-297098242.44835758</v>
      </c>
      <c r="S213" s="14">
        <f ca="1">(P213+Q213)*RAND()*0.1</f>
        <v>120252389.84887107</v>
      </c>
    </row>
    <row r="214" spans="1:19" x14ac:dyDescent="0.2">
      <c r="A214" s="4">
        <v>3</v>
      </c>
      <c r="B214" s="16" t="s">
        <v>20</v>
      </c>
      <c r="C214" s="7" t="str">
        <f>_xlfn.CONCAT("Connection ",RIGHT(B214,2))</f>
        <v>Connection 03</v>
      </c>
      <c r="D214" s="8">
        <f ca="1">RANDBETWEEN(Table15[[#This Row],[big low]],Table15[[#This Row],[big hi]])+RANDBETWEEN(Table15[[#This Row],[small lo]],Table15[[#This Row],[small hi]])</f>
        <v>1479365160</v>
      </c>
      <c r="E214" s="8">
        <v>1469019709</v>
      </c>
      <c r="F214" s="18">
        <f ca="1">INDEX(Table2[],MATCH(Table15[[#This Row],[Connection ID]],Table2[CID],0),2)*RANDBETWEEN(90000000000,110000000000)/100000000000</f>
        <v>1355633658.3899999</v>
      </c>
      <c r="G214" s="18">
        <v>1509327139.9650002</v>
      </c>
      <c r="H214" s="7"/>
      <c r="I214" s="8">
        <f>Table15[[#This Row],[Exposure Utilized]]/Table15[[#This Row],[Exposure Limit]]</f>
        <v>0.97329443703905383</v>
      </c>
      <c r="J214" s="4">
        <v>0</v>
      </c>
      <c r="K214" s="4">
        <v>0</v>
      </c>
      <c r="L214" s="4">
        <v>0</v>
      </c>
      <c r="M214" s="2">
        <v>43892</v>
      </c>
      <c r="N214" s="25">
        <f>INDEX(Table3[],MATCH(Table15[[#This Row],[Date]],Table3[Date],0),2)</f>
        <v>394383787</v>
      </c>
      <c r="O214" s="4" t="s">
        <v>16</v>
      </c>
      <c r="P214" s="15">
        <v>1300000000</v>
      </c>
      <c r="Q214" s="15">
        <v>1500000000</v>
      </c>
      <c r="R214" s="14">
        <f ca="1">-(P214+Q214)*RAND()*0.1</f>
        <v>-200173454.55344605</v>
      </c>
      <c r="S214" s="14">
        <f ca="1">(P214+Q214)*RAND()*0.1</f>
        <v>89863888.829176605</v>
      </c>
    </row>
    <row r="215" spans="1:19" x14ac:dyDescent="0.2">
      <c r="A215" s="4">
        <v>4</v>
      </c>
      <c r="B215" s="16" t="s">
        <v>21</v>
      </c>
      <c r="C215" s="7" t="str">
        <f>_xlfn.CONCAT("Connection ",RIGHT(B215,2))</f>
        <v>Connection 04</v>
      </c>
      <c r="D215" s="8">
        <f ca="1">RANDBETWEEN(Table15[[#This Row],[big low]],Table15[[#This Row],[big hi]])+RANDBETWEEN(Table15[[#This Row],[small lo]],Table15[[#This Row],[small hi]])</f>
        <v>1239300047</v>
      </c>
      <c r="E215" s="8">
        <v>1361462554</v>
      </c>
      <c r="F215" s="18">
        <f ca="1">INDEX(Table2[],MATCH(Table15[[#This Row],[Connection ID]],Table2[CID],0),2)*RANDBETWEEN(90000000000,110000000000)/100000000000</f>
        <v>1539655378.7550001</v>
      </c>
      <c r="G215" s="18">
        <v>1409566522.23</v>
      </c>
      <c r="H215" s="7"/>
      <c r="I215" s="8">
        <f>Table15[[#This Row],[Exposure Utilized]]/Table15[[#This Row],[Exposure Limit]]</f>
        <v>0.96587321884326727</v>
      </c>
      <c r="J215" s="4">
        <v>0</v>
      </c>
      <c r="K215" s="4">
        <v>0</v>
      </c>
      <c r="L215" s="4">
        <v>0</v>
      </c>
      <c r="M215" s="2">
        <v>43892</v>
      </c>
      <c r="N215" s="25">
        <f>INDEX(Table3[],MATCH(Table15[[#This Row],[Date]],Table3[Date],0),2)</f>
        <v>394383787</v>
      </c>
      <c r="O215" s="4" t="s">
        <v>16</v>
      </c>
      <c r="P215" s="15">
        <v>1100000000</v>
      </c>
      <c r="Q215" s="15">
        <v>1300000000</v>
      </c>
      <c r="R215" s="14">
        <f ca="1">-(P215+Q215)*RAND()*0.1</f>
        <v>-43873598.417285509</v>
      </c>
      <c r="S215" s="14">
        <f ca="1">(P215+Q215)*RAND()*0.1</f>
        <v>52775603.856431097</v>
      </c>
    </row>
    <row r="216" spans="1:19" x14ac:dyDescent="0.2">
      <c r="A216" s="4">
        <v>5</v>
      </c>
      <c r="B216" s="16" t="s">
        <v>23</v>
      </c>
      <c r="C216" s="7" t="str">
        <f>_xlfn.CONCAT("Connection ",RIGHT(B216,2))</f>
        <v>Connection 06</v>
      </c>
      <c r="D216" s="8">
        <f ca="1">RANDBETWEEN(Table15[[#This Row],[big low]],Table15[[#This Row],[big hi]])+RANDBETWEEN(Table15[[#This Row],[small lo]],Table15[[#This Row],[small hi]])</f>
        <v>905825690</v>
      </c>
      <c r="E216" s="8">
        <v>1017411899</v>
      </c>
      <c r="F216" s="18">
        <f ca="1">INDEX(Table2[],MATCH(Table15[[#This Row],[Connection ID]],Table2[CID],0),2)*RANDBETWEEN(90000000000,110000000000)/100000000000</f>
        <v>921416865.13999999</v>
      </c>
      <c r="G216" s="18">
        <v>981400207.18999994</v>
      </c>
      <c r="H216" s="7"/>
      <c r="I216" s="8">
        <f>Table15[[#This Row],[Exposure Utilized]]/Table15[[#This Row],[Exposure Limit]]</f>
        <v>1.0366941962577232</v>
      </c>
      <c r="J216" s="4">
        <v>0</v>
      </c>
      <c r="K216" s="4">
        <v>0</v>
      </c>
      <c r="L216" s="4">
        <v>0</v>
      </c>
      <c r="M216" s="2">
        <v>43892</v>
      </c>
      <c r="N216" s="25">
        <f>INDEX(Table3[],MATCH(Table15[[#This Row],[Date]],Table3[Date],0),2)</f>
        <v>394383787</v>
      </c>
      <c r="O216" s="4" t="s">
        <v>16</v>
      </c>
      <c r="P216" s="15">
        <v>850000000</v>
      </c>
      <c r="Q216" s="15">
        <v>1000000000</v>
      </c>
      <c r="R216" s="14">
        <f ca="1">-(P216+Q216)*RAND()*0.1</f>
        <v>-114340749.34246004</v>
      </c>
      <c r="S216" s="14">
        <f ca="1">(P216+Q216)*RAND()*0.1</f>
        <v>67353372.750112221</v>
      </c>
    </row>
    <row r="217" spans="1:19" x14ac:dyDescent="0.2">
      <c r="A217" s="4">
        <v>6</v>
      </c>
      <c r="B217" s="16" t="s">
        <v>24</v>
      </c>
      <c r="C217" s="7" t="str">
        <f>_xlfn.CONCAT("Connection ",RIGHT(B217,2))</f>
        <v>Connection 07</v>
      </c>
      <c r="D217" s="8">
        <f ca="1">RANDBETWEEN(Table15[[#This Row],[big low]],Table15[[#This Row],[big hi]])+RANDBETWEEN(Table15[[#This Row],[small lo]],Table15[[#This Row],[small hi]])</f>
        <v>834523664</v>
      </c>
      <c r="E217" s="8">
        <v>936555468</v>
      </c>
      <c r="F217" s="18">
        <f ca="1">INDEX(Table2[],MATCH(Table15[[#This Row],[Connection ID]],Table2[CID],0),2)*RANDBETWEEN(90000000000,110000000000)/100000000000</f>
        <v>1067030634.5</v>
      </c>
      <c r="G217" s="18">
        <v>951030433.28999996</v>
      </c>
      <c r="H217" s="7"/>
      <c r="I217" s="8">
        <f>Table15[[#This Row],[Exposure Utilized]]/Table15[[#This Row],[Exposure Limit]]</f>
        <v>0.984779703379286</v>
      </c>
      <c r="J217" s="4">
        <v>0</v>
      </c>
      <c r="K217" s="4">
        <v>0</v>
      </c>
      <c r="L217" s="4">
        <v>0</v>
      </c>
      <c r="M217" s="2">
        <v>43892</v>
      </c>
      <c r="N217" s="25">
        <f>INDEX(Table3[],MATCH(Table15[[#This Row],[Date]],Table3[Date],0),2)</f>
        <v>394383787</v>
      </c>
      <c r="O217" s="4" t="s">
        <v>16</v>
      </c>
      <c r="P217" s="15">
        <v>850000000</v>
      </c>
      <c r="Q217" s="15">
        <v>1000000000</v>
      </c>
      <c r="R217" s="14">
        <f ca="1">-(P217+Q217)*RAND()*0.1</f>
        <v>-180060155.59502143</v>
      </c>
      <c r="S217" s="14">
        <f ca="1">(P217+Q217)*RAND()*0.1</f>
        <v>92073543.607821703</v>
      </c>
    </row>
    <row r="218" spans="1:19" x14ac:dyDescent="0.2">
      <c r="A218" s="4">
        <v>7</v>
      </c>
      <c r="B218" s="16" t="s">
        <v>22</v>
      </c>
      <c r="C218" s="7" t="str">
        <f>_xlfn.CONCAT("Connection ",RIGHT(B218,2))</f>
        <v>Connection 05</v>
      </c>
      <c r="D218" s="8">
        <f ca="1">RANDBETWEEN(Table15[[#This Row],[big low]],Table15[[#This Row],[big hi]])+RANDBETWEEN(Table15[[#This Row],[small lo]],Table15[[#This Row],[small hi]])</f>
        <v>804458243</v>
      </c>
      <c r="E218" s="8">
        <v>882834922</v>
      </c>
      <c r="F218" s="18">
        <f ca="1">INDEX(Table2[],MATCH(Table15[[#This Row],[Connection ID]],Table2[CID],0),2)*RANDBETWEEN(90000000000,110000000000)/100000000000</f>
        <v>975364846.22000003</v>
      </c>
      <c r="G218" s="18">
        <v>1061134941.6700001</v>
      </c>
      <c r="H218" s="7"/>
      <c r="I218" s="8">
        <f>Table15[[#This Row],[Exposure Utilized]]/Table15[[#This Row],[Exposure Limit]]</f>
        <v>0.83197234143529952</v>
      </c>
      <c r="J218" s="4">
        <v>0</v>
      </c>
      <c r="K218" s="4">
        <v>0</v>
      </c>
      <c r="L218" s="4">
        <v>0</v>
      </c>
      <c r="M218" s="2">
        <v>43892</v>
      </c>
      <c r="N218" s="25">
        <f>INDEX(Table3[],MATCH(Table15[[#This Row],[Date]],Table3[Date],0),2)</f>
        <v>394383787</v>
      </c>
      <c r="O218" s="4" t="s">
        <v>16</v>
      </c>
      <c r="P218" s="15">
        <v>900000000</v>
      </c>
      <c r="Q218" s="15">
        <v>1200000000</v>
      </c>
      <c r="R218" s="14">
        <f ca="1">-(P218+Q218)*RAND()*0.1</f>
        <v>-157557406.82736346</v>
      </c>
      <c r="S218" s="14">
        <f ca="1">(P218+Q218)*RAND()*0.1</f>
        <v>147876468.62446478</v>
      </c>
    </row>
    <row r="219" spans="1:19" x14ac:dyDescent="0.2">
      <c r="A219" s="4">
        <v>8</v>
      </c>
      <c r="B219" s="16" t="s">
        <v>25</v>
      </c>
      <c r="C219" s="7" t="str">
        <f>_xlfn.CONCAT("Connection ",RIGHT(B219,2))</f>
        <v>Connection 08</v>
      </c>
      <c r="D219" s="8">
        <f ca="1">RANDBETWEEN(Table15[[#This Row],[big low]],Table15[[#This Row],[big hi]])+RANDBETWEEN(Table15[[#This Row],[small lo]],Table15[[#This Row],[small hi]])</f>
        <v>426466613</v>
      </c>
      <c r="E219" s="8">
        <v>619859872</v>
      </c>
      <c r="F219" s="18">
        <f ca="1">INDEX(Table2[],MATCH(Table15[[#This Row],[Connection ID]],Table2[CID],0),2)*RANDBETWEEN(90000000000,110000000000)/100000000000</f>
        <v>770165210.64799988</v>
      </c>
      <c r="G219" s="18">
        <v>773111970.43999994</v>
      </c>
      <c r="H219" s="7"/>
      <c r="I219" s="8">
        <f>Table15[[#This Row],[Exposure Utilized]]/Table15[[#This Row],[Exposure Limit]]</f>
        <v>0.80177244138028314</v>
      </c>
      <c r="J219" s="4">
        <v>0</v>
      </c>
      <c r="K219" s="4">
        <v>0</v>
      </c>
      <c r="L219" s="4">
        <v>0</v>
      </c>
      <c r="M219" s="2">
        <v>43892</v>
      </c>
      <c r="N219" s="25">
        <f>INDEX(Table3[],MATCH(Table15[[#This Row],[Date]],Table3[Date],0),2)</f>
        <v>394383787</v>
      </c>
      <c r="O219" s="4" t="s">
        <v>16</v>
      </c>
      <c r="P219" s="15">
        <v>400000000</v>
      </c>
      <c r="Q219" s="15">
        <v>700000000</v>
      </c>
      <c r="R219" s="14">
        <f ca="1">-(P219+Q219)*RAND()*0.1</f>
        <v>-14235524.890750239</v>
      </c>
      <c r="S219" s="14">
        <f ca="1">(P219+Q219)*RAND()*0.1</f>
        <v>79994127.562678739</v>
      </c>
    </row>
    <row r="220" spans="1:19" x14ac:dyDescent="0.2">
      <c r="A220" s="4">
        <v>9</v>
      </c>
      <c r="B220" s="16" t="s">
        <v>29</v>
      </c>
      <c r="C220" s="7" t="str">
        <f>_xlfn.CONCAT("Connection ",RIGHT(B220,2))</f>
        <v>Connection 12</v>
      </c>
      <c r="D220" s="8">
        <f ca="1">RANDBETWEEN(Table15[[#This Row],[big low]],Table15[[#This Row],[big hi]])+RANDBETWEEN(Table15[[#This Row],[small lo]],Table15[[#This Row],[small hi]])</f>
        <v>244059155</v>
      </c>
      <c r="E220" s="8">
        <v>410293219</v>
      </c>
      <c r="F220" s="18">
        <f ca="1">INDEX(Table2[],MATCH(Table15[[#This Row],[Connection ID]],Table2[CID],0),2)*RANDBETWEEN(90000000000,110000000000)/100000000000</f>
        <v>407989773.56800002</v>
      </c>
      <c r="G220" s="18">
        <v>419494607</v>
      </c>
      <c r="H220" s="7"/>
      <c r="I220" s="8">
        <f>Table15[[#This Row],[Exposure Utilized]]/Table15[[#This Row],[Exposure Limit]]</f>
        <v>0.97806553923111583</v>
      </c>
      <c r="J220" s="4">
        <v>0</v>
      </c>
      <c r="K220" s="4">
        <v>0</v>
      </c>
      <c r="L220" s="4">
        <v>0</v>
      </c>
      <c r="M220" s="2">
        <v>43892</v>
      </c>
      <c r="N220" s="25">
        <f>INDEX(Table3[],MATCH(Table15[[#This Row],[Date]],Table3[Date],0),2)</f>
        <v>394383787</v>
      </c>
      <c r="O220" s="4" t="s">
        <v>16</v>
      </c>
      <c r="P220" s="15">
        <v>200000000</v>
      </c>
      <c r="Q220" s="15">
        <v>400000000</v>
      </c>
      <c r="R220" s="14">
        <f ca="1">-(P220+Q220)*RAND()*0.1</f>
        <v>-58416703.753502049</v>
      </c>
      <c r="S220" s="14">
        <f ca="1">(P220+Q220)*RAND()*0.1</f>
        <v>54100103.372066036</v>
      </c>
    </row>
    <row r="221" spans="1:19" x14ac:dyDescent="0.2">
      <c r="A221" s="4">
        <v>10</v>
      </c>
      <c r="B221" s="16" t="s">
        <v>28</v>
      </c>
      <c r="C221" s="7" t="str">
        <f>_xlfn.CONCAT("Connection ",RIGHT(B221,2))</f>
        <v>Connection 11</v>
      </c>
      <c r="D221" s="8">
        <f ca="1">RANDBETWEEN(Table15[[#This Row],[big low]],Table15[[#This Row],[big hi]])+RANDBETWEEN(Table15[[#This Row],[small lo]],Table15[[#This Row],[small hi]])</f>
        <v>372869723</v>
      </c>
      <c r="E221" s="8">
        <v>394383787</v>
      </c>
      <c r="F221" s="18">
        <f ca="1">INDEX(Table2[],MATCH(Table15[[#This Row],[Connection ID]],Table2[CID],0),2)*RANDBETWEEN(90000000000,110000000000)/100000000000</f>
        <v>370997968.93599999</v>
      </c>
      <c r="G221" s="18">
        <v>394895806.12399995</v>
      </c>
      <c r="H221" s="7"/>
      <c r="I221" s="8">
        <f>Table15[[#This Row],[Exposure Utilized]]/Table15[[#This Row],[Exposure Limit]]</f>
        <v>0.99870340703532523</v>
      </c>
      <c r="J221" s="4">
        <v>0</v>
      </c>
      <c r="K221" s="4">
        <v>0</v>
      </c>
      <c r="L221" s="4">
        <v>0</v>
      </c>
      <c r="M221" s="2">
        <v>43892</v>
      </c>
      <c r="N221" s="25">
        <f>INDEX(Table3[],MATCH(Table15[[#This Row],[Date]],Table3[Date],0),2)</f>
        <v>394383787</v>
      </c>
      <c r="O221" s="4" t="s">
        <v>16</v>
      </c>
      <c r="P221" s="15">
        <v>250000000</v>
      </c>
      <c r="Q221" s="15">
        <v>450000000</v>
      </c>
      <c r="R221" s="14">
        <f ca="1">-(P221+Q221)*RAND()*0.1</f>
        <v>-38389413.035139695</v>
      </c>
      <c r="S221" s="14">
        <f ca="1">(P221+Q221)*RAND()*0.1</f>
        <v>6978090.4000005424</v>
      </c>
    </row>
    <row r="222" spans="1:19" x14ac:dyDescent="0.2">
      <c r="A222" s="4">
        <v>11</v>
      </c>
      <c r="B222" s="16" t="s">
        <v>27</v>
      </c>
      <c r="C222" s="7" t="str">
        <f>_xlfn.CONCAT("Connection ",RIGHT(B222,2))</f>
        <v>Connection 10</v>
      </c>
      <c r="D222" s="8">
        <f ca="1">RANDBETWEEN(Table15[[#This Row],[big low]],Table15[[#This Row],[big hi]])+RANDBETWEEN(Table15[[#This Row],[small lo]],Table15[[#This Row],[small hi]])</f>
        <v>432253935</v>
      </c>
      <c r="E222" s="8">
        <v>368453613</v>
      </c>
      <c r="F222" s="18">
        <f ca="1">INDEX(Table2[],MATCH(Table15[[#This Row],[Connection ID]],Table2[CID],0),2)*RANDBETWEEN(90000000000,110000000000)/100000000000</f>
        <v>404848320.17199999</v>
      </c>
      <c r="G222" s="18">
        <v>434835221.95599997</v>
      </c>
      <c r="H222" s="7"/>
      <c r="I222" s="8">
        <f>Table15[[#This Row],[Exposure Utilized]]/Table15[[#This Row],[Exposure Limit]]</f>
        <v>0.84734077277043351</v>
      </c>
      <c r="J222" s="4">
        <v>0</v>
      </c>
      <c r="K222" s="4">
        <v>0</v>
      </c>
      <c r="L222" s="4">
        <v>0</v>
      </c>
      <c r="M222" s="2">
        <v>43892</v>
      </c>
      <c r="N222" s="25">
        <f>INDEX(Table3[],MATCH(Table15[[#This Row],[Date]],Table3[Date],0),2)</f>
        <v>394383787</v>
      </c>
      <c r="O222" s="4" t="s">
        <v>16</v>
      </c>
      <c r="P222" s="15">
        <v>300000000</v>
      </c>
      <c r="Q222" s="15">
        <v>450000000</v>
      </c>
      <c r="R222" s="14">
        <f ca="1">-(P222+Q222)*RAND()*0.1</f>
        <v>-1568634.1166277539</v>
      </c>
      <c r="S222" s="14">
        <f ca="1">(P222+Q222)*RAND()*0.1</f>
        <v>36049359.235402331</v>
      </c>
    </row>
    <row r="223" spans="1:19" x14ac:dyDescent="0.2">
      <c r="A223" s="4">
        <v>12</v>
      </c>
      <c r="B223" s="16" t="s">
        <v>26</v>
      </c>
      <c r="C223" s="7" t="str">
        <f>_xlfn.CONCAT("Connection ",RIGHT(B223,2))</f>
        <v>Connection 09</v>
      </c>
      <c r="D223" s="8">
        <f ca="1">RANDBETWEEN(Table15[[#This Row],[big low]],Table15[[#This Row],[big hi]])+RANDBETWEEN(Table15[[#This Row],[small lo]],Table15[[#This Row],[small hi]])</f>
        <v>591811292</v>
      </c>
      <c r="E223" s="8">
        <v>349915026</v>
      </c>
      <c r="F223" s="18">
        <f ca="1">INDEX(Table2[],MATCH(Table15[[#This Row],[Connection ID]],Table2[CID],0),2)*RANDBETWEEN(90000000000,110000000000)/100000000000</f>
        <v>515570533.30200005</v>
      </c>
      <c r="G223" s="18">
        <v>505624106.17400002</v>
      </c>
      <c r="H223" s="7"/>
      <c r="I223" s="8">
        <f>Table15[[#This Row],[Exposure Utilized]]/Table15[[#This Row],[Exposure Limit]]</f>
        <v>0.69204577417751523</v>
      </c>
      <c r="J223" s="4">
        <v>0</v>
      </c>
      <c r="K223" s="4">
        <v>0</v>
      </c>
      <c r="L223" s="4">
        <v>0</v>
      </c>
      <c r="M223" s="2">
        <v>43892</v>
      </c>
      <c r="N223" s="25">
        <f>INDEX(Table3[],MATCH(Table15[[#This Row],[Date]],Table3[Date],0),2)</f>
        <v>394383787</v>
      </c>
      <c r="O223" s="4" t="s">
        <v>16</v>
      </c>
      <c r="P223" s="15">
        <v>350000000</v>
      </c>
      <c r="Q223" s="15">
        <v>550000000</v>
      </c>
      <c r="R223" s="14">
        <f ca="1">-(P223+Q223)*RAND()*0.1</f>
        <v>-40473151.977157265</v>
      </c>
      <c r="S223" s="14">
        <f ca="1">(P223+Q223)*RAND()*0.1</f>
        <v>74211593.792891309</v>
      </c>
    </row>
    <row r="224" spans="1:19" x14ac:dyDescent="0.2">
      <c r="A224" s="4">
        <v>13</v>
      </c>
      <c r="B224" s="16" t="s">
        <v>30</v>
      </c>
      <c r="C224" s="7" t="str">
        <f>_xlfn.CONCAT("Connection ",RIGHT(B224,2))</f>
        <v>Connection 13</v>
      </c>
      <c r="D224" s="8">
        <f ca="1">RANDBETWEEN(Table15[[#This Row],[big low]],Table15[[#This Row],[big hi]])+RANDBETWEEN(Table15[[#This Row],[small lo]],Table15[[#This Row],[small hi]])</f>
        <v>171955298</v>
      </c>
      <c r="E224" s="8">
        <v>212621350</v>
      </c>
      <c r="F224" s="18">
        <f ca="1">INDEX(Table2[],MATCH(Table15[[#This Row],[Connection ID]],Table2[CID],0),2)*RANDBETWEEN(90000000000,110000000000)/100000000000</f>
        <v>273697347.07499999</v>
      </c>
      <c r="G224" s="18">
        <v>241874414.03749999</v>
      </c>
      <c r="H224" s="7"/>
      <c r="I224" s="8">
        <f>Table15[[#This Row],[Exposure Utilized]]/Table15[[#This Row],[Exposure Limit]]</f>
        <v>0.87905680659152052</v>
      </c>
      <c r="J224" s="4">
        <v>0</v>
      </c>
      <c r="K224" s="4">
        <v>0</v>
      </c>
      <c r="L224" s="4">
        <v>0</v>
      </c>
      <c r="M224" s="2">
        <v>43892</v>
      </c>
      <c r="N224" s="25">
        <f>INDEX(Table3[],MATCH(Table15[[#This Row],[Date]],Table3[Date],0),2)</f>
        <v>394383787</v>
      </c>
      <c r="O224" s="4" t="s">
        <v>16</v>
      </c>
      <c r="P224" s="15">
        <v>150000000</v>
      </c>
      <c r="Q224" s="15">
        <v>250000000</v>
      </c>
      <c r="R224" s="14">
        <f ca="1">-(P224+Q224)*RAND()*0.1</f>
        <v>-3723636.3227705429</v>
      </c>
      <c r="S224" s="14">
        <f ca="1">(P224+Q224)*RAND()*0.1</f>
        <v>35045512.292847902</v>
      </c>
    </row>
    <row r="225" spans="1:19" x14ac:dyDescent="0.2">
      <c r="A225" s="4">
        <v>14</v>
      </c>
      <c r="B225" s="16" t="s">
        <v>31</v>
      </c>
      <c r="C225" s="7" t="str">
        <f>_xlfn.CONCAT("Connection ",RIGHT(B225,2))</f>
        <v>Connection 14</v>
      </c>
      <c r="D225" s="8">
        <f ca="1">RANDBETWEEN(Table15[[#This Row],[big low]],Table15[[#This Row],[big hi]])+RANDBETWEEN(Table15[[#This Row],[small lo]],Table15[[#This Row],[small hi]])</f>
        <v>195097704</v>
      </c>
      <c r="E225" s="8">
        <v>205899183</v>
      </c>
      <c r="F225" s="18">
        <f ca="1">INDEX(Table2[],MATCH(Table15[[#This Row],[Connection ID]],Table2[CID],0),2)*RANDBETWEEN(90000000000,110000000000)/100000000000</f>
        <v>262997622.5975</v>
      </c>
      <c r="G225" s="18">
        <v>261574943.22500002</v>
      </c>
      <c r="H225" s="7"/>
      <c r="I225" s="8">
        <f>Table15[[#This Row],[Exposure Utilized]]/Table15[[#This Row],[Exposure Limit]]</f>
        <v>0.78715178320000945</v>
      </c>
      <c r="J225" s="4">
        <v>0</v>
      </c>
      <c r="K225" s="4">
        <v>0</v>
      </c>
      <c r="L225" s="4">
        <v>0</v>
      </c>
      <c r="M225" s="2">
        <v>43892</v>
      </c>
      <c r="N225" s="25">
        <f>INDEX(Table3[],MATCH(Table15[[#This Row],[Date]],Table3[Date],0),2)</f>
        <v>394383787</v>
      </c>
      <c r="O225" s="4" t="s">
        <v>16</v>
      </c>
      <c r="P225" s="15">
        <v>150000000</v>
      </c>
      <c r="Q225" s="15">
        <v>250000000</v>
      </c>
      <c r="R225" s="14">
        <f ca="1">-(P225+Q225)*RAND()*0.1</f>
        <v>-33185183.068731811</v>
      </c>
      <c r="S225" s="14">
        <f ca="1">(P225+Q225)*RAND()*0.1</f>
        <v>31100071.505827114</v>
      </c>
    </row>
    <row r="226" spans="1:19" x14ac:dyDescent="0.2">
      <c r="A226" s="4">
        <v>15</v>
      </c>
      <c r="B226" s="16" t="s">
        <v>32</v>
      </c>
      <c r="C226" s="7" t="str">
        <f>_xlfn.CONCAT("Connection ",RIGHT(B226,2))</f>
        <v>Connection 15</v>
      </c>
      <c r="D226" s="8">
        <f ca="1">RANDBETWEEN(Table15[[#This Row],[big low]],Table15[[#This Row],[big hi]])+RANDBETWEEN(Table15[[#This Row],[small lo]],Table15[[#This Row],[small hi]])</f>
        <v>204116304</v>
      </c>
      <c r="E226" s="8">
        <v>195495971</v>
      </c>
      <c r="F226" s="18">
        <f ca="1">INDEX(Table2[],MATCH(Table15[[#This Row],[Connection ID]],Table2[CID],0),2)*RANDBETWEEN(90000000000,110000000000)/100000000000</f>
        <v>256195409.56000003</v>
      </c>
      <c r="G226" s="18">
        <v>237052338.94999999</v>
      </c>
      <c r="H226" s="7"/>
      <c r="I226" s="8">
        <f>Table15[[#This Row],[Exposure Utilized]]/Table15[[#This Row],[Exposure Limit]]</f>
        <v>0.82469538949048204</v>
      </c>
      <c r="J226" s="4">
        <v>0</v>
      </c>
      <c r="K226" s="4">
        <v>0</v>
      </c>
      <c r="L226" s="4">
        <v>0</v>
      </c>
      <c r="M226" s="2">
        <v>43892</v>
      </c>
      <c r="N226" s="25">
        <f>INDEX(Table3[],MATCH(Table15[[#This Row],[Date]],Table3[Date],0),2)</f>
        <v>394383787</v>
      </c>
      <c r="O226" s="4" t="s">
        <v>16</v>
      </c>
      <c r="P226" s="15">
        <v>150000000</v>
      </c>
      <c r="Q226" s="15">
        <v>250000000</v>
      </c>
      <c r="R226" s="14">
        <f ca="1">-(P226+Q226)*RAND()*0.1</f>
        <v>-17091412.840094235</v>
      </c>
      <c r="S226" s="14">
        <f ca="1">(P226+Q226)*RAND()*0.1</f>
        <v>9040314.8154175337</v>
      </c>
    </row>
    <row r="227" spans="1:19" x14ac:dyDescent="0.2">
      <c r="A227" s="4">
        <v>1</v>
      </c>
      <c r="B227" s="16" t="s">
        <v>18</v>
      </c>
      <c r="C227" s="7" t="str">
        <f>_xlfn.CONCAT("Connection ",RIGHT(B227,2))</f>
        <v>Connection 01</v>
      </c>
      <c r="D227" s="8">
        <f ca="1">RANDBETWEEN(Table15[[#This Row],[big low]],Table15[[#This Row],[big hi]])+RANDBETWEEN(Table15[[#This Row],[small lo]],Table15[[#This Row],[small hi]])</f>
        <v>1740625524</v>
      </c>
      <c r="E227" s="8">
        <v>2102342241</v>
      </c>
      <c r="F227" s="18">
        <f ca="1">INDEX(Table2[],MATCH(Table15[[#This Row],[Connection ID]],Table2[CID],0),2)*RANDBETWEEN(90000000000,110000000000)/100000000000</f>
        <v>4957596565.8500004</v>
      </c>
      <c r="G227" s="18">
        <v>4958351010.9499998</v>
      </c>
      <c r="H227" s="7"/>
      <c r="I227" s="8">
        <f>Table15[[#This Row],[Exposure Utilized]]/Table15[[#This Row],[Exposure Limit]]</f>
        <v>0.42400028484413405</v>
      </c>
      <c r="J227" s="4">
        <v>0</v>
      </c>
      <c r="K227" s="4">
        <v>0</v>
      </c>
      <c r="L227" s="4">
        <v>0</v>
      </c>
      <c r="M227" s="2">
        <v>43889</v>
      </c>
      <c r="N227" s="25">
        <f>INDEX(Table3[],MATCH(Table15[[#This Row],[Date]],Table3[Date],0),2)</f>
        <v>351702976</v>
      </c>
      <c r="O227" s="4" t="s">
        <v>16</v>
      </c>
      <c r="P227" s="13">
        <v>2000000000</v>
      </c>
      <c r="Q227" s="13">
        <v>2500000000</v>
      </c>
      <c r="R227" s="14">
        <f ca="1">-(P227+Q227)*RAND()*0.1</f>
        <v>-388263569.51152247</v>
      </c>
      <c r="S227" s="14">
        <f ca="1">(P227+Q227)*RAND()*0.1</f>
        <v>84475036.800741166</v>
      </c>
    </row>
    <row r="228" spans="1:19" x14ac:dyDescent="0.2">
      <c r="A228" s="4">
        <v>2</v>
      </c>
      <c r="B228" s="16" t="s">
        <v>19</v>
      </c>
      <c r="C228" s="7" t="str">
        <f>_xlfn.CONCAT("Connection ",RIGHT(B228,2))</f>
        <v>Connection 02</v>
      </c>
      <c r="D228" s="8">
        <f ca="1">RANDBETWEEN(Table15[[#This Row],[big low]],Table15[[#This Row],[big hi]])+RANDBETWEEN(Table15[[#This Row],[small lo]],Table15[[#This Row],[small hi]])</f>
        <v>1811011756</v>
      </c>
      <c r="E228" s="8">
        <v>1917039842</v>
      </c>
      <c r="F228" s="18">
        <f ca="1">INDEX(Table2[],MATCH(Table15[[#This Row],[Connection ID]],Table2[CID],0),2)*RANDBETWEEN(90000000000,110000000000)/100000000000</f>
        <v>2247224358.7290001</v>
      </c>
      <c r="G228" s="18">
        <v>2063556093.8370001</v>
      </c>
      <c r="H228" s="7"/>
      <c r="I228" s="8">
        <f>Table15[[#This Row],[Exposure Utilized]]/Table15[[#This Row],[Exposure Limit]]</f>
        <v>0.92899817345669233</v>
      </c>
      <c r="J228" s="4">
        <v>0</v>
      </c>
      <c r="K228" s="4">
        <v>0</v>
      </c>
      <c r="L228" s="4">
        <v>0</v>
      </c>
      <c r="M228" s="2">
        <v>43889</v>
      </c>
      <c r="N228" s="25">
        <f>INDEX(Table3[],MATCH(Table15[[#This Row],[Date]],Table3[Date],0),2)</f>
        <v>351702976</v>
      </c>
      <c r="O228" s="4" t="s">
        <v>16</v>
      </c>
      <c r="P228" s="13">
        <v>1800000000</v>
      </c>
      <c r="Q228" s="13">
        <v>2000000000</v>
      </c>
      <c r="R228" s="14">
        <f ca="1">-(P228+Q228)*RAND()*0.1</f>
        <v>-124065515.44173121</v>
      </c>
      <c r="S228" s="14">
        <f ca="1">(P228+Q228)*RAND()*0.1</f>
        <v>84306578.403997928</v>
      </c>
    </row>
    <row r="229" spans="1:19" x14ac:dyDescent="0.2">
      <c r="A229" s="4">
        <v>3</v>
      </c>
      <c r="B229" s="16" t="s">
        <v>20</v>
      </c>
      <c r="C229" s="7" t="str">
        <f>_xlfn.CONCAT("Connection ",RIGHT(B229,2))</f>
        <v>Connection 03</v>
      </c>
      <c r="D229" s="8">
        <f ca="1">RANDBETWEEN(Table15[[#This Row],[big low]],Table15[[#This Row],[big hi]])+RANDBETWEEN(Table15[[#This Row],[small lo]],Table15[[#This Row],[small hi]])</f>
        <v>1460414561</v>
      </c>
      <c r="E229" s="8">
        <v>1484820963</v>
      </c>
      <c r="F229" s="18">
        <f ca="1">INDEX(Table2[],MATCH(Table15[[#This Row],[Connection ID]],Table2[CID],0),2)*RANDBETWEEN(90000000000,110000000000)/100000000000</f>
        <v>1546620546.8700001</v>
      </c>
      <c r="G229" s="18">
        <v>1450209683.4000001</v>
      </c>
      <c r="H229" s="7"/>
      <c r="I229" s="8">
        <f>Table15[[#This Row],[Exposure Utilized]]/Table15[[#This Row],[Exposure Limit]]</f>
        <v>1.0238663966984789</v>
      </c>
      <c r="J229" s="4">
        <v>0</v>
      </c>
      <c r="K229" s="4">
        <v>0</v>
      </c>
      <c r="L229" s="4">
        <v>0</v>
      </c>
      <c r="M229" s="2">
        <v>43889</v>
      </c>
      <c r="N229" s="25">
        <f>INDEX(Table3[],MATCH(Table15[[#This Row],[Date]],Table3[Date],0),2)</f>
        <v>351702976</v>
      </c>
      <c r="O229" s="4" t="s">
        <v>16</v>
      </c>
      <c r="P229" s="15">
        <v>1300000000</v>
      </c>
      <c r="Q229" s="15">
        <v>1500000000</v>
      </c>
      <c r="R229" s="14">
        <f ca="1">-(P229+Q229)*RAND()*0.1</f>
        <v>-176141282.30284023</v>
      </c>
      <c r="S229" s="14">
        <f ca="1">(P229+Q229)*RAND()*0.1</f>
        <v>160415862.4090679</v>
      </c>
    </row>
    <row r="230" spans="1:19" x14ac:dyDescent="0.2">
      <c r="A230" s="4">
        <v>4</v>
      </c>
      <c r="B230" s="16" t="s">
        <v>21</v>
      </c>
      <c r="C230" s="7" t="str">
        <f>_xlfn.CONCAT("Connection ",RIGHT(B230,2))</f>
        <v>Connection 04</v>
      </c>
      <c r="D230" s="8">
        <f ca="1">RANDBETWEEN(Table15[[#This Row],[big low]],Table15[[#This Row],[big hi]])+RANDBETWEEN(Table15[[#This Row],[small lo]],Table15[[#This Row],[small hi]])</f>
        <v>1078350946</v>
      </c>
      <c r="E230" s="8">
        <v>1378812171</v>
      </c>
      <c r="F230" s="18">
        <f ca="1">INDEX(Table2[],MATCH(Table15[[#This Row],[Connection ID]],Table2[CID],0),2)*RANDBETWEEN(90000000000,110000000000)/100000000000</f>
        <v>1563401661.825</v>
      </c>
      <c r="G230" s="18">
        <v>1534931204.2950001</v>
      </c>
      <c r="H230" s="7"/>
      <c r="I230" s="8">
        <f>Table15[[#This Row],[Exposure Utilized]]/Table15[[#This Row],[Exposure Limit]]</f>
        <v>0.89828923090614599</v>
      </c>
      <c r="J230" s="4">
        <v>0</v>
      </c>
      <c r="K230" s="4">
        <v>0</v>
      </c>
      <c r="L230" s="4">
        <v>0</v>
      </c>
      <c r="M230" s="2">
        <v>43889</v>
      </c>
      <c r="N230" s="25">
        <f>INDEX(Table3[],MATCH(Table15[[#This Row],[Date]],Table3[Date],0),2)</f>
        <v>351702976</v>
      </c>
      <c r="O230" s="4" t="s">
        <v>16</v>
      </c>
      <c r="P230" s="15">
        <v>1100000000</v>
      </c>
      <c r="Q230" s="15">
        <v>1300000000</v>
      </c>
      <c r="R230" s="14">
        <f ca="1">-(P230+Q230)*RAND()*0.1</f>
        <v>-103115676.932537</v>
      </c>
      <c r="S230" s="14">
        <f ca="1">(P230+Q230)*RAND()*0.1</f>
        <v>52289614.954298526</v>
      </c>
    </row>
    <row r="231" spans="1:19" x14ac:dyDescent="0.2">
      <c r="A231" s="4">
        <v>5</v>
      </c>
      <c r="B231" s="16" t="s">
        <v>23</v>
      </c>
      <c r="C231" s="7" t="str">
        <f>_xlfn.CONCAT("Connection ",RIGHT(B231,2))</f>
        <v>Connection 06</v>
      </c>
      <c r="D231" s="8">
        <f ca="1">RANDBETWEEN(Table15[[#This Row],[big low]],Table15[[#This Row],[big hi]])+RANDBETWEEN(Table15[[#This Row],[small lo]],Table15[[#This Row],[small hi]])</f>
        <v>859764463</v>
      </c>
      <c r="E231" s="8">
        <v>994440240</v>
      </c>
      <c r="F231" s="18">
        <f ca="1">INDEX(Table2[],MATCH(Table15[[#This Row],[Connection ID]],Table2[CID],0),2)*RANDBETWEEN(90000000000,110000000000)/100000000000</f>
        <v>1041600881.41</v>
      </c>
      <c r="G231" s="18">
        <v>903209012.63999987</v>
      </c>
      <c r="H231" s="7"/>
      <c r="I231" s="8">
        <f>Table15[[#This Row],[Exposure Utilized]]/Table15[[#This Row],[Exposure Limit]]</f>
        <v>1.1010078797745158</v>
      </c>
      <c r="J231" s="4">
        <v>0</v>
      </c>
      <c r="K231" s="4">
        <v>0</v>
      </c>
      <c r="L231" s="4">
        <v>0</v>
      </c>
      <c r="M231" s="2">
        <v>43889</v>
      </c>
      <c r="N231" s="25">
        <f>INDEX(Table3[],MATCH(Table15[[#This Row],[Date]],Table3[Date],0),2)</f>
        <v>351702976</v>
      </c>
      <c r="O231" s="4" t="s">
        <v>16</v>
      </c>
      <c r="P231" s="15">
        <v>850000000</v>
      </c>
      <c r="Q231" s="15">
        <v>1000000000</v>
      </c>
      <c r="R231" s="14">
        <f ca="1">-(P231+Q231)*RAND()*0.1</f>
        <v>-98396361.115441263</v>
      </c>
      <c r="S231" s="14">
        <f ca="1">(P231+Q231)*RAND()*0.1</f>
        <v>92302041.024632633</v>
      </c>
    </row>
    <row r="232" spans="1:19" x14ac:dyDescent="0.2">
      <c r="A232" s="4">
        <v>6</v>
      </c>
      <c r="B232" s="16" t="s">
        <v>22</v>
      </c>
      <c r="C232" s="7" t="str">
        <f>_xlfn.CONCAT("Connection ",RIGHT(B232,2))</f>
        <v>Connection 05</v>
      </c>
      <c r="D232" s="8">
        <f ca="1">RANDBETWEEN(Table15[[#This Row],[big low]],Table15[[#This Row],[big hi]])+RANDBETWEEN(Table15[[#This Row],[small lo]],Table15[[#This Row],[small hi]])</f>
        <v>1185859265</v>
      </c>
      <c r="E232" s="8">
        <v>962147542</v>
      </c>
      <c r="F232" s="18">
        <f ca="1">INDEX(Table2[],MATCH(Table15[[#This Row],[Connection ID]],Table2[CID],0),2)*RANDBETWEEN(90000000000,110000000000)/100000000000</f>
        <v>910970050.09000003</v>
      </c>
      <c r="G232" s="18">
        <v>1021753369.45</v>
      </c>
      <c r="H232" s="7"/>
      <c r="I232" s="8">
        <f>Table15[[#This Row],[Exposure Utilized]]/Table15[[#This Row],[Exposure Limit]]</f>
        <v>0.94166319462975168</v>
      </c>
      <c r="J232" s="4">
        <v>0</v>
      </c>
      <c r="K232" s="4">
        <v>0</v>
      </c>
      <c r="L232" s="4">
        <v>0</v>
      </c>
      <c r="M232" s="2">
        <v>43889</v>
      </c>
      <c r="N232" s="25">
        <f>INDEX(Table3[],MATCH(Table15[[#This Row],[Date]],Table3[Date],0),2)</f>
        <v>351702976</v>
      </c>
      <c r="O232" s="4" t="s">
        <v>16</v>
      </c>
      <c r="P232" s="15">
        <v>900000000</v>
      </c>
      <c r="Q232" s="15">
        <v>1200000000</v>
      </c>
      <c r="R232" s="14">
        <f ca="1">-(P232+Q232)*RAND()*0.1</f>
        <v>-41270130.169743381</v>
      </c>
      <c r="S232" s="14">
        <f ca="1">(P232+Q232)*RAND()*0.1</f>
        <v>185181297.6820108</v>
      </c>
    </row>
    <row r="233" spans="1:19" x14ac:dyDescent="0.2">
      <c r="A233" s="4">
        <v>7</v>
      </c>
      <c r="B233" s="16" t="s">
        <v>24</v>
      </c>
      <c r="C233" s="7" t="str">
        <f>_xlfn.CONCAT("Connection ",RIGHT(B233,2))</f>
        <v>Connection 07</v>
      </c>
      <c r="D233" s="8">
        <f ca="1">RANDBETWEEN(Table15[[#This Row],[big low]],Table15[[#This Row],[big hi]])+RANDBETWEEN(Table15[[#This Row],[small lo]],Table15[[#This Row],[small hi]])</f>
        <v>980516952</v>
      </c>
      <c r="E233" s="8">
        <v>884737241</v>
      </c>
      <c r="F233" s="18">
        <f ca="1">INDEX(Table2[],MATCH(Table15[[#This Row],[Connection ID]],Table2[CID],0),2)*RANDBETWEEN(90000000000,110000000000)/100000000000</f>
        <v>997200958.2299999</v>
      </c>
      <c r="G233" s="18">
        <v>1085521964.8</v>
      </c>
      <c r="H233" s="7"/>
      <c r="I233" s="8">
        <f>Table15[[#This Row],[Exposure Utilized]]/Table15[[#This Row],[Exposure Limit]]</f>
        <v>0.81503393730315432</v>
      </c>
      <c r="J233" s="4">
        <v>0</v>
      </c>
      <c r="K233" s="4">
        <v>0</v>
      </c>
      <c r="L233" s="4">
        <v>0</v>
      </c>
      <c r="M233" s="2">
        <v>43889</v>
      </c>
      <c r="N233" s="25">
        <f>INDEX(Table3[],MATCH(Table15[[#This Row],[Date]],Table3[Date],0),2)</f>
        <v>351702976</v>
      </c>
      <c r="O233" s="4" t="s">
        <v>16</v>
      </c>
      <c r="P233" s="15">
        <v>850000000</v>
      </c>
      <c r="Q233" s="15">
        <v>1000000000</v>
      </c>
      <c r="R233" s="14">
        <f ca="1">-(P233+Q233)*RAND()*0.1</f>
        <v>-163497941.95830503</v>
      </c>
      <c r="S233" s="14">
        <f ca="1">(P233+Q233)*RAND()*0.1</f>
        <v>181258832.45729193</v>
      </c>
    </row>
    <row r="234" spans="1:19" x14ac:dyDescent="0.2">
      <c r="A234" s="4">
        <v>8</v>
      </c>
      <c r="B234" s="16" t="s">
        <v>25</v>
      </c>
      <c r="C234" s="7" t="str">
        <f>_xlfn.CONCAT("Connection ",RIGHT(B234,2))</f>
        <v>Connection 08</v>
      </c>
      <c r="D234" s="8">
        <f ca="1">RANDBETWEEN(Table15[[#This Row],[big low]],Table15[[#This Row],[big hi]])+RANDBETWEEN(Table15[[#This Row],[small lo]],Table15[[#This Row],[small hi]])</f>
        <v>569505999</v>
      </c>
      <c r="E234" s="8">
        <v>713535173</v>
      </c>
      <c r="F234" s="18">
        <f ca="1">INDEX(Table2[],MATCH(Table15[[#This Row],[Connection ID]],Table2[CID],0),2)*RANDBETWEEN(90000000000,110000000000)/100000000000</f>
        <v>795656829.19999993</v>
      </c>
      <c r="G234" s="18">
        <v>815800696.27199996</v>
      </c>
      <c r="H234" s="7"/>
      <c r="I234" s="8">
        <f>Table15[[#This Row],[Exposure Utilized]]/Table15[[#This Row],[Exposure Limit]]</f>
        <v>0.87464398628325868</v>
      </c>
      <c r="J234" s="4">
        <v>0</v>
      </c>
      <c r="K234" s="4">
        <v>0</v>
      </c>
      <c r="L234" s="4">
        <v>0</v>
      </c>
      <c r="M234" s="2">
        <v>43889</v>
      </c>
      <c r="N234" s="25">
        <f>INDEX(Table3[],MATCH(Table15[[#This Row],[Date]],Table3[Date],0),2)</f>
        <v>351702976</v>
      </c>
      <c r="O234" s="4" t="s">
        <v>16</v>
      </c>
      <c r="P234" s="15">
        <v>400000000</v>
      </c>
      <c r="Q234" s="15">
        <v>700000000</v>
      </c>
      <c r="R234" s="14">
        <f ca="1">-(P234+Q234)*RAND()*0.1</f>
        <v>-45808462.169693828</v>
      </c>
      <c r="S234" s="14">
        <f ca="1">(P234+Q234)*RAND()*0.1</f>
        <v>102025290.13016583</v>
      </c>
    </row>
    <row r="235" spans="1:19" x14ac:dyDescent="0.2">
      <c r="A235" s="4">
        <v>9</v>
      </c>
      <c r="B235" s="16" t="s">
        <v>26</v>
      </c>
      <c r="C235" s="7" t="str">
        <f>_xlfn.CONCAT("Connection ",RIGHT(B235,2))</f>
        <v>Connection 09</v>
      </c>
      <c r="D235" s="8">
        <f ca="1">RANDBETWEEN(Table15[[#This Row],[big low]],Table15[[#This Row],[big hi]])+RANDBETWEEN(Table15[[#This Row],[small lo]],Table15[[#This Row],[small hi]])</f>
        <v>432214379</v>
      </c>
      <c r="E235" s="8">
        <v>436139460</v>
      </c>
      <c r="F235" s="18">
        <f ca="1">INDEX(Table2[],MATCH(Table15[[#This Row],[Connection ID]],Table2[CID],0),2)*RANDBETWEEN(90000000000,110000000000)/100000000000</f>
        <v>544543725.40149999</v>
      </c>
      <c r="G235" s="18">
        <v>595439156.07550001</v>
      </c>
      <c r="H235" s="7"/>
      <c r="I235" s="8">
        <f>Table15[[#This Row],[Exposure Utilized]]/Table15[[#This Row],[Exposure Limit]]</f>
        <v>0.73246687852133585</v>
      </c>
      <c r="J235" s="4">
        <v>0</v>
      </c>
      <c r="K235" s="4">
        <v>0</v>
      </c>
      <c r="L235" s="4">
        <v>0</v>
      </c>
      <c r="M235" s="2">
        <v>43889</v>
      </c>
      <c r="N235" s="25">
        <f>INDEX(Table3[],MATCH(Table15[[#This Row],[Date]],Table3[Date],0),2)</f>
        <v>351702976</v>
      </c>
      <c r="O235" s="4" t="s">
        <v>16</v>
      </c>
      <c r="P235" s="15">
        <v>350000000</v>
      </c>
      <c r="Q235" s="15">
        <v>550000000</v>
      </c>
      <c r="R235" s="14">
        <f ca="1">-(P235+Q235)*RAND()*0.1</f>
        <v>-72746252.126710236</v>
      </c>
      <c r="S235" s="14">
        <f ca="1">(P235+Q235)*RAND()*0.1</f>
        <v>21519204.92060101</v>
      </c>
    </row>
    <row r="236" spans="1:19" x14ac:dyDescent="0.2">
      <c r="A236" s="4">
        <v>10</v>
      </c>
      <c r="B236" s="16" t="s">
        <v>27</v>
      </c>
      <c r="C236" s="7" t="str">
        <f>_xlfn.CONCAT("Connection ",RIGHT(B236,2))</f>
        <v>Connection 10</v>
      </c>
      <c r="D236" s="8">
        <f ca="1">RANDBETWEEN(Table15[[#This Row],[big low]],Table15[[#This Row],[big hi]])+RANDBETWEEN(Table15[[#This Row],[small lo]],Table15[[#This Row],[small hi]])</f>
        <v>341941321</v>
      </c>
      <c r="E236" s="8">
        <v>351702976</v>
      </c>
      <c r="F236" s="18">
        <f ca="1">INDEX(Table2[],MATCH(Table15[[#This Row],[Connection ID]],Table2[CID],0),2)*RANDBETWEEN(90000000000,110000000000)/100000000000</f>
        <v>394142513.15200001</v>
      </c>
      <c r="G236" s="18">
        <v>404736563.65999997</v>
      </c>
      <c r="H236" s="7"/>
      <c r="I236" s="8">
        <f>Table15[[#This Row],[Exposure Utilized]]/Table15[[#This Row],[Exposure Limit]]</f>
        <v>0.86896763865260518</v>
      </c>
      <c r="J236" s="4">
        <v>0</v>
      </c>
      <c r="K236" s="4">
        <v>0</v>
      </c>
      <c r="L236" s="4">
        <v>0</v>
      </c>
      <c r="M236" s="2">
        <v>43889</v>
      </c>
      <c r="N236" s="25">
        <f>INDEX(Table3[],MATCH(Table15[[#This Row],[Date]],Table3[Date],0),2)</f>
        <v>351702976</v>
      </c>
      <c r="O236" s="4" t="s">
        <v>16</v>
      </c>
      <c r="P236" s="15">
        <v>300000000</v>
      </c>
      <c r="Q236" s="15">
        <v>450000000</v>
      </c>
      <c r="R236" s="14">
        <f ca="1">-(P236+Q236)*RAND()*0.1</f>
        <v>-8652393.8209346142</v>
      </c>
      <c r="S236" s="14">
        <f ca="1">(P236+Q236)*RAND()*0.1</f>
        <v>59694442.258002572</v>
      </c>
    </row>
    <row r="237" spans="1:19" x14ac:dyDescent="0.2">
      <c r="A237" s="4">
        <v>11</v>
      </c>
      <c r="B237" s="16" t="s">
        <v>29</v>
      </c>
      <c r="C237" s="7" t="str">
        <f>_xlfn.CONCAT("Connection ",RIGHT(B237,2))</f>
        <v>Connection 12</v>
      </c>
      <c r="D237" s="8">
        <f ca="1">RANDBETWEEN(Table15[[#This Row],[big low]],Table15[[#This Row],[big hi]])+RANDBETWEEN(Table15[[#This Row],[small lo]],Table15[[#This Row],[small hi]])</f>
        <v>335241705</v>
      </c>
      <c r="E237" s="8">
        <v>333145976</v>
      </c>
      <c r="F237" s="18">
        <f ca="1">INDEX(Table2[],MATCH(Table15[[#This Row],[Connection ID]],Table2[CID],0),2)*RANDBETWEEN(90000000000,110000000000)/100000000000</f>
        <v>361421216.60799998</v>
      </c>
      <c r="G237" s="18">
        <v>410560928.95600003</v>
      </c>
      <c r="H237" s="7"/>
      <c r="I237" s="8">
        <f>Table15[[#This Row],[Exposure Utilized]]/Table15[[#This Row],[Exposure Limit]]</f>
        <v>0.81144101278011138</v>
      </c>
      <c r="J237" s="4">
        <v>0</v>
      </c>
      <c r="K237" s="4">
        <v>0</v>
      </c>
      <c r="L237" s="4">
        <v>0</v>
      </c>
      <c r="M237" s="2">
        <v>43889</v>
      </c>
      <c r="N237" s="25">
        <f>INDEX(Table3[],MATCH(Table15[[#This Row],[Date]],Table3[Date],0),2)</f>
        <v>351702976</v>
      </c>
      <c r="O237" s="4" t="s">
        <v>16</v>
      </c>
      <c r="P237" s="15">
        <v>200000000</v>
      </c>
      <c r="Q237" s="15">
        <v>400000000</v>
      </c>
      <c r="R237" s="14">
        <f ca="1">-(P237+Q237)*RAND()*0.1</f>
        <v>-55058764.827677161</v>
      </c>
      <c r="S237" s="14">
        <f ca="1">(P237+Q237)*RAND()*0.1</f>
        <v>13851002.02162596</v>
      </c>
    </row>
    <row r="238" spans="1:19" x14ac:dyDescent="0.2">
      <c r="A238" s="4">
        <v>12</v>
      </c>
      <c r="B238" s="16" t="s">
        <v>28</v>
      </c>
      <c r="C238" s="7" t="str">
        <f>_xlfn.CONCAT("Connection ",RIGHT(B238,2))</f>
        <v>Connection 11</v>
      </c>
      <c r="D238" s="8">
        <f ca="1">RANDBETWEEN(Table15[[#This Row],[big low]],Table15[[#This Row],[big hi]])+RANDBETWEEN(Table15[[#This Row],[small lo]],Table15[[#This Row],[small hi]])</f>
        <v>328648753</v>
      </c>
      <c r="E238" s="8">
        <v>311396301</v>
      </c>
      <c r="F238" s="18">
        <f ca="1">INDEX(Table2[],MATCH(Table15[[#This Row],[Connection ID]],Table2[CID],0),2)*RANDBETWEEN(90000000000,110000000000)/100000000000</f>
        <v>436624523.16400003</v>
      </c>
      <c r="G238" s="18">
        <v>398540979.59999996</v>
      </c>
      <c r="H238" s="7"/>
      <c r="I238" s="8">
        <f>Table15[[#This Row],[Exposure Utilized]]/Table15[[#This Row],[Exposure Limit]]</f>
        <v>0.78134073267079418</v>
      </c>
      <c r="J238" s="4">
        <v>0</v>
      </c>
      <c r="K238" s="4">
        <v>0</v>
      </c>
      <c r="L238" s="4">
        <v>0</v>
      </c>
      <c r="M238" s="2">
        <v>43889</v>
      </c>
      <c r="N238" s="25">
        <f>INDEX(Table3[],MATCH(Table15[[#This Row],[Date]],Table3[Date],0),2)</f>
        <v>351702976</v>
      </c>
      <c r="O238" s="4" t="s">
        <v>16</v>
      </c>
      <c r="P238" s="15">
        <v>250000000</v>
      </c>
      <c r="Q238" s="15">
        <v>450000000</v>
      </c>
      <c r="R238" s="14">
        <f ca="1">-(P238+Q238)*RAND()*0.1</f>
        <v>-49989113.338420823</v>
      </c>
      <c r="S238" s="14">
        <f ca="1">(P238+Q238)*RAND()*0.1</f>
        <v>51063430.367314659</v>
      </c>
    </row>
    <row r="239" spans="1:19" x14ac:dyDescent="0.2">
      <c r="A239" s="4">
        <v>13</v>
      </c>
      <c r="B239" s="16" t="s">
        <v>32</v>
      </c>
      <c r="C239" s="7" t="str">
        <f>_xlfn.CONCAT("Connection ",RIGHT(B239,2))</f>
        <v>Connection 15</v>
      </c>
      <c r="D239" s="8">
        <f ca="1">RANDBETWEEN(Table15[[#This Row],[big low]],Table15[[#This Row],[big hi]])+RANDBETWEEN(Table15[[#This Row],[small lo]],Table15[[#This Row],[small hi]])</f>
        <v>171483066</v>
      </c>
      <c r="E239" s="8">
        <v>200489461</v>
      </c>
      <c r="F239" s="18">
        <f ca="1">INDEX(Table2[],MATCH(Table15[[#This Row],[Connection ID]],Table2[CID],0),2)*RANDBETWEEN(90000000000,110000000000)/100000000000</f>
        <v>226894828.0325</v>
      </c>
      <c r="G239" s="18">
        <v>235497139.5675</v>
      </c>
      <c r="H239" s="7"/>
      <c r="I239" s="8">
        <f>Table15[[#This Row],[Exposure Utilized]]/Table15[[#This Row],[Exposure Limit]]</f>
        <v>0.85134563149347375</v>
      </c>
      <c r="J239" s="4">
        <v>0</v>
      </c>
      <c r="K239" s="4">
        <v>0</v>
      </c>
      <c r="L239" s="4">
        <v>0</v>
      </c>
      <c r="M239" s="2">
        <v>43889</v>
      </c>
      <c r="N239" s="25">
        <f>INDEX(Table3[],MATCH(Table15[[#This Row],[Date]],Table3[Date],0),2)</f>
        <v>351702976</v>
      </c>
      <c r="O239" s="4" t="s">
        <v>16</v>
      </c>
      <c r="P239" s="15">
        <v>150000000</v>
      </c>
      <c r="Q239" s="15">
        <v>250000000</v>
      </c>
      <c r="R239" s="14">
        <f ca="1">-(P239+Q239)*RAND()*0.1</f>
        <v>-31480549.946882203</v>
      </c>
      <c r="S239" s="14">
        <f ca="1">(P239+Q239)*RAND()*0.1</f>
        <v>30336677.987746645</v>
      </c>
    </row>
    <row r="240" spans="1:19" x14ac:dyDescent="0.2">
      <c r="A240" s="4">
        <v>14</v>
      </c>
      <c r="B240" s="16" t="s">
        <v>30</v>
      </c>
      <c r="C240" s="7" t="str">
        <f>_xlfn.CONCAT("Connection ",RIGHT(B240,2))</f>
        <v>Connection 13</v>
      </c>
      <c r="D240" s="8">
        <f ca="1">RANDBETWEEN(Table15[[#This Row],[big low]],Table15[[#This Row],[big hi]])+RANDBETWEEN(Table15[[#This Row],[small lo]],Table15[[#This Row],[small hi]])</f>
        <v>171443188</v>
      </c>
      <c r="E240" s="8">
        <v>197823227</v>
      </c>
      <c r="F240" s="18">
        <f ca="1">INDEX(Table2[],MATCH(Table15[[#This Row],[Connection ID]],Table2[CID],0),2)*RANDBETWEEN(90000000000,110000000000)/100000000000</f>
        <v>228236874.44250003</v>
      </c>
      <c r="G240" s="18">
        <v>258881214.93000001</v>
      </c>
      <c r="H240" s="7"/>
      <c r="I240" s="8">
        <f>Table15[[#This Row],[Exposure Utilized]]/Table15[[#This Row],[Exposure Limit]]</f>
        <v>0.76414670355085546</v>
      </c>
      <c r="J240" s="4">
        <v>0</v>
      </c>
      <c r="K240" s="4">
        <v>0</v>
      </c>
      <c r="L240" s="4">
        <v>0</v>
      </c>
      <c r="M240" s="2">
        <v>43889</v>
      </c>
      <c r="N240" s="25">
        <f>INDEX(Table3[],MATCH(Table15[[#This Row],[Date]],Table3[Date],0),2)</f>
        <v>351702976</v>
      </c>
      <c r="O240" s="4" t="s">
        <v>16</v>
      </c>
      <c r="P240" s="15">
        <v>150000000</v>
      </c>
      <c r="Q240" s="15">
        <v>250000000</v>
      </c>
      <c r="R240" s="14">
        <f ca="1">-(P240+Q240)*RAND()*0.1</f>
        <v>-17191475.780405574</v>
      </c>
      <c r="S240" s="14">
        <f ca="1">(P240+Q240)*RAND()*0.1</f>
        <v>8725535.0725390594</v>
      </c>
    </row>
    <row r="241" spans="1:19" x14ac:dyDescent="0.2">
      <c r="A241" s="4">
        <v>15</v>
      </c>
      <c r="B241" s="16" t="s">
        <v>31</v>
      </c>
      <c r="C241" s="7" t="str">
        <f>_xlfn.CONCAT("Connection ",RIGHT(B241,2))</f>
        <v>Connection 14</v>
      </c>
      <c r="D241" s="8">
        <f ca="1">RANDBETWEEN(Table15[[#This Row],[big low]],Table15[[#This Row],[big hi]])+RANDBETWEEN(Table15[[#This Row],[small lo]],Table15[[#This Row],[small hi]])</f>
        <v>189417274</v>
      </c>
      <c r="E241" s="8">
        <v>194855494</v>
      </c>
      <c r="F241" s="18">
        <f ca="1">INDEX(Table2[],MATCH(Table15[[#This Row],[Connection ID]],Table2[CID],0),2)*RANDBETWEEN(90000000000,110000000000)/100000000000</f>
        <v>254892737.10749999</v>
      </c>
      <c r="G241" s="18">
        <v>263292707.245</v>
      </c>
      <c r="H241" s="7"/>
      <c r="I241" s="8">
        <f>Table15[[#This Row],[Exposure Utilized]]/Table15[[#This Row],[Exposure Limit]]</f>
        <v>0.74007174767162243</v>
      </c>
      <c r="J241" s="4">
        <v>0</v>
      </c>
      <c r="K241" s="4">
        <v>0</v>
      </c>
      <c r="L241" s="4">
        <v>0</v>
      </c>
      <c r="M241" s="2">
        <v>43889</v>
      </c>
      <c r="N241" s="25">
        <f>INDEX(Table3[],MATCH(Table15[[#This Row],[Date]],Table3[Date],0),2)</f>
        <v>351702976</v>
      </c>
      <c r="O241" s="4" t="s">
        <v>16</v>
      </c>
      <c r="P241" s="15">
        <v>150000000</v>
      </c>
      <c r="Q241" s="15">
        <v>250000000</v>
      </c>
      <c r="R241" s="14">
        <f ca="1">-(P241+Q241)*RAND()*0.1</f>
        <v>-30450021.916349545</v>
      </c>
      <c r="S241" s="14">
        <f ca="1">(P241+Q241)*RAND()*0.1</f>
        <v>17613824.304212388</v>
      </c>
    </row>
    <row r="242" spans="1:19" x14ac:dyDescent="0.2">
      <c r="A242" s="4">
        <v>1</v>
      </c>
      <c r="B242" s="16" t="s">
        <v>18</v>
      </c>
      <c r="C242" s="7" t="str">
        <f>_xlfn.CONCAT("Connection ",RIGHT(B242,2))</f>
        <v>Connection 01</v>
      </c>
      <c r="D242" s="8">
        <f ca="1">RANDBETWEEN(Table15[[#This Row],[big low]],Table15[[#This Row],[big hi]])+RANDBETWEEN(Table15[[#This Row],[small lo]],Table15[[#This Row],[small hi]])</f>
        <v>2392961284</v>
      </c>
      <c r="E242" s="8">
        <v>2023822109</v>
      </c>
      <c r="F242" s="18">
        <f ca="1">INDEX(Table2[],MATCH(Table15[[#This Row],[Connection ID]],Table2[CID],0),2)*RANDBETWEEN(90000000000,110000000000)/100000000000</f>
        <v>5043977437.0999994</v>
      </c>
      <c r="G242" s="18">
        <v>4883289210.5500002</v>
      </c>
      <c r="H242" s="7"/>
      <c r="I242" s="8">
        <f>Table15[[#This Row],[Exposure Utilized]]/Table15[[#This Row],[Exposure Limit]]</f>
        <v>0.41443830617848226</v>
      </c>
      <c r="J242" s="4">
        <v>0</v>
      </c>
      <c r="K242" s="4">
        <v>0</v>
      </c>
      <c r="L242" s="4">
        <v>0</v>
      </c>
      <c r="M242" s="2">
        <v>43888</v>
      </c>
      <c r="N242" s="25">
        <f>INDEX(Table3[],MATCH(Table15[[#This Row],[Date]],Table3[Date],0),2)</f>
        <v>379259706</v>
      </c>
      <c r="O242" s="4" t="s">
        <v>16</v>
      </c>
      <c r="P242" s="13">
        <v>2000000000</v>
      </c>
      <c r="Q242" s="13">
        <v>2500000000</v>
      </c>
      <c r="R242" s="14">
        <f ca="1">-(P242+Q242)*RAND()*0.1</f>
        <v>-324116317.29270637</v>
      </c>
      <c r="S242" s="14">
        <f ca="1">(P242+Q242)*RAND()*0.1</f>
        <v>263260107.30455038</v>
      </c>
    </row>
    <row r="243" spans="1:19" x14ac:dyDescent="0.2">
      <c r="A243" s="4">
        <v>2</v>
      </c>
      <c r="B243" s="16" t="s">
        <v>19</v>
      </c>
      <c r="C243" s="7" t="str">
        <f>_xlfn.CONCAT("Connection ",RIGHT(B243,2))</f>
        <v>Connection 02</v>
      </c>
      <c r="D243" s="8">
        <f ca="1">RANDBETWEEN(Table15[[#This Row],[big low]],Table15[[#This Row],[big hi]])+RANDBETWEEN(Table15[[#This Row],[small lo]],Table15[[#This Row],[small hi]])</f>
        <v>1933006633</v>
      </c>
      <c r="E243" s="8">
        <v>1702047907</v>
      </c>
      <c r="F243" s="18">
        <f ca="1">INDEX(Table2[],MATCH(Table15[[#This Row],[Connection ID]],Table2[CID],0),2)*RANDBETWEEN(90000000000,110000000000)/100000000000</f>
        <v>2168919382.8330002</v>
      </c>
      <c r="G243" s="18">
        <v>1941581018.832</v>
      </c>
      <c r="H243" s="7"/>
      <c r="I243" s="8">
        <f>Table15[[#This Row],[Exposure Utilized]]/Table15[[#This Row],[Exposure Limit]]</f>
        <v>0.87662986529601716</v>
      </c>
      <c r="J243" s="4">
        <v>0</v>
      </c>
      <c r="K243" s="4">
        <v>0</v>
      </c>
      <c r="L243" s="4">
        <v>0</v>
      </c>
      <c r="M243" s="2">
        <v>43888</v>
      </c>
      <c r="N243" s="25">
        <f>INDEX(Table3[],MATCH(Table15[[#This Row],[Date]],Table3[Date],0),2)</f>
        <v>379259706</v>
      </c>
      <c r="O243" s="4" t="s">
        <v>16</v>
      </c>
      <c r="P243" s="13">
        <v>1800000000</v>
      </c>
      <c r="Q243" s="13">
        <v>2000000000</v>
      </c>
      <c r="R243" s="14">
        <f ca="1">-(P243+Q243)*RAND()*0.1</f>
        <v>-171634346.48330346</v>
      </c>
      <c r="S243" s="14">
        <f ca="1">(P243+Q243)*RAND()*0.1</f>
        <v>305760102.82610637</v>
      </c>
    </row>
    <row r="244" spans="1:19" x14ac:dyDescent="0.2">
      <c r="A244" s="4">
        <v>3</v>
      </c>
      <c r="B244" s="16" t="s">
        <v>20</v>
      </c>
      <c r="C244" s="7" t="str">
        <f>_xlfn.CONCAT("Connection ",RIGHT(B244,2))</f>
        <v>Connection 03</v>
      </c>
      <c r="D244" s="8">
        <f ca="1">RANDBETWEEN(Table15[[#This Row],[big low]],Table15[[#This Row],[big hi]])+RANDBETWEEN(Table15[[#This Row],[small lo]],Table15[[#This Row],[small hi]])</f>
        <v>1554032066</v>
      </c>
      <c r="E244" s="8">
        <v>1465577965</v>
      </c>
      <c r="F244" s="18">
        <f ca="1">INDEX(Table2[],MATCH(Table15[[#This Row],[Connection ID]],Table2[CID],0),2)*RANDBETWEEN(90000000000,110000000000)/100000000000</f>
        <v>1607827106.8500001</v>
      </c>
      <c r="G244" s="18">
        <v>1644035223.9750001</v>
      </c>
      <c r="H244" s="7"/>
      <c r="I244" s="8">
        <f>Table15[[#This Row],[Exposure Utilized]]/Table15[[#This Row],[Exposure Limit]]</f>
        <v>0.89145168158652921</v>
      </c>
      <c r="J244" s="4">
        <v>0</v>
      </c>
      <c r="K244" s="4">
        <v>0</v>
      </c>
      <c r="L244" s="4">
        <v>0</v>
      </c>
      <c r="M244" s="2">
        <v>43888</v>
      </c>
      <c r="N244" s="25">
        <f>INDEX(Table3[],MATCH(Table15[[#This Row],[Date]],Table3[Date],0),2)</f>
        <v>379259706</v>
      </c>
      <c r="O244" s="4" t="s">
        <v>16</v>
      </c>
      <c r="P244" s="15">
        <v>1300000000</v>
      </c>
      <c r="Q244" s="15">
        <v>1500000000</v>
      </c>
      <c r="R244" s="14">
        <f ca="1">-(P244+Q244)*RAND()*0.1</f>
        <v>-208625925.68376976</v>
      </c>
      <c r="S244" s="14">
        <f ca="1">(P244+Q244)*RAND()*0.1</f>
        <v>213241527.31389889</v>
      </c>
    </row>
    <row r="245" spans="1:19" x14ac:dyDescent="0.2">
      <c r="A245" s="4">
        <v>4</v>
      </c>
      <c r="B245" s="16" t="s">
        <v>21</v>
      </c>
      <c r="C245" s="7" t="str">
        <f>_xlfn.CONCAT("Connection ",RIGHT(B245,2))</f>
        <v>Connection 04</v>
      </c>
      <c r="D245" s="8">
        <f ca="1">RANDBETWEEN(Table15[[#This Row],[big low]],Table15[[#This Row],[big hi]])+RANDBETWEEN(Table15[[#This Row],[small lo]],Table15[[#This Row],[small hi]])</f>
        <v>1223873735</v>
      </c>
      <c r="E245" s="8">
        <v>1090126018</v>
      </c>
      <c r="F245" s="18">
        <f ca="1">INDEX(Table2[],MATCH(Table15[[#This Row],[Connection ID]],Table2[CID],0),2)*RANDBETWEEN(90000000000,110000000000)/100000000000</f>
        <v>1522228829.415</v>
      </c>
      <c r="G245" s="18">
        <v>1353032342.2349999</v>
      </c>
      <c r="H245" s="7"/>
      <c r="I245" s="8">
        <f>Table15[[#This Row],[Exposure Utilized]]/Table15[[#This Row],[Exposure Limit]]</f>
        <v>0.80569102745857546</v>
      </c>
      <c r="J245" s="4">
        <v>0</v>
      </c>
      <c r="K245" s="4">
        <v>0</v>
      </c>
      <c r="L245" s="4">
        <v>0</v>
      </c>
      <c r="M245" s="2">
        <v>43888</v>
      </c>
      <c r="N245" s="25">
        <f>INDEX(Table3[],MATCH(Table15[[#This Row],[Date]],Table3[Date],0),2)</f>
        <v>379259706</v>
      </c>
      <c r="O245" s="4" t="s">
        <v>16</v>
      </c>
      <c r="P245" s="15">
        <v>1100000000</v>
      </c>
      <c r="Q245" s="15">
        <v>1300000000</v>
      </c>
      <c r="R245" s="14">
        <f ca="1">-(P245+Q245)*RAND()*0.1</f>
        <v>-112740121.49068461</v>
      </c>
      <c r="S245" s="14">
        <f ca="1">(P245+Q245)*RAND()*0.1</f>
        <v>98104054.332894951</v>
      </c>
    </row>
    <row r="246" spans="1:19" x14ac:dyDescent="0.2">
      <c r="A246" s="4">
        <v>5</v>
      </c>
      <c r="B246" s="16" t="s">
        <v>22</v>
      </c>
      <c r="C246" s="7" t="str">
        <f>_xlfn.CONCAT("Connection ",RIGHT(B246,2))</f>
        <v>Connection 05</v>
      </c>
      <c r="D246" s="8">
        <f ca="1">RANDBETWEEN(Table15[[#This Row],[big low]],Table15[[#This Row],[big hi]])+RANDBETWEEN(Table15[[#This Row],[small lo]],Table15[[#This Row],[small hi]])</f>
        <v>1070184852</v>
      </c>
      <c r="E246" s="8">
        <v>1017428271</v>
      </c>
      <c r="F246" s="18">
        <f ca="1">INDEX(Table2[],MATCH(Table15[[#This Row],[Connection ID]],Table2[CID],0),2)*RANDBETWEEN(90000000000,110000000000)/100000000000</f>
        <v>941449256.8599999</v>
      </c>
      <c r="G246" s="18">
        <v>912448221.63999999</v>
      </c>
      <c r="H246" s="7"/>
      <c r="I246" s="8">
        <f>Table15[[#This Row],[Exposure Utilized]]/Table15[[#This Row],[Exposure Limit]]</f>
        <v>1.1150531579439247</v>
      </c>
      <c r="J246" s="4">
        <v>0</v>
      </c>
      <c r="K246" s="4">
        <v>0</v>
      </c>
      <c r="L246" s="4">
        <v>0</v>
      </c>
      <c r="M246" s="2">
        <v>43888</v>
      </c>
      <c r="N246" s="25">
        <f>INDEX(Table3[],MATCH(Table15[[#This Row],[Date]],Table3[Date],0),2)</f>
        <v>379259706</v>
      </c>
      <c r="O246" s="4" t="s">
        <v>16</v>
      </c>
      <c r="P246" s="15">
        <v>900000000</v>
      </c>
      <c r="Q246" s="15">
        <v>1200000000</v>
      </c>
      <c r="R246" s="14">
        <f ca="1">-(P246+Q246)*RAND()*0.1</f>
        <v>-187650442.56664497</v>
      </c>
      <c r="S246" s="14">
        <f ca="1">(P246+Q246)*RAND()*0.1</f>
        <v>27809853.251073278</v>
      </c>
    </row>
    <row r="247" spans="1:19" x14ac:dyDescent="0.2">
      <c r="A247" s="4">
        <v>6</v>
      </c>
      <c r="B247" s="16" t="s">
        <v>23</v>
      </c>
      <c r="C247" s="7" t="str">
        <f>_xlfn.CONCAT("Connection ",RIGHT(B247,2))</f>
        <v>Connection 06</v>
      </c>
      <c r="D247" s="8">
        <f ca="1">RANDBETWEEN(Table15[[#This Row],[big low]],Table15[[#This Row],[big hi]])+RANDBETWEEN(Table15[[#This Row],[small lo]],Table15[[#This Row],[small hi]])</f>
        <v>809478030</v>
      </c>
      <c r="E247" s="8">
        <v>981386471</v>
      </c>
      <c r="F247" s="18">
        <f ca="1">INDEX(Table2[],MATCH(Table15[[#This Row],[Connection ID]],Table2[CID],0),2)*RANDBETWEEN(90000000000,110000000000)/100000000000</f>
        <v>1045992963.12</v>
      </c>
      <c r="G247" s="18">
        <v>1059040041.0000001</v>
      </c>
      <c r="H247" s="7"/>
      <c r="I247" s="8">
        <f>Table15[[#This Row],[Exposure Utilized]]/Table15[[#This Row],[Exposure Limit]]</f>
        <v>0.92667551084595856</v>
      </c>
      <c r="J247" s="4">
        <v>0</v>
      </c>
      <c r="K247" s="4">
        <v>0</v>
      </c>
      <c r="L247" s="4">
        <v>0</v>
      </c>
      <c r="M247" s="2">
        <v>43888</v>
      </c>
      <c r="N247" s="25">
        <f>INDEX(Table3[],MATCH(Table15[[#This Row],[Date]],Table3[Date],0),2)</f>
        <v>379259706</v>
      </c>
      <c r="O247" s="4" t="s">
        <v>16</v>
      </c>
      <c r="P247" s="15">
        <v>850000000</v>
      </c>
      <c r="Q247" s="15">
        <v>1000000000</v>
      </c>
      <c r="R247" s="14">
        <f ca="1">-(P247+Q247)*RAND()*0.1</f>
        <v>-130199434.46698344</v>
      </c>
      <c r="S247" s="14">
        <f ca="1">(P247+Q247)*RAND()*0.1</f>
        <v>123631809.80413361</v>
      </c>
    </row>
    <row r="248" spans="1:19" x14ac:dyDescent="0.2">
      <c r="A248" s="4">
        <v>7</v>
      </c>
      <c r="B248" s="16" t="s">
        <v>24</v>
      </c>
      <c r="C248" s="7" t="str">
        <f>_xlfn.CONCAT("Connection ",RIGHT(B248,2))</f>
        <v>Connection 07</v>
      </c>
      <c r="D248" s="8">
        <f ca="1">RANDBETWEEN(Table15[[#This Row],[big low]],Table15[[#This Row],[big hi]])+RANDBETWEEN(Table15[[#This Row],[small lo]],Table15[[#This Row],[small hi]])</f>
        <v>907529729</v>
      </c>
      <c r="E248" s="8">
        <v>874727432</v>
      </c>
      <c r="F248" s="18">
        <f ca="1">INDEX(Table2[],MATCH(Table15[[#This Row],[Connection ID]],Table2[CID],0),2)*RANDBETWEEN(90000000000,110000000000)/100000000000</f>
        <v>1046390703.34</v>
      </c>
      <c r="G248" s="18">
        <v>1028219650.1799999</v>
      </c>
      <c r="H248" s="7"/>
      <c r="I248" s="8">
        <f>Table15[[#This Row],[Exposure Utilized]]/Table15[[#This Row],[Exposure Limit]]</f>
        <v>0.85072039991345272</v>
      </c>
      <c r="J248" s="4">
        <v>0</v>
      </c>
      <c r="K248" s="4">
        <v>0</v>
      </c>
      <c r="L248" s="4">
        <v>0</v>
      </c>
      <c r="M248" s="2">
        <v>43888</v>
      </c>
      <c r="N248" s="25">
        <f>INDEX(Table3[],MATCH(Table15[[#This Row],[Date]],Table3[Date],0),2)</f>
        <v>379259706</v>
      </c>
      <c r="O248" s="4" t="s">
        <v>16</v>
      </c>
      <c r="P248" s="15">
        <v>850000000</v>
      </c>
      <c r="Q248" s="15">
        <v>1000000000</v>
      </c>
      <c r="R248" s="14">
        <f ca="1">-(P248+Q248)*RAND()*0.1</f>
        <v>-177555140.80133444</v>
      </c>
      <c r="S248" s="14">
        <f ca="1">(P248+Q248)*RAND()*0.1</f>
        <v>73769079.713792667</v>
      </c>
    </row>
    <row r="249" spans="1:19" x14ac:dyDescent="0.2">
      <c r="A249" s="4">
        <v>8</v>
      </c>
      <c r="B249" s="16" t="s">
        <v>25</v>
      </c>
      <c r="C249" s="7" t="str">
        <f>_xlfn.CONCAT("Connection ",RIGHT(B249,2))</f>
        <v>Connection 08</v>
      </c>
      <c r="D249" s="8">
        <f ca="1">RANDBETWEEN(Table15[[#This Row],[big low]],Table15[[#This Row],[big hi]])+RANDBETWEEN(Table15[[#This Row],[small lo]],Table15[[#This Row],[small hi]])</f>
        <v>643673980</v>
      </c>
      <c r="E249" s="8">
        <v>519538981</v>
      </c>
      <c r="F249" s="18">
        <f ca="1">INDEX(Table2[],MATCH(Table15[[#This Row],[Connection ID]],Table2[CID],0),2)*RANDBETWEEN(90000000000,110000000000)/100000000000</f>
        <v>800300784.55200005</v>
      </c>
      <c r="G249" s="18">
        <v>830218619.31200004</v>
      </c>
      <c r="H249" s="7"/>
      <c r="I249" s="8">
        <f>Table15[[#This Row],[Exposure Utilized]]/Table15[[#This Row],[Exposure Limit]]</f>
        <v>0.62578574957827438</v>
      </c>
      <c r="J249" s="4">
        <v>0</v>
      </c>
      <c r="K249" s="4">
        <v>0</v>
      </c>
      <c r="L249" s="4">
        <v>0</v>
      </c>
      <c r="M249" s="2">
        <v>43888</v>
      </c>
      <c r="N249" s="25">
        <f>INDEX(Table3[],MATCH(Table15[[#This Row],[Date]],Table3[Date],0),2)</f>
        <v>379259706</v>
      </c>
      <c r="O249" s="4" t="s">
        <v>16</v>
      </c>
      <c r="P249" s="15">
        <v>400000000</v>
      </c>
      <c r="Q249" s="15">
        <v>700000000</v>
      </c>
      <c r="R249" s="14">
        <f ca="1">-(P249+Q249)*RAND()*0.1</f>
        <v>-51443493.29264313</v>
      </c>
      <c r="S249" s="14">
        <f ca="1">(P249+Q249)*RAND()*0.1</f>
        <v>29145540.28746539</v>
      </c>
    </row>
    <row r="250" spans="1:19" x14ac:dyDescent="0.2">
      <c r="A250" s="4">
        <v>9</v>
      </c>
      <c r="B250" s="16" t="s">
        <v>27</v>
      </c>
      <c r="C250" s="7" t="str">
        <f>_xlfn.CONCAT("Connection ",RIGHT(B250,2))</f>
        <v>Connection 10</v>
      </c>
      <c r="D250" s="8">
        <f ca="1">RANDBETWEEN(Table15[[#This Row],[big low]],Table15[[#This Row],[big hi]])+RANDBETWEEN(Table15[[#This Row],[small lo]],Table15[[#This Row],[small hi]])</f>
        <v>338677040</v>
      </c>
      <c r="E250" s="8">
        <v>391245221</v>
      </c>
      <c r="F250" s="18">
        <f ca="1">INDEX(Table2[],MATCH(Table15[[#This Row],[Connection ID]],Table2[CID],0),2)*RANDBETWEEN(90000000000,110000000000)/100000000000</f>
        <v>416699987.90799999</v>
      </c>
      <c r="G250" s="18">
        <v>425656433.17200005</v>
      </c>
      <c r="H250" s="7"/>
      <c r="I250" s="8">
        <f>Table15[[#This Row],[Exposure Utilized]]/Table15[[#This Row],[Exposure Limit]]</f>
        <v>0.91915730741911494</v>
      </c>
      <c r="J250" s="4">
        <v>0</v>
      </c>
      <c r="K250" s="4">
        <v>0</v>
      </c>
      <c r="L250" s="4">
        <v>0</v>
      </c>
      <c r="M250" s="2">
        <v>43888</v>
      </c>
      <c r="N250" s="25">
        <f>INDEX(Table3[],MATCH(Table15[[#This Row],[Date]],Table3[Date],0),2)</f>
        <v>379259706</v>
      </c>
      <c r="O250" s="4" t="s">
        <v>16</v>
      </c>
      <c r="P250" s="15">
        <v>300000000</v>
      </c>
      <c r="Q250" s="15">
        <v>450000000</v>
      </c>
      <c r="R250" s="14">
        <f ca="1">-(P250+Q250)*RAND()*0.1</f>
        <v>-62588591.134969667</v>
      </c>
      <c r="S250" s="14">
        <f ca="1">(P250+Q250)*RAND()*0.1</f>
        <v>6540555.9579501227</v>
      </c>
    </row>
    <row r="251" spans="1:19" x14ac:dyDescent="0.2">
      <c r="A251" s="4">
        <v>10</v>
      </c>
      <c r="B251" s="16" t="s">
        <v>29</v>
      </c>
      <c r="C251" s="7" t="str">
        <f>_xlfn.CONCAT("Connection ",RIGHT(B251,2))</f>
        <v>Connection 12</v>
      </c>
      <c r="D251" s="8">
        <f ca="1">RANDBETWEEN(Table15[[#This Row],[big low]],Table15[[#This Row],[big hi]])+RANDBETWEEN(Table15[[#This Row],[small lo]],Table15[[#This Row],[small hi]])</f>
        <v>215638963</v>
      </c>
      <c r="E251" s="8">
        <v>379259706</v>
      </c>
      <c r="F251" s="18">
        <f ca="1">INDEX(Table2[],MATCH(Table15[[#This Row],[Connection ID]],Table2[CID],0),2)*RANDBETWEEN(90000000000,110000000000)/100000000000</f>
        <v>365192588.71600002</v>
      </c>
      <c r="G251" s="18">
        <v>372324302.88</v>
      </c>
      <c r="H251" s="7"/>
      <c r="I251" s="8">
        <f>Table15[[#This Row],[Exposure Utilized]]/Table15[[#This Row],[Exposure Limit]]</f>
        <v>1.0186273178150158</v>
      </c>
      <c r="J251" s="4">
        <v>0</v>
      </c>
      <c r="K251" s="4">
        <v>0</v>
      </c>
      <c r="L251" s="4">
        <v>0</v>
      </c>
      <c r="M251" s="2">
        <v>43888</v>
      </c>
      <c r="N251" s="25">
        <f>INDEX(Table3[],MATCH(Table15[[#This Row],[Date]],Table3[Date],0),2)</f>
        <v>379259706</v>
      </c>
      <c r="O251" s="4" t="s">
        <v>16</v>
      </c>
      <c r="P251" s="15">
        <v>200000000</v>
      </c>
      <c r="Q251" s="15">
        <v>400000000</v>
      </c>
      <c r="R251" s="14">
        <f ca="1">-(P251+Q251)*RAND()*0.1</f>
        <v>-16726338.327260319</v>
      </c>
      <c r="S251" s="14">
        <f ca="1">(P251+Q251)*RAND()*0.1</f>
        <v>40132821.022022709</v>
      </c>
    </row>
    <row r="252" spans="1:19" x14ac:dyDescent="0.2">
      <c r="A252" s="4">
        <v>11</v>
      </c>
      <c r="B252" s="16" t="s">
        <v>26</v>
      </c>
      <c r="C252" s="7" t="str">
        <f>_xlfn.CONCAT("Connection ",RIGHT(B252,2))</f>
        <v>Connection 09</v>
      </c>
      <c r="D252" s="8">
        <f ca="1">RANDBETWEEN(Table15[[#This Row],[big low]],Table15[[#This Row],[big hi]])+RANDBETWEEN(Table15[[#This Row],[small lo]],Table15[[#This Row],[small hi]])</f>
        <v>523743492</v>
      </c>
      <c r="E252" s="8">
        <v>357893207</v>
      </c>
      <c r="F252" s="18">
        <f ca="1">INDEX(Table2[],MATCH(Table15[[#This Row],[Connection ID]],Table2[CID],0),2)*RANDBETWEEN(90000000000,110000000000)/100000000000</f>
        <v>554417086.59149992</v>
      </c>
      <c r="G252" s="18">
        <v>521159427.91549999</v>
      </c>
      <c r="H252" s="7"/>
      <c r="I252" s="8">
        <f>Table15[[#This Row],[Exposure Utilized]]/Table15[[#This Row],[Exposure Limit]]</f>
        <v>0.6867249978216422</v>
      </c>
      <c r="J252" s="4">
        <v>0</v>
      </c>
      <c r="K252" s="4">
        <v>0</v>
      </c>
      <c r="L252" s="4">
        <v>0</v>
      </c>
      <c r="M252" s="2">
        <v>43888</v>
      </c>
      <c r="N252" s="25">
        <f>INDEX(Table3[],MATCH(Table15[[#This Row],[Date]],Table3[Date],0),2)</f>
        <v>379259706</v>
      </c>
      <c r="O252" s="4" t="s">
        <v>16</v>
      </c>
      <c r="P252" s="15">
        <v>350000000</v>
      </c>
      <c r="Q252" s="15">
        <v>550000000</v>
      </c>
      <c r="R252" s="14">
        <f ca="1">-(P252+Q252)*RAND()*0.1</f>
        <v>-83625848.314946175</v>
      </c>
      <c r="S252" s="14">
        <f ca="1">(P252+Q252)*RAND()*0.1</f>
        <v>83230492.151051283</v>
      </c>
    </row>
    <row r="253" spans="1:19" x14ac:dyDescent="0.2">
      <c r="A253" s="4">
        <v>12</v>
      </c>
      <c r="B253" s="16" t="s">
        <v>28</v>
      </c>
      <c r="C253" s="7" t="str">
        <f>_xlfn.CONCAT("Connection ",RIGHT(B253,2))</f>
        <v>Connection 11</v>
      </c>
      <c r="D253" s="8">
        <f ca="1">RANDBETWEEN(Table15[[#This Row],[big low]],Table15[[#This Row],[big hi]])+RANDBETWEEN(Table15[[#This Row],[small lo]],Table15[[#This Row],[small hi]])</f>
        <v>258322022</v>
      </c>
      <c r="E253" s="8">
        <v>311942682</v>
      </c>
      <c r="F253" s="18">
        <f ca="1">INDEX(Table2[],MATCH(Table15[[#This Row],[Connection ID]],Table2[CID],0),2)*RANDBETWEEN(90000000000,110000000000)/100000000000</f>
        <v>384894485.74800003</v>
      </c>
      <c r="G253" s="18">
        <v>400777172.28799999</v>
      </c>
      <c r="H253" s="7"/>
      <c r="I253" s="8">
        <f>Table15[[#This Row],[Exposure Utilized]]/Table15[[#This Row],[Exposure Limit]]</f>
        <v>0.7783444356851662</v>
      </c>
      <c r="J253" s="4">
        <v>0</v>
      </c>
      <c r="K253" s="4">
        <v>0</v>
      </c>
      <c r="L253" s="4">
        <v>0</v>
      </c>
      <c r="M253" s="2">
        <v>43888</v>
      </c>
      <c r="N253" s="25">
        <f>INDEX(Table3[],MATCH(Table15[[#This Row],[Date]],Table3[Date],0),2)</f>
        <v>379259706</v>
      </c>
      <c r="O253" s="4" t="s">
        <v>16</v>
      </c>
      <c r="P253" s="15">
        <v>250000000</v>
      </c>
      <c r="Q253" s="15">
        <v>450000000</v>
      </c>
      <c r="R253" s="14">
        <f ca="1">-(P253+Q253)*RAND()*0.1</f>
        <v>-2712294.0035832999</v>
      </c>
      <c r="S253" s="14">
        <f ca="1">(P253+Q253)*RAND()*0.1</f>
        <v>10171466.120185487</v>
      </c>
    </row>
    <row r="254" spans="1:19" x14ac:dyDescent="0.2">
      <c r="A254" s="4">
        <v>13</v>
      </c>
      <c r="B254" s="16" t="s">
        <v>30</v>
      </c>
      <c r="C254" s="7" t="str">
        <f>_xlfn.CONCAT("Connection ",RIGHT(B254,2))</f>
        <v>Connection 13</v>
      </c>
      <c r="D254" s="8">
        <f ca="1">RANDBETWEEN(Table15[[#This Row],[big low]],Table15[[#This Row],[big hi]])+RANDBETWEEN(Table15[[#This Row],[small lo]],Table15[[#This Row],[small hi]])</f>
        <v>147328980</v>
      </c>
      <c r="E254" s="8">
        <v>227700543</v>
      </c>
      <c r="F254" s="18">
        <f ca="1">INDEX(Table2[],MATCH(Table15[[#This Row],[Connection ID]],Table2[CID],0),2)*RANDBETWEEN(90000000000,110000000000)/100000000000</f>
        <v>249391035.78249997</v>
      </c>
      <c r="G254" s="18">
        <v>272095523.95499998</v>
      </c>
      <c r="H254" s="7"/>
      <c r="I254" s="8">
        <f>Table15[[#This Row],[Exposure Utilized]]/Table15[[#This Row],[Exposure Limit]]</f>
        <v>0.83684045841804378</v>
      </c>
      <c r="J254" s="4">
        <v>0</v>
      </c>
      <c r="K254" s="4">
        <v>0</v>
      </c>
      <c r="L254" s="4">
        <v>0</v>
      </c>
      <c r="M254" s="2">
        <v>43888</v>
      </c>
      <c r="N254" s="25">
        <f>INDEX(Table3[],MATCH(Table15[[#This Row],[Date]],Table3[Date],0),2)</f>
        <v>379259706</v>
      </c>
      <c r="O254" s="4" t="s">
        <v>16</v>
      </c>
      <c r="P254" s="15">
        <v>150000000</v>
      </c>
      <c r="Q254" s="15">
        <v>250000000</v>
      </c>
      <c r="R254" s="14">
        <f ca="1">-(P254+Q254)*RAND()*0.1</f>
        <v>-4453689.3207884589</v>
      </c>
      <c r="S254" s="14">
        <f ca="1">(P254+Q254)*RAND()*0.1</f>
        <v>3203429.5172275361</v>
      </c>
    </row>
    <row r="255" spans="1:19" x14ac:dyDescent="0.2">
      <c r="A255" s="4">
        <v>14</v>
      </c>
      <c r="B255" s="16" t="s">
        <v>32</v>
      </c>
      <c r="C255" s="7" t="str">
        <f>_xlfn.CONCAT("Connection ",RIGHT(B255,2))</f>
        <v>Connection 15</v>
      </c>
      <c r="D255" s="8">
        <f ca="1">RANDBETWEEN(Table15[[#This Row],[big low]],Table15[[#This Row],[big hi]])+RANDBETWEEN(Table15[[#This Row],[small lo]],Table15[[#This Row],[small hi]])</f>
        <v>240597615</v>
      </c>
      <c r="E255" s="8">
        <v>179057418</v>
      </c>
      <c r="F255" s="18">
        <f ca="1">INDEX(Table2[],MATCH(Table15[[#This Row],[Connection ID]],Table2[CID],0),2)*RANDBETWEEN(90000000000,110000000000)/100000000000</f>
        <v>265972833.70500001</v>
      </c>
      <c r="G255" s="18">
        <v>274358572.6275</v>
      </c>
      <c r="H255" s="7"/>
      <c r="I255" s="8">
        <f>Table15[[#This Row],[Exposure Utilized]]/Table15[[#This Row],[Exposure Limit]]</f>
        <v>0.6526401427343349</v>
      </c>
      <c r="J255" s="4">
        <v>0</v>
      </c>
      <c r="K255" s="4">
        <v>0</v>
      </c>
      <c r="L255" s="4">
        <v>0</v>
      </c>
      <c r="M255" s="2">
        <v>43888</v>
      </c>
      <c r="N255" s="25">
        <f>INDEX(Table3[],MATCH(Table15[[#This Row],[Date]],Table3[Date],0),2)</f>
        <v>379259706</v>
      </c>
      <c r="O255" s="4" t="s">
        <v>16</v>
      </c>
      <c r="P255" s="15">
        <v>150000000</v>
      </c>
      <c r="Q255" s="15">
        <v>250000000</v>
      </c>
      <c r="R255" s="14">
        <f ca="1">-(P255+Q255)*RAND()*0.1</f>
        <v>-13351124.73893073</v>
      </c>
      <c r="S255" s="14">
        <f ca="1">(P255+Q255)*RAND()*0.1</f>
        <v>33634924.907974951</v>
      </c>
    </row>
    <row r="256" spans="1:19" x14ac:dyDescent="0.2">
      <c r="A256" s="4">
        <v>15</v>
      </c>
      <c r="B256" s="16" t="s">
        <v>31</v>
      </c>
      <c r="C256" s="7" t="str">
        <f>_xlfn.CONCAT("Connection ",RIGHT(B256,2))</f>
        <v>Connection 14</v>
      </c>
      <c r="D256" s="8">
        <f ca="1">RANDBETWEEN(Table15[[#This Row],[big low]],Table15[[#This Row],[big hi]])+RANDBETWEEN(Table15[[#This Row],[small lo]],Table15[[#This Row],[small hi]])</f>
        <v>228348009</v>
      </c>
      <c r="E256" s="8">
        <v>144418439</v>
      </c>
      <c r="F256" s="18">
        <f ca="1">INDEX(Table2[],MATCH(Table15[[#This Row],[Connection ID]],Table2[CID],0),2)*RANDBETWEEN(90000000000,110000000000)/100000000000</f>
        <v>233787538.66750002</v>
      </c>
      <c r="G256" s="18">
        <v>229646007.61750001</v>
      </c>
      <c r="H256" s="7"/>
      <c r="I256" s="8">
        <f>Table15[[#This Row],[Exposure Utilized]]/Table15[[#This Row],[Exposure Limit]]</f>
        <v>0.62887415504537902</v>
      </c>
      <c r="J256" s="4">
        <v>0</v>
      </c>
      <c r="K256" s="4">
        <v>0</v>
      </c>
      <c r="L256" s="4">
        <v>0</v>
      </c>
      <c r="M256" s="2">
        <v>43888</v>
      </c>
      <c r="N256" s="25">
        <f>INDEX(Table3[],MATCH(Table15[[#This Row],[Date]],Table3[Date],0),2)</f>
        <v>379259706</v>
      </c>
      <c r="O256" s="4" t="s">
        <v>16</v>
      </c>
      <c r="P256" s="15">
        <v>150000000</v>
      </c>
      <c r="Q256" s="15">
        <v>250000000</v>
      </c>
      <c r="R256" s="14">
        <f ca="1">-(P256+Q256)*RAND()*0.1</f>
        <v>-21533467.330251813</v>
      </c>
      <c r="S256" s="14">
        <f ca="1">(P256+Q256)*RAND()*0.1</f>
        <v>12124084.040262116</v>
      </c>
    </row>
    <row r="257" spans="1:19" x14ac:dyDescent="0.2">
      <c r="A257" s="4">
        <v>1</v>
      </c>
      <c r="B257" s="16" t="s">
        <v>18</v>
      </c>
      <c r="C257" s="7" t="str">
        <f>_xlfn.CONCAT("Connection ",RIGHT(B257,2))</f>
        <v>Connection 01</v>
      </c>
      <c r="D257" s="8">
        <f ca="1">RANDBETWEEN(Table15[[#This Row],[big low]],Table15[[#This Row],[big hi]])+RANDBETWEEN(Table15[[#This Row],[small lo]],Table15[[#This Row],[small hi]])</f>
        <v>2345584747</v>
      </c>
      <c r="E257" s="8">
        <v>2483952364</v>
      </c>
      <c r="F257" s="18">
        <f ca="1">INDEX(Table2[],MATCH(Table15[[#This Row],[Connection ID]],Table2[CID],0),2)*RANDBETWEEN(90000000000,110000000000)/100000000000</f>
        <v>4869874585.3000002</v>
      </c>
      <c r="G257" s="18">
        <v>5495773174.3000002</v>
      </c>
      <c r="H257" s="7"/>
      <c r="I257" s="8">
        <f>Table15[[#This Row],[Exposure Utilized]]/Table15[[#This Row],[Exposure Limit]]</f>
        <v>0.45197505159342433</v>
      </c>
      <c r="J257" s="4">
        <v>0</v>
      </c>
      <c r="K257" s="4">
        <v>0</v>
      </c>
      <c r="L257" s="4">
        <v>0</v>
      </c>
      <c r="M257" s="2">
        <v>43887</v>
      </c>
      <c r="N257" s="25">
        <f>INDEX(Table3[],MATCH(Table15[[#This Row],[Date]],Table3[Date],0),2)</f>
        <v>377455023</v>
      </c>
      <c r="O257" s="4" t="s">
        <v>16</v>
      </c>
      <c r="P257" s="13">
        <v>2000000000</v>
      </c>
      <c r="Q257" s="13">
        <v>2500000000</v>
      </c>
      <c r="R257" s="14">
        <f ca="1">-(P257+Q257)*RAND()*0.1</f>
        <v>-45851494.924474776</v>
      </c>
      <c r="S257" s="14">
        <f ca="1">(P257+Q257)*RAND()*0.1</f>
        <v>22934826.05685094</v>
      </c>
    </row>
    <row r="258" spans="1:19" x14ac:dyDescent="0.2">
      <c r="A258" s="4">
        <v>2</v>
      </c>
      <c r="B258" s="16" t="s">
        <v>19</v>
      </c>
      <c r="C258" s="7" t="str">
        <f>_xlfn.CONCAT("Connection ",RIGHT(B258,2))</f>
        <v>Connection 02</v>
      </c>
      <c r="D258" s="8">
        <f ca="1">RANDBETWEEN(Table15[[#This Row],[big low]],Table15[[#This Row],[big hi]])+RANDBETWEEN(Table15[[#This Row],[small lo]],Table15[[#This Row],[small hi]])</f>
        <v>2145743905</v>
      </c>
      <c r="E258" s="8">
        <v>1976948487</v>
      </c>
      <c r="F258" s="18">
        <f ca="1">INDEX(Table2[],MATCH(Table15[[#This Row],[Connection ID]],Table2[CID],0),2)*RANDBETWEEN(90000000000,110000000000)/100000000000</f>
        <v>2271625536.9990001</v>
      </c>
      <c r="G258" s="18">
        <v>2277635273.5710001</v>
      </c>
      <c r="H258" s="7"/>
      <c r="I258" s="8">
        <f>Table15[[#This Row],[Exposure Utilized]]/Table15[[#This Row],[Exposure Limit]]</f>
        <v>0.86798290750934537</v>
      </c>
      <c r="J258" s="4">
        <v>0</v>
      </c>
      <c r="K258" s="4">
        <v>0</v>
      </c>
      <c r="L258" s="4">
        <v>0</v>
      </c>
      <c r="M258" s="2">
        <v>43887</v>
      </c>
      <c r="N258" s="25">
        <f>INDEX(Table3[],MATCH(Table15[[#This Row],[Date]],Table3[Date],0),2)</f>
        <v>377455023</v>
      </c>
      <c r="O258" s="4" t="s">
        <v>16</v>
      </c>
      <c r="P258" s="13">
        <v>1800000000</v>
      </c>
      <c r="Q258" s="13">
        <v>2000000000</v>
      </c>
      <c r="R258" s="14">
        <f ca="1">-(P258+Q258)*RAND()*0.1</f>
        <v>-273751844.0974009</v>
      </c>
      <c r="S258" s="14">
        <f ca="1">(P258+Q258)*RAND()*0.1</f>
        <v>194806977.41410917</v>
      </c>
    </row>
    <row r="259" spans="1:19" x14ac:dyDescent="0.2">
      <c r="A259" s="4">
        <v>3</v>
      </c>
      <c r="B259" s="16" t="s">
        <v>20</v>
      </c>
      <c r="C259" s="7" t="str">
        <f>_xlfn.CONCAT("Connection ",RIGHT(B259,2))</f>
        <v>Connection 03</v>
      </c>
      <c r="D259" s="8">
        <f ca="1">RANDBETWEEN(Table15[[#This Row],[big low]],Table15[[#This Row],[big hi]])+RANDBETWEEN(Table15[[#This Row],[small lo]],Table15[[#This Row],[small hi]])</f>
        <v>1385566549</v>
      </c>
      <c r="E259" s="8">
        <v>1547126043</v>
      </c>
      <c r="F259" s="18">
        <f ca="1">INDEX(Table2[],MATCH(Table15[[#This Row],[Connection ID]],Table2[CID],0),2)*RANDBETWEEN(90000000000,110000000000)/100000000000</f>
        <v>1517453846.325</v>
      </c>
      <c r="G259" s="18">
        <v>1488045027.6149998</v>
      </c>
      <c r="H259" s="7"/>
      <c r="I259" s="8">
        <f>Table15[[#This Row],[Exposure Utilized]]/Table15[[#This Row],[Exposure Limit]]</f>
        <v>1.0397037820016064</v>
      </c>
      <c r="J259" s="4">
        <v>0</v>
      </c>
      <c r="K259" s="4">
        <v>0</v>
      </c>
      <c r="L259" s="4">
        <v>0</v>
      </c>
      <c r="M259" s="2">
        <v>43887</v>
      </c>
      <c r="N259" s="25">
        <f>INDEX(Table3[],MATCH(Table15[[#This Row],[Date]],Table3[Date],0),2)</f>
        <v>377455023</v>
      </c>
      <c r="O259" s="4" t="s">
        <v>16</v>
      </c>
      <c r="P259" s="15">
        <v>1300000000</v>
      </c>
      <c r="Q259" s="15">
        <v>1500000000</v>
      </c>
      <c r="R259" s="14">
        <f ca="1">-(P259+Q259)*RAND()*0.1</f>
        <v>-164974018.28569728</v>
      </c>
      <c r="S259" s="14">
        <f ca="1">(P259+Q259)*RAND()*0.1</f>
        <v>76364756.074293151</v>
      </c>
    </row>
    <row r="260" spans="1:19" x14ac:dyDescent="0.2">
      <c r="A260" s="4">
        <v>4</v>
      </c>
      <c r="B260" s="16" t="s">
        <v>22</v>
      </c>
      <c r="C260" s="7" t="str">
        <f>_xlfn.CONCAT("Connection ",RIGHT(B260,2))</f>
        <v>Connection 05</v>
      </c>
      <c r="D260" s="8">
        <f ca="1">RANDBETWEEN(Table15[[#This Row],[big low]],Table15[[#This Row],[big hi]])+RANDBETWEEN(Table15[[#This Row],[small lo]],Table15[[#This Row],[small hi]])</f>
        <v>935331624</v>
      </c>
      <c r="E260" s="8">
        <v>1214779212</v>
      </c>
      <c r="F260" s="18">
        <f ca="1">INDEX(Table2[],MATCH(Table15[[#This Row],[Connection ID]],Table2[CID],0),2)*RANDBETWEEN(90000000000,110000000000)/100000000000</f>
        <v>980971137.00999999</v>
      </c>
      <c r="G260" s="18">
        <v>936582379.52999997</v>
      </c>
      <c r="H260" s="7"/>
      <c r="I260" s="8">
        <f>Table15[[#This Row],[Exposure Utilized]]/Table15[[#This Row],[Exposure Limit]]</f>
        <v>1.2970340234348696</v>
      </c>
      <c r="J260" s="4">
        <v>0</v>
      </c>
      <c r="K260" s="4">
        <v>0</v>
      </c>
      <c r="L260" s="4">
        <v>0</v>
      </c>
      <c r="M260" s="2">
        <v>43887</v>
      </c>
      <c r="N260" s="25">
        <f>INDEX(Table3[],MATCH(Table15[[#This Row],[Date]],Table3[Date],0),2)</f>
        <v>377455023</v>
      </c>
      <c r="O260" s="4" t="s">
        <v>16</v>
      </c>
      <c r="P260" s="15">
        <v>900000000</v>
      </c>
      <c r="Q260" s="15">
        <v>1200000000</v>
      </c>
      <c r="R260" s="14">
        <f ca="1">-(P260+Q260)*RAND()*0.1</f>
        <v>-148803845.04110846</v>
      </c>
      <c r="S260" s="14">
        <f ca="1">(P260+Q260)*RAND()*0.1</f>
        <v>28859767.08337437</v>
      </c>
    </row>
    <row r="261" spans="1:19" x14ac:dyDescent="0.2">
      <c r="A261" s="4">
        <v>5</v>
      </c>
      <c r="B261" s="16" t="s">
        <v>24</v>
      </c>
      <c r="C261" s="7" t="str">
        <f>_xlfn.CONCAT("Connection ",RIGHT(B261,2))</f>
        <v>Connection 07</v>
      </c>
      <c r="D261" s="8">
        <f ca="1">RANDBETWEEN(Table15[[#This Row],[big low]],Table15[[#This Row],[big hi]])+RANDBETWEEN(Table15[[#This Row],[small lo]],Table15[[#This Row],[small hi]])</f>
        <v>939843302</v>
      </c>
      <c r="E261" s="8">
        <v>1002114133</v>
      </c>
      <c r="F261" s="18">
        <f ca="1">INDEX(Table2[],MATCH(Table15[[#This Row],[Connection ID]],Table2[CID],0),2)*RANDBETWEEN(90000000000,110000000000)/100000000000</f>
        <v>938867569.71000004</v>
      </c>
      <c r="G261" s="18">
        <v>971617189.04000008</v>
      </c>
      <c r="H261" s="7"/>
      <c r="I261" s="8">
        <f>Table15[[#This Row],[Exposure Utilized]]/Table15[[#This Row],[Exposure Limit]]</f>
        <v>1.0313878184783167</v>
      </c>
      <c r="J261" s="4">
        <v>0</v>
      </c>
      <c r="K261" s="4">
        <v>0</v>
      </c>
      <c r="L261" s="4">
        <v>0</v>
      </c>
      <c r="M261" s="2">
        <v>43887</v>
      </c>
      <c r="N261" s="25">
        <f>INDEX(Table3[],MATCH(Table15[[#This Row],[Date]],Table3[Date],0),2)</f>
        <v>377455023</v>
      </c>
      <c r="O261" s="4" t="s">
        <v>16</v>
      </c>
      <c r="P261" s="15">
        <v>850000000</v>
      </c>
      <c r="Q261" s="15">
        <v>1000000000</v>
      </c>
      <c r="R261" s="14">
        <f ca="1">-(P261+Q261)*RAND()*0.1</f>
        <v>-129614662.64225546</v>
      </c>
      <c r="S261" s="14">
        <f ca="1">(P261+Q261)*RAND()*0.1</f>
        <v>87631041.767467886</v>
      </c>
    </row>
    <row r="262" spans="1:19" x14ac:dyDescent="0.2">
      <c r="A262" s="4">
        <v>6</v>
      </c>
      <c r="B262" s="16" t="s">
        <v>21</v>
      </c>
      <c r="C262" s="7" t="str">
        <f>_xlfn.CONCAT("Connection ",RIGHT(B262,2))</f>
        <v>Connection 04</v>
      </c>
      <c r="D262" s="8">
        <f ca="1">RANDBETWEEN(Table15[[#This Row],[big low]],Table15[[#This Row],[big hi]])+RANDBETWEEN(Table15[[#This Row],[small lo]],Table15[[#This Row],[small hi]])</f>
        <v>1127821011</v>
      </c>
      <c r="E262" s="8">
        <v>995587026</v>
      </c>
      <c r="F262" s="18">
        <f ca="1">INDEX(Table2[],MATCH(Table15[[#This Row],[Connection ID]],Table2[CID],0),2)*RANDBETWEEN(90000000000,110000000000)/100000000000</f>
        <v>1420418491.1849999</v>
      </c>
      <c r="G262" s="18">
        <v>1649645515.74</v>
      </c>
      <c r="H262" s="7"/>
      <c r="I262" s="8">
        <f>Table15[[#This Row],[Exposure Utilized]]/Table15[[#This Row],[Exposure Limit]]</f>
        <v>0.60351573504771927</v>
      </c>
      <c r="J262" s="4">
        <v>0</v>
      </c>
      <c r="K262" s="4">
        <v>0</v>
      </c>
      <c r="L262" s="4">
        <v>0</v>
      </c>
      <c r="M262" s="2">
        <v>43887</v>
      </c>
      <c r="N262" s="25">
        <f>INDEX(Table3[],MATCH(Table15[[#This Row],[Date]],Table3[Date],0),2)</f>
        <v>377455023</v>
      </c>
      <c r="O262" s="4" t="s">
        <v>16</v>
      </c>
      <c r="P262" s="15">
        <v>1100000000</v>
      </c>
      <c r="Q262" s="15">
        <v>1300000000</v>
      </c>
      <c r="R262" s="14">
        <f ca="1">-(P262+Q262)*RAND()*0.1</f>
        <v>-150894821.86389095</v>
      </c>
      <c r="S262" s="14">
        <f ca="1">(P262+Q262)*RAND()*0.1</f>
        <v>23392933.960355196</v>
      </c>
    </row>
    <row r="263" spans="1:19" x14ac:dyDescent="0.2">
      <c r="A263" s="4">
        <v>7</v>
      </c>
      <c r="B263" s="16" t="s">
        <v>23</v>
      </c>
      <c r="C263" s="7" t="str">
        <f>_xlfn.CONCAT("Connection ",RIGHT(B263,2))</f>
        <v>Connection 06</v>
      </c>
      <c r="D263" s="8">
        <f ca="1">RANDBETWEEN(Table15[[#This Row],[big low]],Table15[[#This Row],[big hi]])+RANDBETWEEN(Table15[[#This Row],[small lo]],Table15[[#This Row],[small hi]])</f>
        <v>897488678</v>
      </c>
      <c r="E263" s="8">
        <v>866781608</v>
      </c>
      <c r="F263" s="18">
        <f ca="1">INDEX(Table2[],MATCH(Table15[[#This Row],[Connection ID]],Table2[CID],0),2)*RANDBETWEEN(90000000000,110000000000)/100000000000</f>
        <v>1005811239.29</v>
      </c>
      <c r="G263" s="18">
        <v>915210730.83999991</v>
      </c>
      <c r="H263" s="7"/>
      <c r="I263" s="8">
        <f>Table15[[#This Row],[Exposure Utilized]]/Table15[[#This Row],[Exposure Limit]]</f>
        <v>0.94708418377530312</v>
      </c>
      <c r="J263" s="4">
        <v>0</v>
      </c>
      <c r="K263" s="4">
        <v>0</v>
      </c>
      <c r="L263" s="4">
        <v>0</v>
      </c>
      <c r="M263" s="2">
        <v>43887</v>
      </c>
      <c r="N263" s="25">
        <f>INDEX(Table3[],MATCH(Table15[[#This Row],[Date]],Table3[Date],0),2)</f>
        <v>377455023</v>
      </c>
      <c r="O263" s="4" t="s">
        <v>16</v>
      </c>
      <c r="P263" s="15">
        <v>850000000</v>
      </c>
      <c r="Q263" s="15">
        <v>1000000000</v>
      </c>
      <c r="R263" s="14">
        <f ca="1">-(P263+Q263)*RAND()*0.1</f>
        <v>-48754835.819313481</v>
      </c>
      <c r="S263" s="14">
        <f ca="1">(P263+Q263)*RAND()*0.1</f>
        <v>45800008.824767128</v>
      </c>
    </row>
    <row r="264" spans="1:19" x14ac:dyDescent="0.2">
      <c r="A264" s="4">
        <v>8</v>
      </c>
      <c r="B264" s="16" t="s">
        <v>25</v>
      </c>
      <c r="C264" s="7" t="str">
        <f>_xlfn.CONCAT("Connection ",RIGHT(B264,2))</f>
        <v>Connection 08</v>
      </c>
      <c r="D264" s="8">
        <f ca="1">RANDBETWEEN(Table15[[#This Row],[big low]],Table15[[#This Row],[big hi]])+RANDBETWEEN(Table15[[#This Row],[small lo]],Table15[[#This Row],[small hi]])</f>
        <v>595998692</v>
      </c>
      <c r="E264" s="8">
        <v>574613713</v>
      </c>
      <c r="F264" s="18">
        <f ca="1">INDEX(Table2[],MATCH(Table15[[#This Row],[Connection ID]],Table2[CID],0),2)*RANDBETWEEN(90000000000,110000000000)/100000000000</f>
        <v>808587726.96800005</v>
      </c>
      <c r="G264" s="18">
        <v>758792834.15200007</v>
      </c>
      <c r="H264" s="7"/>
      <c r="I264" s="8">
        <f>Table15[[#This Row],[Exposure Utilized]]/Table15[[#This Row],[Exposure Limit]]</f>
        <v>0.75727351015665278</v>
      </c>
      <c r="J264" s="4">
        <v>0</v>
      </c>
      <c r="K264" s="4">
        <v>0</v>
      </c>
      <c r="L264" s="4">
        <v>0</v>
      </c>
      <c r="M264" s="2">
        <v>43887</v>
      </c>
      <c r="N264" s="25">
        <f>INDEX(Table3[],MATCH(Table15[[#This Row],[Date]],Table3[Date],0),2)</f>
        <v>377455023</v>
      </c>
      <c r="O264" s="4" t="s">
        <v>16</v>
      </c>
      <c r="P264" s="15">
        <v>400000000</v>
      </c>
      <c r="Q264" s="15">
        <v>700000000</v>
      </c>
      <c r="R264" s="14">
        <f ca="1">-(P264+Q264)*RAND()*0.1</f>
        <v>-9467621.0011478402</v>
      </c>
      <c r="S264" s="14">
        <f ca="1">(P264+Q264)*RAND()*0.1</f>
        <v>68990155.10290578</v>
      </c>
    </row>
    <row r="265" spans="1:19" x14ac:dyDescent="0.2">
      <c r="A265" s="4">
        <v>9</v>
      </c>
      <c r="B265" s="16" t="s">
        <v>27</v>
      </c>
      <c r="C265" s="7" t="str">
        <f>_xlfn.CONCAT("Connection ",RIGHT(B265,2))</f>
        <v>Connection 10</v>
      </c>
      <c r="D265" s="8">
        <f ca="1">RANDBETWEEN(Table15[[#This Row],[big low]],Table15[[#This Row],[big hi]])+RANDBETWEEN(Table15[[#This Row],[small lo]],Table15[[#This Row],[small hi]])</f>
        <v>376502653</v>
      </c>
      <c r="E265" s="8">
        <v>415720188</v>
      </c>
      <c r="F265" s="18">
        <f ca="1">INDEX(Table2[],MATCH(Table15[[#This Row],[Connection ID]],Table2[CID],0),2)*RANDBETWEEN(90000000000,110000000000)/100000000000</f>
        <v>392584931.01999998</v>
      </c>
      <c r="G265" s="18">
        <v>395998262.15999997</v>
      </c>
      <c r="H265" s="7"/>
      <c r="I265" s="8">
        <f>Table15[[#This Row],[Exposure Utilized]]/Table15[[#This Row],[Exposure Limit]]</f>
        <v>1.0498030615902842</v>
      </c>
      <c r="J265" s="4">
        <v>0</v>
      </c>
      <c r="K265" s="4">
        <v>0</v>
      </c>
      <c r="L265" s="4">
        <v>0</v>
      </c>
      <c r="M265" s="2">
        <v>43887</v>
      </c>
      <c r="N265" s="25">
        <f>INDEX(Table3[],MATCH(Table15[[#This Row],[Date]],Table3[Date],0),2)</f>
        <v>377455023</v>
      </c>
      <c r="O265" s="4" t="s">
        <v>16</v>
      </c>
      <c r="P265" s="15">
        <v>300000000</v>
      </c>
      <c r="Q265" s="15">
        <v>450000000</v>
      </c>
      <c r="R265" s="14">
        <f ca="1">-(P265+Q265)*RAND()*0.1</f>
        <v>-9917456.6180157606</v>
      </c>
      <c r="S265" s="14">
        <f ca="1">(P265+Q265)*RAND()*0.1</f>
        <v>28450920.7334309</v>
      </c>
    </row>
    <row r="266" spans="1:19" x14ac:dyDescent="0.2">
      <c r="A266" s="4">
        <v>10</v>
      </c>
      <c r="B266" s="16" t="s">
        <v>26</v>
      </c>
      <c r="C266" s="7" t="str">
        <f>_xlfn.CONCAT("Connection ",RIGHT(B266,2))</f>
        <v>Connection 09</v>
      </c>
      <c r="D266" s="8">
        <f ca="1">RANDBETWEEN(Table15[[#This Row],[big low]],Table15[[#This Row],[big hi]])+RANDBETWEEN(Table15[[#This Row],[small lo]],Table15[[#This Row],[small hi]])</f>
        <v>455007920</v>
      </c>
      <c r="E266" s="8">
        <v>377455023</v>
      </c>
      <c r="F266" s="18">
        <f ca="1">INDEX(Table2[],MATCH(Table15[[#This Row],[Connection ID]],Table2[CID],0),2)*RANDBETWEEN(90000000000,110000000000)/100000000000</f>
        <v>521962121.39500004</v>
      </c>
      <c r="G266" s="18">
        <v>576382022.88699996</v>
      </c>
      <c r="H266" s="7"/>
      <c r="I266" s="8">
        <f>Table15[[#This Row],[Exposure Utilized]]/Table15[[#This Row],[Exposure Limit]]</f>
        <v>0.65486952752168037</v>
      </c>
      <c r="J266" s="4">
        <v>0</v>
      </c>
      <c r="K266" s="4">
        <v>0</v>
      </c>
      <c r="L266" s="4">
        <v>0</v>
      </c>
      <c r="M266" s="2">
        <v>43887</v>
      </c>
      <c r="N266" s="25">
        <f>INDEX(Table3[],MATCH(Table15[[#This Row],[Date]],Table3[Date],0),2)</f>
        <v>377455023</v>
      </c>
      <c r="O266" s="4" t="s">
        <v>16</v>
      </c>
      <c r="P266" s="15">
        <v>350000000</v>
      </c>
      <c r="Q266" s="15">
        <v>550000000</v>
      </c>
      <c r="R266" s="14">
        <f ca="1">-(P266+Q266)*RAND()*0.1</f>
        <v>-52860306.474524572</v>
      </c>
      <c r="S266" s="14">
        <f ca="1">(P266+Q266)*RAND()*0.1</f>
        <v>79945365.200575605</v>
      </c>
    </row>
    <row r="267" spans="1:19" x14ac:dyDescent="0.2">
      <c r="A267" s="4">
        <v>11</v>
      </c>
      <c r="B267" s="16" t="s">
        <v>28</v>
      </c>
      <c r="C267" s="7" t="str">
        <f>_xlfn.CONCAT("Connection ",RIGHT(B267,2))</f>
        <v>Connection 11</v>
      </c>
      <c r="D267" s="8">
        <f ca="1">RANDBETWEEN(Table15[[#This Row],[big low]],Table15[[#This Row],[big hi]])+RANDBETWEEN(Table15[[#This Row],[small lo]],Table15[[#This Row],[small hi]])</f>
        <v>361900576</v>
      </c>
      <c r="E267" s="8">
        <v>323851884</v>
      </c>
      <c r="F267" s="18">
        <f ca="1">INDEX(Table2[],MATCH(Table15[[#This Row],[Connection ID]],Table2[CID],0),2)*RANDBETWEEN(90000000000,110000000000)/100000000000</f>
        <v>415229453.95200002</v>
      </c>
      <c r="G267" s="18">
        <v>426223080.31599998</v>
      </c>
      <c r="H267" s="7"/>
      <c r="I267" s="8">
        <f>Table15[[#This Row],[Exposure Utilized]]/Table15[[#This Row],[Exposure Limit]]</f>
        <v>0.75981780188885495</v>
      </c>
      <c r="J267" s="4">
        <v>0</v>
      </c>
      <c r="K267" s="4">
        <v>0</v>
      </c>
      <c r="L267" s="4">
        <v>0</v>
      </c>
      <c r="M267" s="2">
        <v>43887</v>
      </c>
      <c r="N267" s="25">
        <f>INDEX(Table3[],MATCH(Table15[[#This Row],[Date]],Table3[Date],0),2)</f>
        <v>377455023</v>
      </c>
      <c r="O267" s="4" t="s">
        <v>16</v>
      </c>
      <c r="P267" s="15">
        <v>250000000</v>
      </c>
      <c r="Q267" s="15">
        <v>450000000</v>
      </c>
      <c r="R267" s="14">
        <f ca="1">-(P267+Q267)*RAND()*0.1</f>
        <v>-14336333.598951323</v>
      </c>
      <c r="S267" s="14">
        <f ca="1">(P267+Q267)*RAND()*0.1</f>
        <v>42989271.158675142</v>
      </c>
    </row>
    <row r="268" spans="1:19" x14ac:dyDescent="0.2">
      <c r="A268" s="4">
        <v>12</v>
      </c>
      <c r="B268" s="16" t="s">
        <v>29</v>
      </c>
      <c r="C268" s="7" t="str">
        <f>_xlfn.CONCAT("Connection ",RIGHT(B268,2))</f>
        <v>Connection 12</v>
      </c>
      <c r="D268" s="8">
        <f ca="1">RANDBETWEEN(Table15[[#This Row],[big low]],Table15[[#This Row],[big hi]])+RANDBETWEEN(Table15[[#This Row],[small lo]],Table15[[#This Row],[small hi]])</f>
        <v>378083089</v>
      </c>
      <c r="E268" s="8">
        <v>298391023</v>
      </c>
      <c r="F268" s="18">
        <f ca="1">INDEX(Table2[],MATCH(Table15[[#This Row],[Connection ID]],Table2[CID],0),2)*RANDBETWEEN(90000000000,110000000000)/100000000000</f>
        <v>381495739.50800002</v>
      </c>
      <c r="G268" s="18">
        <v>387096003.95200002</v>
      </c>
      <c r="H268" s="7"/>
      <c r="I268" s="8">
        <f>Table15[[#This Row],[Exposure Utilized]]/Table15[[#This Row],[Exposure Limit]]</f>
        <v>0.77084500990353944</v>
      </c>
      <c r="J268" s="4">
        <v>0</v>
      </c>
      <c r="K268" s="4">
        <v>0</v>
      </c>
      <c r="L268" s="4">
        <v>0</v>
      </c>
      <c r="M268" s="2">
        <v>43887</v>
      </c>
      <c r="N268" s="25">
        <f>INDEX(Table3[],MATCH(Table15[[#This Row],[Date]],Table3[Date],0),2)</f>
        <v>377455023</v>
      </c>
      <c r="O268" s="4" t="s">
        <v>16</v>
      </c>
      <c r="P268" s="15">
        <v>200000000</v>
      </c>
      <c r="Q268" s="15">
        <v>400000000</v>
      </c>
      <c r="R268" s="14">
        <f ca="1">-(P268+Q268)*RAND()*0.1</f>
        <v>-14100718.545339588</v>
      </c>
      <c r="S268" s="14">
        <f ca="1">(P268+Q268)*RAND()*0.1</f>
        <v>283390.35930488922</v>
      </c>
    </row>
    <row r="269" spans="1:19" x14ac:dyDescent="0.2">
      <c r="A269" s="4">
        <v>13</v>
      </c>
      <c r="B269" s="16" t="s">
        <v>32</v>
      </c>
      <c r="C269" s="7" t="str">
        <f>_xlfn.CONCAT("Connection ",RIGHT(B269,2))</f>
        <v>Connection 15</v>
      </c>
      <c r="D269" s="8">
        <f ca="1">RANDBETWEEN(Table15[[#This Row],[big low]],Table15[[#This Row],[big hi]])+RANDBETWEEN(Table15[[#This Row],[small lo]],Table15[[#This Row],[small hi]])</f>
        <v>222285061</v>
      </c>
      <c r="E269" s="8">
        <v>231783566</v>
      </c>
      <c r="F269" s="18">
        <f ca="1">INDEX(Table2[],MATCH(Table15[[#This Row],[Connection ID]],Table2[CID],0),2)*RANDBETWEEN(90000000000,110000000000)/100000000000</f>
        <v>231507268.5025</v>
      </c>
      <c r="G269" s="18">
        <v>225897886.7225</v>
      </c>
      <c r="H269" s="7"/>
      <c r="I269" s="8">
        <f>Table15[[#This Row],[Exposure Utilized]]/Table15[[#This Row],[Exposure Limit]]</f>
        <v>1.0260546008769447</v>
      </c>
      <c r="J269" s="4">
        <v>0</v>
      </c>
      <c r="K269" s="4">
        <v>0</v>
      </c>
      <c r="L269" s="4">
        <v>0</v>
      </c>
      <c r="M269" s="2">
        <v>43887</v>
      </c>
      <c r="N269" s="25">
        <f>INDEX(Table3[],MATCH(Table15[[#This Row],[Date]],Table3[Date],0),2)</f>
        <v>377455023</v>
      </c>
      <c r="O269" s="4" t="s">
        <v>16</v>
      </c>
      <c r="P269" s="15">
        <v>150000000</v>
      </c>
      <c r="Q269" s="15">
        <v>250000000</v>
      </c>
      <c r="R269" s="14">
        <f ca="1">-(P269+Q269)*RAND()*0.1</f>
        <v>-7061689.7676213374</v>
      </c>
      <c r="S269" s="14">
        <f ca="1">(P269+Q269)*RAND()*0.1</f>
        <v>27005558.136955649</v>
      </c>
    </row>
    <row r="270" spans="1:19" x14ac:dyDescent="0.2">
      <c r="A270" s="4">
        <v>14</v>
      </c>
      <c r="B270" s="16" t="s">
        <v>31</v>
      </c>
      <c r="C270" s="7" t="str">
        <f>_xlfn.CONCAT("Connection ",RIGHT(B270,2))</f>
        <v>Connection 14</v>
      </c>
      <c r="D270" s="8">
        <f ca="1">RANDBETWEEN(Table15[[#This Row],[big low]],Table15[[#This Row],[big hi]])+RANDBETWEEN(Table15[[#This Row],[small lo]],Table15[[#This Row],[small hi]])</f>
        <v>234096867</v>
      </c>
      <c r="E270" s="8">
        <v>192942551</v>
      </c>
      <c r="F270" s="18">
        <f ca="1">INDEX(Table2[],MATCH(Table15[[#This Row],[Connection ID]],Table2[CID],0),2)*RANDBETWEEN(90000000000,110000000000)/100000000000</f>
        <v>243484436.99000001</v>
      </c>
      <c r="G270" s="18">
        <v>253592034.89000002</v>
      </c>
      <c r="H270" s="7"/>
      <c r="I270" s="8">
        <f>Table15[[#This Row],[Exposure Utilized]]/Table15[[#This Row],[Exposure Limit]]</f>
        <v>0.76083837208724714</v>
      </c>
      <c r="J270" s="4">
        <v>0</v>
      </c>
      <c r="K270" s="4">
        <v>0</v>
      </c>
      <c r="L270" s="4">
        <v>0</v>
      </c>
      <c r="M270" s="2">
        <v>43887</v>
      </c>
      <c r="N270" s="25">
        <f>INDEX(Table3[],MATCH(Table15[[#This Row],[Date]],Table3[Date],0),2)</f>
        <v>377455023</v>
      </c>
      <c r="O270" s="4" t="s">
        <v>16</v>
      </c>
      <c r="P270" s="15">
        <v>150000000</v>
      </c>
      <c r="Q270" s="15">
        <v>250000000</v>
      </c>
      <c r="R270" s="14">
        <f ca="1">-(P270+Q270)*RAND()*0.1</f>
        <v>-30834295.872847993</v>
      </c>
      <c r="S270" s="14">
        <f ca="1">(P270+Q270)*RAND()*0.1</f>
        <v>13937962.293272167</v>
      </c>
    </row>
    <row r="271" spans="1:19" x14ac:dyDescent="0.2">
      <c r="A271" s="4">
        <v>15</v>
      </c>
      <c r="B271" s="16" t="s">
        <v>30</v>
      </c>
      <c r="C271" s="7" t="str">
        <f>_xlfn.CONCAT("Connection ",RIGHT(B271,2))</f>
        <v>Connection 13</v>
      </c>
      <c r="D271" s="8">
        <f ca="1">RANDBETWEEN(Table15[[#This Row],[big low]],Table15[[#This Row],[big hi]])+RANDBETWEEN(Table15[[#This Row],[small lo]],Table15[[#This Row],[small hi]])</f>
        <v>223751750</v>
      </c>
      <c r="E271" s="8">
        <v>175417632</v>
      </c>
      <c r="F271" s="18">
        <f ca="1">INDEX(Table2[],MATCH(Table15[[#This Row],[Connection ID]],Table2[CID],0),2)*RANDBETWEEN(90000000000,110000000000)/100000000000</f>
        <v>239590522.96749997</v>
      </c>
      <c r="G271" s="18">
        <v>241015933.64500001</v>
      </c>
      <c r="H271" s="7"/>
      <c r="I271" s="8">
        <f>Table15[[#This Row],[Exposure Utilized]]/Table15[[#This Row],[Exposure Limit]]</f>
        <v>0.72782587170513868</v>
      </c>
      <c r="J271" s="4">
        <v>0</v>
      </c>
      <c r="K271" s="4">
        <v>0</v>
      </c>
      <c r="L271" s="4">
        <v>0</v>
      </c>
      <c r="M271" s="2">
        <v>43887</v>
      </c>
      <c r="N271" s="25">
        <f>INDEX(Table3[],MATCH(Table15[[#This Row],[Date]],Table3[Date],0),2)</f>
        <v>377455023</v>
      </c>
      <c r="O271" s="4" t="s">
        <v>16</v>
      </c>
      <c r="P271" s="15">
        <v>150000000</v>
      </c>
      <c r="Q271" s="15">
        <v>250000000</v>
      </c>
      <c r="R271" s="14">
        <f ca="1">-(P271+Q271)*RAND()*0.1</f>
        <v>-28365698.220703043</v>
      </c>
      <c r="S271" s="14">
        <f ca="1">(P271+Q271)*RAND()*0.1</f>
        <v>14357980.990920613</v>
      </c>
    </row>
    <row r="272" spans="1:19" x14ac:dyDescent="0.2">
      <c r="A272" s="4">
        <v>1</v>
      </c>
      <c r="B272" s="16" t="s">
        <v>18</v>
      </c>
      <c r="C272" s="7" t="str">
        <f>_xlfn.CONCAT("Connection ",RIGHT(B272,2))</f>
        <v>Connection 01</v>
      </c>
      <c r="D272" s="8">
        <f ca="1">RANDBETWEEN(Table15[[#This Row],[big low]],Table15[[#This Row],[big hi]])+RANDBETWEEN(Table15[[#This Row],[small lo]],Table15[[#This Row],[small hi]])</f>
        <v>2301864033</v>
      </c>
      <c r="E272" s="8">
        <v>2269319791</v>
      </c>
      <c r="F272" s="18">
        <f ca="1">INDEX(Table2[],MATCH(Table15[[#This Row],[Connection ID]],Table2[CID],0),2)*RANDBETWEEN(90000000000,110000000000)/100000000000</f>
        <v>5231123495.7999992</v>
      </c>
      <c r="G272" s="18">
        <v>4759132008.9499998</v>
      </c>
      <c r="H272" s="7"/>
      <c r="I272" s="8">
        <f>Table15[[#This Row],[Exposure Utilized]]/Table15[[#This Row],[Exposure Limit]]</f>
        <v>0.4768348065849673</v>
      </c>
      <c r="J272" s="4">
        <v>0</v>
      </c>
      <c r="K272" s="4">
        <v>0</v>
      </c>
      <c r="L272" s="4">
        <v>0</v>
      </c>
      <c r="M272" s="2">
        <v>43886</v>
      </c>
      <c r="N272" s="25">
        <f>INDEX(Table3[],MATCH(Table15[[#This Row],[Date]],Table3[Date],0),2)</f>
        <v>411931944</v>
      </c>
      <c r="O272" s="4" t="s">
        <v>16</v>
      </c>
      <c r="P272" s="13">
        <v>2000000000</v>
      </c>
      <c r="Q272" s="13">
        <v>2500000000</v>
      </c>
      <c r="R272" s="14">
        <f ca="1">-(P272+Q272)*RAND()*0.1</f>
        <v>-355180021.06213635</v>
      </c>
      <c r="S272" s="14">
        <f ca="1">(P272+Q272)*RAND()*0.1</f>
        <v>211123658.23921502</v>
      </c>
    </row>
    <row r="273" spans="1:19" x14ac:dyDescent="0.2">
      <c r="A273" s="4">
        <v>2</v>
      </c>
      <c r="B273" s="16" t="s">
        <v>19</v>
      </c>
      <c r="C273" s="7" t="str">
        <f>_xlfn.CONCAT("Connection ",RIGHT(B273,2))</f>
        <v>Connection 02</v>
      </c>
      <c r="D273" s="8">
        <f ca="1">RANDBETWEEN(Table15[[#This Row],[big low]],Table15[[#This Row],[big hi]])+RANDBETWEEN(Table15[[#This Row],[small lo]],Table15[[#This Row],[small hi]])</f>
        <v>1842177429</v>
      </c>
      <c r="E273" s="8">
        <v>1992225986</v>
      </c>
      <c r="F273" s="18">
        <f ca="1">INDEX(Table2[],MATCH(Table15[[#This Row],[Connection ID]],Table2[CID],0),2)*RANDBETWEEN(90000000000,110000000000)/100000000000</f>
        <v>2060569966.3710001</v>
      </c>
      <c r="G273" s="18">
        <v>2086331632.119</v>
      </c>
      <c r="H273" s="7"/>
      <c r="I273" s="8">
        <f>Table15[[#This Row],[Exposure Utilized]]/Table15[[#This Row],[Exposure Limit]]</f>
        <v>0.95489420537452108</v>
      </c>
      <c r="J273" s="4">
        <v>0</v>
      </c>
      <c r="K273" s="4">
        <v>0</v>
      </c>
      <c r="L273" s="4">
        <v>0</v>
      </c>
      <c r="M273" s="2">
        <v>43886</v>
      </c>
      <c r="N273" s="25">
        <f>INDEX(Table3[],MATCH(Table15[[#This Row],[Date]],Table3[Date],0),2)</f>
        <v>411931944</v>
      </c>
      <c r="O273" s="4" t="s">
        <v>16</v>
      </c>
      <c r="P273" s="13">
        <v>1800000000</v>
      </c>
      <c r="Q273" s="13">
        <v>2000000000</v>
      </c>
      <c r="R273" s="14">
        <f ca="1">-(P273+Q273)*RAND()*0.1</f>
        <v>-189886205.20680192</v>
      </c>
      <c r="S273" s="14">
        <f ca="1">(P273+Q273)*RAND()*0.1</f>
        <v>26548473.539862901</v>
      </c>
    </row>
    <row r="274" spans="1:19" x14ac:dyDescent="0.2">
      <c r="A274" s="4">
        <v>3</v>
      </c>
      <c r="B274" s="16" t="s">
        <v>20</v>
      </c>
      <c r="C274" s="7" t="str">
        <f>_xlfn.CONCAT("Connection ",RIGHT(B274,2))</f>
        <v>Connection 03</v>
      </c>
      <c r="D274" s="8">
        <f ca="1">RANDBETWEEN(Table15[[#This Row],[big low]],Table15[[#This Row],[big hi]])+RANDBETWEEN(Table15[[#This Row],[small lo]],Table15[[#This Row],[small hi]])</f>
        <v>1475302877</v>
      </c>
      <c r="E274" s="8">
        <v>1501061163</v>
      </c>
      <c r="F274" s="18">
        <f ca="1">INDEX(Table2[],MATCH(Table15[[#This Row],[Connection ID]],Table2[CID],0),2)*RANDBETWEEN(90000000000,110000000000)/100000000000</f>
        <v>1431970967.0699999</v>
      </c>
      <c r="G274" s="18">
        <v>1536143244.21</v>
      </c>
      <c r="H274" s="7"/>
      <c r="I274" s="8">
        <f>Table15[[#This Row],[Exposure Utilized]]/Table15[[#This Row],[Exposure Limit]]</f>
        <v>0.97716223318220441</v>
      </c>
      <c r="J274" s="4">
        <v>0</v>
      </c>
      <c r="K274" s="4">
        <v>0</v>
      </c>
      <c r="L274" s="4">
        <v>0</v>
      </c>
      <c r="M274" s="2">
        <v>43886</v>
      </c>
      <c r="N274" s="25">
        <f>INDEX(Table3[],MATCH(Table15[[#This Row],[Date]],Table3[Date],0),2)</f>
        <v>411931944</v>
      </c>
      <c r="O274" s="4" t="s">
        <v>16</v>
      </c>
      <c r="P274" s="15">
        <v>1300000000</v>
      </c>
      <c r="Q274" s="15">
        <v>1500000000</v>
      </c>
      <c r="R274" s="14">
        <f ca="1">-(P274+Q274)*RAND()*0.1</f>
        <v>-46380754.551905297</v>
      </c>
      <c r="S274" s="14">
        <f ca="1">(P274+Q274)*RAND()*0.1</f>
        <v>137207665.89858881</v>
      </c>
    </row>
    <row r="275" spans="1:19" x14ac:dyDescent="0.2">
      <c r="A275" s="4">
        <v>4</v>
      </c>
      <c r="B275" s="16" t="s">
        <v>21</v>
      </c>
      <c r="C275" s="7" t="str">
        <f>_xlfn.CONCAT("Connection ",RIGHT(B275,2))</f>
        <v>Connection 04</v>
      </c>
      <c r="D275" s="8">
        <f ca="1">RANDBETWEEN(Table15[[#This Row],[big low]],Table15[[#This Row],[big hi]])+RANDBETWEEN(Table15[[#This Row],[small lo]],Table15[[#This Row],[small hi]])</f>
        <v>1143545964</v>
      </c>
      <c r="E275" s="8">
        <v>1206163820</v>
      </c>
      <c r="F275" s="18">
        <f ca="1">INDEX(Table2[],MATCH(Table15[[#This Row],[Connection ID]],Table2[CID],0),2)*RANDBETWEEN(90000000000,110000000000)/100000000000</f>
        <v>1373266090.71</v>
      </c>
      <c r="G275" s="18">
        <v>1385404907.9400001</v>
      </c>
      <c r="H275" s="7"/>
      <c r="I275" s="8">
        <f>Table15[[#This Row],[Exposure Utilized]]/Table15[[#This Row],[Exposure Limit]]</f>
        <v>0.87062187602141605</v>
      </c>
      <c r="J275" s="4">
        <v>0</v>
      </c>
      <c r="K275" s="4">
        <v>0</v>
      </c>
      <c r="L275" s="4">
        <v>0</v>
      </c>
      <c r="M275" s="2">
        <v>43886</v>
      </c>
      <c r="N275" s="25">
        <f>INDEX(Table3[],MATCH(Table15[[#This Row],[Date]],Table3[Date],0),2)</f>
        <v>411931944</v>
      </c>
      <c r="O275" s="4" t="s">
        <v>16</v>
      </c>
      <c r="P275" s="15">
        <v>1100000000</v>
      </c>
      <c r="Q275" s="15">
        <v>1300000000</v>
      </c>
      <c r="R275" s="14">
        <f ca="1">-(P275+Q275)*RAND()*0.1</f>
        <v>-102078166.41351658</v>
      </c>
      <c r="S275" s="14">
        <f ca="1">(P275+Q275)*RAND()*0.1</f>
        <v>95001728.494833291</v>
      </c>
    </row>
    <row r="276" spans="1:19" x14ac:dyDescent="0.2">
      <c r="A276" s="4">
        <v>5</v>
      </c>
      <c r="B276" s="16" t="s">
        <v>23</v>
      </c>
      <c r="C276" s="7" t="str">
        <f>_xlfn.CONCAT("Connection ",RIGHT(B276,2))</f>
        <v>Connection 06</v>
      </c>
      <c r="D276" s="8">
        <f ca="1">RANDBETWEEN(Table15[[#This Row],[big low]],Table15[[#This Row],[big hi]])+RANDBETWEEN(Table15[[#This Row],[small lo]],Table15[[#This Row],[small hi]])</f>
        <v>888798657</v>
      </c>
      <c r="E276" s="8">
        <v>955072224</v>
      </c>
      <c r="F276" s="18">
        <f ca="1">INDEX(Table2[],MATCH(Table15[[#This Row],[Connection ID]],Table2[CID],0),2)*RANDBETWEEN(90000000000,110000000000)/100000000000</f>
        <v>968549719.93000007</v>
      </c>
      <c r="G276" s="18">
        <v>999155983.53000009</v>
      </c>
      <c r="H276" s="7"/>
      <c r="I276" s="8">
        <f>Table15[[#This Row],[Exposure Utilized]]/Table15[[#This Row],[Exposure Limit]]</f>
        <v>0.95587900162069495</v>
      </c>
      <c r="J276" s="4">
        <v>0</v>
      </c>
      <c r="K276" s="4">
        <v>0</v>
      </c>
      <c r="L276" s="4">
        <v>0</v>
      </c>
      <c r="M276" s="2">
        <v>43886</v>
      </c>
      <c r="N276" s="25">
        <f>INDEX(Table3[],MATCH(Table15[[#This Row],[Date]],Table3[Date],0),2)</f>
        <v>411931944</v>
      </c>
      <c r="O276" s="4" t="s">
        <v>16</v>
      </c>
      <c r="P276" s="15">
        <v>850000000</v>
      </c>
      <c r="Q276" s="15">
        <v>1000000000</v>
      </c>
      <c r="R276" s="14">
        <f ca="1">-(P276+Q276)*RAND()*0.1</f>
        <v>-14267053.858368585</v>
      </c>
      <c r="S276" s="14">
        <f ca="1">(P276+Q276)*RAND()*0.1</f>
        <v>40167989.65402545</v>
      </c>
    </row>
    <row r="277" spans="1:19" x14ac:dyDescent="0.2">
      <c r="A277" s="4">
        <v>6</v>
      </c>
      <c r="B277" s="16" t="s">
        <v>22</v>
      </c>
      <c r="C277" s="7" t="str">
        <f>_xlfn.CONCAT("Connection ",RIGHT(B277,2))</f>
        <v>Connection 05</v>
      </c>
      <c r="D277" s="8">
        <f ca="1">RANDBETWEEN(Table15[[#This Row],[big low]],Table15[[#This Row],[big hi]])+RANDBETWEEN(Table15[[#This Row],[small lo]],Table15[[#This Row],[small hi]])</f>
        <v>1071574796</v>
      </c>
      <c r="E277" s="8">
        <v>927374207</v>
      </c>
      <c r="F277" s="18">
        <f ca="1">INDEX(Table2[],MATCH(Table15[[#This Row],[Connection ID]],Table2[CID],0),2)*RANDBETWEEN(90000000000,110000000000)/100000000000</f>
        <v>1005248983.3199999</v>
      </c>
      <c r="G277" s="18">
        <v>900325579.5999999</v>
      </c>
      <c r="H277" s="7"/>
      <c r="I277" s="8">
        <f>Table15[[#This Row],[Exposure Utilized]]/Table15[[#This Row],[Exposure Limit]]</f>
        <v>1.030043162176973</v>
      </c>
      <c r="J277" s="4">
        <v>0</v>
      </c>
      <c r="K277" s="4">
        <v>0</v>
      </c>
      <c r="L277" s="4">
        <v>0</v>
      </c>
      <c r="M277" s="2">
        <v>43886</v>
      </c>
      <c r="N277" s="25">
        <f>INDEX(Table3[],MATCH(Table15[[#This Row],[Date]],Table3[Date],0),2)</f>
        <v>411931944</v>
      </c>
      <c r="O277" s="4" t="s">
        <v>16</v>
      </c>
      <c r="P277" s="15">
        <v>900000000</v>
      </c>
      <c r="Q277" s="15">
        <v>1200000000</v>
      </c>
      <c r="R277" s="14">
        <f ca="1">-(P277+Q277)*RAND()*0.1</f>
        <v>-105248215.52980751</v>
      </c>
      <c r="S277" s="14">
        <f ca="1">(P277+Q277)*RAND()*0.1</f>
        <v>102871950.68832587</v>
      </c>
    </row>
    <row r="278" spans="1:19" x14ac:dyDescent="0.2">
      <c r="A278" s="4">
        <v>7</v>
      </c>
      <c r="B278" s="16" t="s">
        <v>24</v>
      </c>
      <c r="C278" s="7" t="str">
        <f>_xlfn.CONCAT("Connection ",RIGHT(B278,2))</f>
        <v>Connection 07</v>
      </c>
      <c r="D278" s="8">
        <f ca="1">RANDBETWEEN(Table15[[#This Row],[big low]],Table15[[#This Row],[big hi]])+RANDBETWEEN(Table15[[#This Row],[small lo]],Table15[[#This Row],[small hi]])</f>
        <v>819094062</v>
      </c>
      <c r="E278" s="8">
        <v>807013782</v>
      </c>
      <c r="F278" s="18">
        <f ca="1">INDEX(Table2[],MATCH(Table15[[#This Row],[Connection ID]],Table2[CID],0),2)*RANDBETWEEN(90000000000,110000000000)/100000000000</f>
        <v>1079931262.3599999</v>
      </c>
      <c r="G278" s="18">
        <v>987551979.5</v>
      </c>
      <c r="H278" s="7"/>
      <c r="I278" s="8">
        <f>Table15[[#This Row],[Exposure Utilized]]/Table15[[#This Row],[Exposure Limit]]</f>
        <v>0.81718613171996579</v>
      </c>
      <c r="J278" s="4">
        <v>0</v>
      </c>
      <c r="K278" s="4">
        <v>0</v>
      </c>
      <c r="L278" s="4">
        <v>0</v>
      </c>
      <c r="M278" s="2">
        <v>43886</v>
      </c>
      <c r="N278" s="25">
        <f>INDEX(Table3[],MATCH(Table15[[#This Row],[Date]],Table3[Date],0),2)</f>
        <v>411931944</v>
      </c>
      <c r="O278" s="4" t="s">
        <v>16</v>
      </c>
      <c r="P278" s="15">
        <v>850000000</v>
      </c>
      <c r="Q278" s="15">
        <v>1000000000</v>
      </c>
      <c r="R278" s="14">
        <f ca="1">-(P278+Q278)*RAND()*0.1</f>
        <v>-134663911.0897254</v>
      </c>
      <c r="S278" s="14">
        <f ca="1">(P278+Q278)*RAND()*0.1</f>
        <v>4986368.7548650904</v>
      </c>
    </row>
    <row r="279" spans="1:19" x14ac:dyDescent="0.2">
      <c r="A279" s="4">
        <v>8</v>
      </c>
      <c r="B279" s="16" t="s">
        <v>25</v>
      </c>
      <c r="C279" s="7" t="str">
        <f>_xlfn.CONCAT("Connection ",RIGHT(B279,2))</f>
        <v>Connection 08</v>
      </c>
      <c r="D279" s="8">
        <f ca="1">RANDBETWEEN(Table15[[#This Row],[big low]],Table15[[#This Row],[big hi]])+RANDBETWEEN(Table15[[#This Row],[small lo]],Table15[[#This Row],[small hi]])</f>
        <v>430791864</v>
      </c>
      <c r="E279" s="8">
        <v>501521191</v>
      </c>
      <c r="F279" s="18">
        <f ca="1">INDEX(Table2[],MATCH(Table15[[#This Row],[Connection ID]],Table2[CID],0),2)*RANDBETWEEN(90000000000,110000000000)/100000000000</f>
        <v>786045266.69599998</v>
      </c>
      <c r="G279" s="18">
        <v>833421014.17599988</v>
      </c>
      <c r="H279" s="7"/>
      <c r="I279" s="8">
        <f>Table15[[#This Row],[Exposure Utilized]]/Table15[[#This Row],[Exposure Limit]]</f>
        <v>0.60176211358895482</v>
      </c>
      <c r="J279" s="4">
        <v>0</v>
      </c>
      <c r="K279" s="4">
        <v>0</v>
      </c>
      <c r="L279" s="4">
        <v>0</v>
      </c>
      <c r="M279" s="2">
        <v>43886</v>
      </c>
      <c r="N279" s="25">
        <f>INDEX(Table3[],MATCH(Table15[[#This Row],[Date]],Table3[Date],0),2)</f>
        <v>411931944</v>
      </c>
      <c r="O279" s="4" t="s">
        <v>16</v>
      </c>
      <c r="P279" s="15">
        <v>400000000</v>
      </c>
      <c r="Q279" s="15">
        <v>700000000</v>
      </c>
      <c r="R279" s="14">
        <f ca="1">-(P279+Q279)*RAND()*0.1</f>
        <v>-51061942.733854897</v>
      </c>
      <c r="S279" s="14">
        <f ca="1">(P279+Q279)*RAND()*0.1</f>
        <v>42635912.408936664</v>
      </c>
    </row>
    <row r="280" spans="1:19" x14ac:dyDescent="0.2">
      <c r="A280" s="4">
        <v>9</v>
      </c>
      <c r="B280" s="16" t="s">
        <v>26</v>
      </c>
      <c r="C280" s="7" t="str">
        <f>_xlfn.CONCAT("Connection ",RIGHT(B280,2))</f>
        <v>Connection 09</v>
      </c>
      <c r="D280" s="8">
        <f ca="1">RANDBETWEEN(Table15[[#This Row],[big low]],Table15[[#This Row],[big hi]])+RANDBETWEEN(Table15[[#This Row],[small lo]],Table15[[#This Row],[small hi]])</f>
        <v>519552783</v>
      </c>
      <c r="E280" s="8">
        <v>493955027</v>
      </c>
      <c r="F280" s="18">
        <f ca="1">INDEX(Table2[],MATCH(Table15[[#This Row],[Connection ID]],Table2[CID],0),2)*RANDBETWEEN(90000000000,110000000000)/100000000000</f>
        <v>509458845.98400003</v>
      </c>
      <c r="G280" s="18">
        <v>603150450.16600001</v>
      </c>
      <c r="H280" s="7"/>
      <c r="I280" s="8">
        <f>Table15[[#This Row],[Exposure Utilized]]/Table15[[#This Row],[Exposure Limit]]</f>
        <v>0.81895823316396921</v>
      </c>
      <c r="J280" s="4">
        <v>0</v>
      </c>
      <c r="K280" s="4">
        <v>0</v>
      </c>
      <c r="L280" s="4">
        <v>0</v>
      </c>
      <c r="M280" s="2">
        <v>43886</v>
      </c>
      <c r="N280" s="25">
        <f>INDEX(Table3[],MATCH(Table15[[#This Row],[Date]],Table3[Date],0),2)</f>
        <v>411931944</v>
      </c>
      <c r="O280" s="4" t="s">
        <v>16</v>
      </c>
      <c r="P280" s="15">
        <v>350000000</v>
      </c>
      <c r="Q280" s="15">
        <v>550000000</v>
      </c>
      <c r="R280" s="14">
        <f ca="1">-(P280+Q280)*RAND()*0.1</f>
        <v>-14875123.994312704</v>
      </c>
      <c r="S280" s="14">
        <f ca="1">(P280+Q280)*RAND()*0.1</f>
        <v>18353331.295554142</v>
      </c>
    </row>
    <row r="281" spans="1:19" x14ac:dyDescent="0.2">
      <c r="A281" s="4">
        <v>10</v>
      </c>
      <c r="B281" s="16" t="s">
        <v>27</v>
      </c>
      <c r="C281" s="7" t="str">
        <f>_xlfn.CONCAT("Connection ",RIGHT(B281,2))</f>
        <v>Connection 10</v>
      </c>
      <c r="D281" s="8">
        <f ca="1">RANDBETWEEN(Table15[[#This Row],[big low]],Table15[[#This Row],[big hi]])+RANDBETWEEN(Table15[[#This Row],[small lo]],Table15[[#This Row],[small hi]])</f>
        <v>400436784</v>
      </c>
      <c r="E281" s="8">
        <v>411931944</v>
      </c>
      <c r="F281" s="18">
        <f ca="1">INDEX(Table2[],MATCH(Table15[[#This Row],[Connection ID]],Table2[CID],0),2)*RANDBETWEEN(90000000000,110000000000)/100000000000</f>
        <v>432482359.71599996</v>
      </c>
      <c r="G281" s="18">
        <v>406828089.06799996</v>
      </c>
      <c r="H281" s="7"/>
      <c r="I281" s="8">
        <f>Table15[[#This Row],[Exposure Utilized]]/Table15[[#This Row],[Exposure Limit]]</f>
        <v>1.0125454831393093</v>
      </c>
      <c r="J281" s="4">
        <v>0</v>
      </c>
      <c r="K281" s="4">
        <v>0</v>
      </c>
      <c r="L281" s="4">
        <v>0</v>
      </c>
      <c r="M281" s="2">
        <v>43886</v>
      </c>
      <c r="N281" s="25">
        <f>INDEX(Table3[],MATCH(Table15[[#This Row],[Date]],Table3[Date],0),2)</f>
        <v>411931944</v>
      </c>
      <c r="O281" s="4" t="s">
        <v>16</v>
      </c>
      <c r="P281" s="15">
        <v>300000000</v>
      </c>
      <c r="Q281" s="15">
        <v>450000000</v>
      </c>
      <c r="R281" s="14">
        <f ca="1">-(P281+Q281)*RAND()*0.1</f>
        <v>-64303004.011886716</v>
      </c>
      <c r="S281" s="14">
        <f ca="1">(P281+Q281)*RAND()*0.1</f>
        <v>22468020.237759024</v>
      </c>
    </row>
    <row r="282" spans="1:19" x14ac:dyDescent="0.2">
      <c r="A282" s="4">
        <v>11</v>
      </c>
      <c r="B282" s="16" t="s">
        <v>28</v>
      </c>
      <c r="C282" s="7" t="str">
        <f>_xlfn.CONCAT("Connection ",RIGHT(B282,2))</f>
        <v>Connection 11</v>
      </c>
      <c r="D282" s="8">
        <f ca="1">RANDBETWEEN(Table15[[#This Row],[big low]],Table15[[#This Row],[big hi]])+RANDBETWEEN(Table15[[#This Row],[small lo]],Table15[[#This Row],[small hi]])</f>
        <v>275378072</v>
      </c>
      <c r="E282" s="8">
        <v>392840453</v>
      </c>
      <c r="F282" s="18">
        <f ca="1">INDEX(Table2[],MATCH(Table15[[#This Row],[Connection ID]],Table2[CID],0),2)*RANDBETWEEN(90000000000,110000000000)/100000000000</f>
        <v>433063661.68400002</v>
      </c>
      <c r="G282" s="18">
        <v>432459531.90000004</v>
      </c>
      <c r="H282" s="7"/>
      <c r="I282" s="8">
        <f>Table15[[#This Row],[Exposure Utilized]]/Table15[[#This Row],[Exposure Limit]]</f>
        <v>0.90838662122688196</v>
      </c>
      <c r="J282" s="4">
        <v>0</v>
      </c>
      <c r="K282" s="4">
        <v>0</v>
      </c>
      <c r="L282" s="4">
        <v>0</v>
      </c>
      <c r="M282" s="2">
        <v>43886</v>
      </c>
      <c r="N282" s="25">
        <f>INDEX(Table3[],MATCH(Table15[[#This Row],[Date]],Table3[Date],0),2)</f>
        <v>411931944</v>
      </c>
      <c r="O282" s="4" t="s">
        <v>16</v>
      </c>
      <c r="P282" s="15">
        <v>250000000</v>
      </c>
      <c r="Q282" s="15">
        <v>450000000</v>
      </c>
      <c r="R282" s="14">
        <f ca="1">-(P282+Q282)*RAND()*0.1</f>
        <v>-61102577.759101368</v>
      </c>
      <c r="S282" s="14">
        <f ca="1">(P282+Q282)*RAND()*0.1</f>
        <v>41797370.041897371</v>
      </c>
    </row>
    <row r="283" spans="1:19" x14ac:dyDescent="0.2">
      <c r="A283" s="4">
        <v>12</v>
      </c>
      <c r="B283" s="16" t="s">
        <v>32</v>
      </c>
      <c r="C283" s="7" t="str">
        <f>_xlfn.CONCAT("Connection ",RIGHT(B283,2))</f>
        <v>Connection 15</v>
      </c>
      <c r="D283" s="8">
        <f ca="1">RANDBETWEEN(Table15[[#This Row],[big low]],Table15[[#This Row],[big hi]])+RANDBETWEEN(Table15[[#This Row],[small lo]],Table15[[#This Row],[small hi]])</f>
        <v>128882668</v>
      </c>
      <c r="E283" s="8">
        <v>211567009</v>
      </c>
      <c r="F283" s="18">
        <f ca="1">INDEX(Table2[],MATCH(Table15[[#This Row],[Connection ID]],Table2[CID],0),2)*RANDBETWEEN(90000000000,110000000000)/100000000000</f>
        <v>264386215.9725</v>
      </c>
      <c r="G283" s="18">
        <v>261045767.53</v>
      </c>
      <c r="H283" s="7"/>
      <c r="I283" s="8">
        <f>Table15[[#This Row],[Exposure Utilized]]/Table15[[#This Row],[Exposure Limit]]</f>
        <v>0.81045944932122382</v>
      </c>
      <c r="J283" s="4">
        <v>0</v>
      </c>
      <c r="K283" s="4">
        <v>0</v>
      </c>
      <c r="L283" s="4">
        <v>0</v>
      </c>
      <c r="M283" s="2">
        <v>43886</v>
      </c>
      <c r="N283" s="25">
        <f>INDEX(Table3[],MATCH(Table15[[#This Row],[Date]],Table3[Date],0),2)</f>
        <v>411931944</v>
      </c>
      <c r="O283" s="4" t="s">
        <v>16</v>
      </c>
      <c r="P283" s="15">
        <v>150000000</v>
      </c>
      <c r="Q283" s="15">
        <v>250000000</v>
      </c>
      <c r="R283" s="14">
        <f ca="1">-(P283+Q283)*RAND()*0.1</f>
        <v>-29944810.637960222</v>
      </c>
      <c r="S283" s="14">
        <f ca="1">(P283+Q283)*RAND()*0.1</f>
        <v>15764641.306020884</v>
      </c>
    </row>
    <row r="284" spans="1:19" x14ac:dyDescent="0.2">
      <c r="A284" s="4">
        <v>13</v>
      </c>
      <c r="B284" s="16" t="s">
        <v>29</v>
      </c>
      <c r="C284" s="7" t="str">
        <f>_xlfn.CONCAT("Connection ",RIGHT(B284,2))</f>
        <v>Connection 12</v>
      </c>
      <c r="D284" s="8">
        <f ca="1">RANDBETWEEN(Table15[[#This Row],[big low]],Table15[[#This Row],[big hi]])+RANDBETWEEN(Table15[[#This Row],[small lo]],Table15[[#This Row],[small hi]])</f>
        <v>402122016</v>
      </c>
      <c r="E284" s="8">
        <v>202302712</v>
      </c>
      <c r="F284" s="18">
        <f ca="1">INDEX(Table2[],MATCH(Table15[[#This Row],[Connection ID]],Table2[CID],0),2)*RANDBETWEEN(90000000000,110000000000)/100000000000</f>
        <v>372722058.56799996</v>
      </c>
      <c r="G284" s="18">
        <v>378436329.12400001</v>
      </c>
      <c r="H284" s="7"/>
      <c r="I284" s="8">
        <f>Table15[[#This Row],[Exposure Utilized]]/Table15[[#This Row],[Exposure Limit]]</f>
        <v>0.53457529425963923</v>
      </c>
      <c r="J284" s="4">
        <v>0</v>
      </c>
      <c r="K284" s="4">
        <v>0</v>
      </c>
      <c r="L284" s="4">
        <v>0</v>
      </c>
      <c r="M284" s="2">
        <v>43886</v>
      </c>
      <c r="N284" s="25">
        <f>INDEX(Table3[],MATCH(Table15[[#This Row],[Date]],Table3[Date],0),2)</f>
        <v>411931944</v>
      </c>
      <c r="O284" s="4" t="s">
        <v>16</v>
      </c>
      <c r="P284" s="15">
        <v>200000000</v>
      </c>
      <c r="Q284" s="15">
        <v>400000000</v>
      </c>
      <c r="R284" s="14">
        <f ca="1">-(P284+Q284)*RAND()*0.1</f>
        <v>-9649456.9496937934</v>
      </c>
      <c r="S284" s="14">
        <f ca="1">(P284+Q284)*RAND()*0.1</f>
        <v>18926318.856814917</v>
      </c>
    </row>
    <row r="285" spans="1:19" x14ac:dyDescent="0.2">
      <c r="A285" s="4">
        <v>14</v>
      </c>
      <c r="B285" s="16" t="s">
        <v>31</v>
      </c>
      <c r="C285" s="7" t="str">
        <f>_xlfn.CONCAT("Connection ",RIGHT(B285,2))</f>
        <v>Connection 14</v>
      </c>
      <c r="D285" s="8">
        <f ca="1">RANDBETWEEN(Table15[[#This Row],[big low]],Table15[[#This Row],[big hi]])+RANDBETWEEN(Table15[[#This Row],[small lo]],Table15[[#This Row],[small hi]])</f>
        <v>222131692</v>
      </c>
      <c r="E285" s="8">
        <v>155102325</v>
      </c>
      <c r="F285" s="18">
        <f ca="1">INDEX(Table2[],MATCH(Table15[[#This Row],[Connection ID]],Table2[CID],0),2)*RANDBETWEEN(90000000000,110000000000)/100000000000</f>
        <v>230246389.88749999</v>
      </c>
      <c r="G285" s="18">
        <v>239660203.08250001</v>
      </c>
      <c r="H285" s="7"/>
      <c r="I285" s="8">
        <f>Table15[[#This Row],[Exposure Utilized]]/Table15[[#This Row],[Exposure Limit]]</f>
        <v>0.64717597250223469</v>
      </c>
      <c r="J285" s="4">
        <v>0</v>
      </c>
      <c r="K285" s="4">
        <v>0</v>
      </c>
      <c r="L285" s="4">
        <v>0</v>
      </c>
      <c r="M285" s="2">
        <v>43886</v>
      </c>
      <c r="N285" s="25">
        <f>INDEX(Table3[],MATCH(Table15[[#This Row],[Date]],Table3[Date],0),2)</f>
        <v>411931944</v>
      </c>
      <c r="O285" s="4" t="s">
        <v>16</v>
      </c>
      <c r="P285" s="15">
        <v>150000000</v>
      </c>
      <c r="Q285" s="15">
        <v>250000000</v>
      </c>
      <c r="R285" s="14">
        <f ca="1">-(P285+Q285)*RAND()*0.1</f>
        <v>-20666955.099758554</v>
      </c>
      <c r="S285" s="14">
        <f ca="1">(P285+Q285)*RAND()*0.1</f>
        <v>31053470.324319948</v>
      </c>
    </row>
    <row r="286" spans="1:19" x14ac:dyDescent="0.2">
      <c r="A286" s="4">
        <v>15</v>
      </c>
      <c r="B286" s="16" t="s">
        <v>30</v>
      </c>
      <c r="C286" s="7" t="str">
        <f>_xlfn.CONCAT("Connection ",RIGHT(B286,2))</f>
        <v>Connection 13</v>
      </c>
      <c r="D286" s="8">
        <f ca="1">RANDBETWEEN(Table15[[#This Row],[big low]],Table15[[#This Row],[big hi]])+RANDBETWEEN(Table15[[#This Row],[small lo]],Table15[[#This Row],[small hi]])</f>
        <v>201533109</v>
      </c>
      <c r="E286" s="8">
        <v>144034442</v>
      </c>
      <c r="F286" s="18">
        <f ca="1">INDEX(Table2[],MATCH(Table15[[#This Row],[Connection ID]],Table2[CID],0),2)*RANDBETWEEN(90000000000,110000000000)/100000000000</f>
        <v>259157167.315</v>
      </c>
      <c r="G286" s="18">
        <v>270059195.19999999</v>
      </c>
      <c r="H286" s="7"/>
      <c r="I286" s="8">
        <f>Table15[[#This Row],[Exposure Utilized]]/Table15[[#This Row],[Exposure Limit]]</f>
        <v>0.53334396517523208</v>
      </c>
      <c r="J286" s="4">
        <v>0</v>
      </c>
      <c r="K286" s="4">
        <v>0</v>
      </c>
      <c r="L286" s="4">
        <v>0</v>
      </c>
      <c r="M286" s="2">
        <v>43886</v>
      </c>
      <c r="N286" s="25">
        <f>INDEX(Table3[],MATCH(Table15[[#This Row],[Date]],Table3[Date],0),2)</f>
        <v>411931944</v>
      </c>
      <c r="O286" s="4" t="s">
        <v>16</v>
      </c>
      <c r="P286" s="15">
        <v>150000000</v>
      </c>
      <c r="Q286" s="15">
        <v>250000000</v>
      </c>
      <c r="R286" s="14">
        <f ca="1">-(P286+Q286)*RAND()*0.1</f>
        <v>-10454356.907400811</v>
      </c>
      <c r="S286" s="14">
        <f ca="1">(P286+Q286)*RAND()*0.1</f>
        <v>29817809.144612916</v>
      </c>
    </row>
    <row r="287" spans="1:19" x14ac:dyDescent="0.2">
      <c r="A287" s="4">
        <v>1</v>
      </c>
      <c r="B287" s="16" t="s">
        <v>18</v>
      </c>
      <c r="C287" s="7" t="str">
        <f>_xlfn.CONCAT("Connection ",RIGHT(B287,2))</f>
        <v>Connection 01</v>
      </c>
      <c r="D287" s="8">
        <f ca="1">RANDBETWEEN(Table15[[#This Row],[big low]],Table15[[#This Row],[big hi]])+RANDBETWEEN(Table15[[#This Row],[small lo]],Table15[[#This Row],[small hi]])</f>
        <v>2373685358</v>
      </c>
      <c r="E287" s="8">
        <v>2358282368</v>
      </c>
      <c r="F287" s="18">
        <f ca="1">INDEX(Table2[],MATCH(Table15[[#This Row],[Connection ID]],Table2[CID],0),2)*RANDBETWEEN(90000000000,110000000000)/100000000000</f>
        <v>5310897333.5999994</v>
      </c>
      <c r="G287" s="18">
        <v>5443633555.0500002</v>
      </c>
      <c r="H287" s="7"/>
      <c r="I287" s="8">
        <f>Table15[[#This Row],[Exposure Utilized]]/Table15[[#This Row],[Exposure Limit]]</f>
        <v>0.43321842738886179</v>
      </c>
      <c r="J287" s="4">
        <v>0</v>
      </c>
      <c r="K287" s="4">
        <v>0</v>
      </c>
      <c r="L287" s="4">
        <v>0</v>
      </c>
      <c r="M287" s="2">
        <v>43885</v>
      </c>
      <c r="N287" s="25">
        <f>INDEX(Table3[],MATCH(Table15[[#This Row],[Date]],Table3[Date],0),2)</f>
        <v>367870200</v>
      </c>
      <c r="O287" s="4" t="s">
        <v>16</v>
      </c>
      <c r="P287" s="13">
        <v>2000000000</v>
      </c>
      <c r="Q287" s="13">
        <v>2500000000</v>
      </c>
      <c r="R287" s="14">
        <f ca="1">-(P287+Q287)*RAND()*0.1</f>
        <v>-301660000.51958108</v>
      </c>
      <c r="S287" s="14">
        <f ca="1">(P287+Q287)*RAND()*0.1</f>
        <v>448522678.03329945</v>
      </c>
    </row>
    <row r="288" spans="1:19" x14ac:dyDescent="0.2">
      <c r="A288" s="4">
        <v>2</v>
      </c>
      <c r="B288" s="16" t="s">
        <v>19</v>
      </c>
      <c r="C288" s="7" t="str">
        <f>_xlfn.CONCAT("Connection ",RIGHT(B288,2))</f>
        <v>Connection 02</v>
      </c>
      <c r="D288" s="8">
        <f ca="1">RANDBETWEEN(Table15[[#This Row],[big low]],Table15[[#This Row],[big hi]])+RANDBETWEEN(Table15[[#This Row],[small lo]],Table15[[#This Row],[small hi]])</f>
        <v>1935235243</v>
      </c>
      <c r="E288" s="8">
        <v>1777393529</v>
      </c>
      <c r="F288" s="18">
        <f ca="1">INDEX(Table2[],MATCH(Table15[[#This Row],[Connection ID]],Table2[CID],0),2)*RANDBETWEEN(90000000000,110000000000)/100000000000</f>
        <v>2000787736.5839999</v>
      </c>
      <c r="G288" s="18">
        <v>1991016713.3639998</v>
      </c>
      <c r="H288" s="7"/>
      <c r="I288" s="8">
        <f>Table15[[#This Row],[Exposure Utilized]]/Table15[[#This Row],[Exposure Limit]]</f>
        <v>0.8927064836120514</v>
      </c>
      <c r="J288" s="4">
        <v>0</v>
      </c>
      <c r="K288" s="4">
        <v>0</v>
      </c>
      <c r="L288" s="4">
        <v>0</v>
      </c>
      <c r="M288" s="2">
        <v>43885</v>
      </c>
      <c r="N288" s="25">
        <f>INDEX(Table3[],MATCH(Table15[[#This Row],[Date]],Table3[Date],0),2)</f>
        <v>367870200</v>
      </c>
      <c r="O288" s="4" t="s">
        <v>16</v>
      </c>
      <c r="P288" s="13">
        <v>1800000000</v>
      </c>
      <c r="Q288" s="13">
        <v>2000000000</v>
      </c>
      <c r="R288" s="14">
        <f ca="1">-(P288+Q288)*RAND()*0.1</f>
        <v>-181206826.49875268</v>
      </c>
      <c r="S288" s="14">
        <f ca="1">(P288+Q288)*RAND()*0.1</f>
        <v>238756312.07479954</v>
      </c>
    </row>
    <row r="289" spans="1:19" x14ac:dyDescent="0.2">
      <c r="A289" s="4">
        <v>3</v>
      </c>
      <c r="B289" s="16" t="s">
        <v>21</v>
      </c>
      <c r="C289" s="7" t="str">
        <f>_xlfn.CONCAT("Connection ",RIGHT(B289,2))</f>
        <v>Connection 04</v>
      </c>
      <c r="D289" s="8">
        <f ca="1">RANDBETWEEN(Table15[[#This Row],[big low]],Table15[[#This Row],[big hi]])+RANDBETWEEN(Table15[[#This Row],[small lo]],Table15[[#This Row],[small hi]])</f>
        <v>1315345869</v>
      </c>
      <c r="E289" s="8">
        <v>1261514725</v>
      </c>
      <c r="F289" s="18">
        <f ca="1">INDEX(Table2[],MATCH(Table15[[#This Row],[Connection ID]],Table2[CID],0),2)*RANDBETWEEN(90000000000,110000000000)/100000000000</f>
        <v>1401332781.3299999</v>
      </c>
      <c r="G289" s="18">
        <v>1505702728.6499999</v>
      </c>
      <c r="H289" s="7"/>
      <c r="I289" s="8">
        <f>Table15[[#This Row],[Exposure Utilized]]/Table15[[#This Row],[Exposure Limit]]</f>
        <v>0.83782455925484256</v>
      </c>
      <c r="J289" s="4">
        <v>0</v>
      </c>
      <c r="K289" s="4">
        <v>0</v>
      </c>
      <c r="L289" s="4">
        <v>0</v>
      </c>
      <c r="M289" s="2">
        <v>43885</v>
      </c>
      <c r="N289" s="25">
        <f>INDEX(Table3[],MATCH(Table15[[#This Row],[Date]],Table3[Date],0),2)</f>
        <v>367870200</v>
      </c>
      <c r="O289" s="4" t="s">
        <v>16</v>
      </c>
      <c r="P289" s="15">
        <v>1100000000</v>
      </c>
      <c r="Q289" s="15">
        <v>1300000000</v>
      </c>
      <c r="R289" s="14">
        <f ca="1">-(P289+Q289)*RAND()*0.1</f>
        <v>-143559712.2446062</v>
      </c>
      <c r="S289" s="14">
        <f ca="1">(P289+Q289)*RAND()*0.1</f>
        <v>217058951.39924014</v>
      </c>
    </row>
    <row r="290" spans="1:19" x14ac:dyDescent="0.2">
      <c r="A290" s="4">
        <v>4</v>
      </c>
      <c r="B290" s="16" t="s">
        <v>20</v>
      </c>
      <c r="C290" s="7" t="str">
        <f>_xlfn.CONCAT("Connection ",RIGHT(B290,2))</f>
        <v>Connection 03</v>
      </c>
      <c r="D290" s="8">
        <f ca="1">RANDBETWEEN(Table15[[#This Row],[big low]],Table15[[#This Row],[big hi]])+RANDBETWEEN(Table15[[#This Row],[small lo]],Table15[[#This Row],[small hi]])</f>
        <v>1340538869</v>
      </c>
      <c r="E290" s="8">
        <v>1173787687</v>
      </c>
      <c r="F290" s="18">
        <f ca="1">INDEX(Table2[],MATCH(Table15[[#This Row],[Connection ID]],Table2[CID],0),2)*RANDBETWEEN(90000000000,110000000000)/100000000000</f>
        <v>1501212149.4749999</v>
      </c>
      <c r="G290" s="18">
        <v>1515047256.4349999</v>
      </c>
      <c r="H290" s="7"/>
      <c r="I290" s="8">
        <f>Table15[[#This Row],[Exposure Utilized]]/Table15[[#This Row],[Exposure Limit]]</f>
        <v>0.77475318476995569</v>
      </c>
      <c r="J290" s="4">
        <v>0</v>
      </c>
      <c r="K290" s="4">
        <v>0</v>
      </c>
      <c r="L290" s="4">
        <v>0</v>
      </c>
      <c r="M290" s="2">
        <v>43885</v>
      </c>
      <c r="N290" s="25">
        <f>INDEX(Table3[],MATCH(Table15[[#This Row],[Date]],Table3[Date],0),2)</f>
        <v>367870200</v>
      </c>
      <c r="O290" s="4" t="s">
        <v>16</v>
      </c>
      <c r="P290" s="15">
        <v>1300000000</v>
      </c>
      <c r="Q290" s="15">
        <v>1500000000</v>
      </c>
      <c r="R290" s="14">
        <f ca="1">-(P290+Q290)*RAND()*0.1</f>
        <v>-84858454.930575401</v>
      </c>
      <c r="S290" s="14">
        <f ca="1">(P290+Q290)*RAND()*0.1</f>
        <v>76263036.642684221</v>
      </c>
    </row>
    <row r="291" spans="1:19" x14ac:dyDescent="0.2">
      <c r="A291" s="4">
        <v>5</v>
      </c>
      <c r="B291" s="16" t="s">
        <v>22</v>
      </c>
      <c r="C291" s="7" t="str">
        <f>_xlfn.CONCAT("Connection ",RIGHT(B291,2))</f>
        <v>Connection 05</v>
      </c>
      <c r="D291" s="8">
        <f ca="1">RANDBETWEEN(Table15[[#This Row],[big low]],Table15[[#This Row],[big hi]])+RANDBETWEEN(Table15[[#This Row],[small lo]],Table15[[#This Row],[small hi]])</f>
        <v>929645873</v>
      </c>
      <c r="E291" s="8">
        <v>940004455</v>
      </c>
      <c r="F291" s="18">
        <f ca="1">INDEX(Table2[],MATCH(Table15[[#This Row],[Connection ID]],Table2[CID],0),2)*RANDBETWEEN(90000000000,110000000000)/100000000000</f>
        <v>1055501771.15</v>
      </c>
      <c r="G291" s="18">
        <v>1011618798.52</v>
      </c>
      <c r="H291" s="7"/>
      <c r="I291" s="8">
        <f>Table15[[#This Row],[Exposure Utilized]]/Table15[[#This Row],[Exposure Limit]]</f>
        <v>0.92920817246103782</v>
      </c>
      <c r="J291" s="4">
        <v>0</v>
      </c>
      <c r="K291" s="4">
        <v>0</v>
      </c>
      <c r="L291" s="4">
        <v>0</v>
      </c>
      <c r="M291" s="2">
        <v>43885</v>
      </c>
      <c r="N291" s="25">
        <f>INDEX(Table3[],MATCH(Table15[[#This Row],[Date]],Table3[Date],0),2)</f>
        <v>367870200</v>
      </c>
      <c r="O291" s="4" t="s">
        <v>16</v>
      </c>
      <c r="P291" s="15">
        <v>900000000</v>
      </c>
      <c r="Q291" s="15">
        <v>1200000000</v>
      </c>
      <c r="R291" s="14">
        <f ca="1">-(P291+Q291)*RAND()*0.1</f>
        <v>-58482478.221590996</v>
      </c>
      <c r="S291" s="14">
        <f ca="1">(P291+Q291)*RAND()*0.1</f>
        <v>140184376.72180867</v>
      </c>
    </row>
    <row r="292" spans="1:19" x14ac:dyDescent="0.2">
      <c r="A292" s="4">
        <v>6</v>
      </c>
      <c r="B292" s="16" t="s">
        <v>24</v>
      </c>
      <c r="C292" s="7" t="str">
        <f>_xlfn.CONCAT("Connection ",RIGHT(B292,2))</f>
        <v>Connection 07</v>
      </c>
      <c r="D292" s="8">
        <f ca="1">RANDBETWEEN(Table15[[#This Row],[big low]],Table15[[#This Row],[big hi]])+RANDBETWEEN(Table15[[#This Row],[small lo]],Table15[[#This Row],[small hi]])</f>
        <v>864538961</v>
      </c>
      <c r="E292" s="8">
        <v>924650559</v>
      </c>
      <c r="F292" s="18">
        <f ca="1">INDEX(Table2[],MATCH(Table15[[#This Row],[Connection ID]],Table2[CID],0),2)*RANDBETWEEN(90000000000,110000000000)/100000000000</f>
        <v>1086309334.3900001</v>
      </c>
      <c r="G292" s="18">
        <v>1031627693.4699999</v>
      </c>
      <c r="H292" s="7"/>
      <c r="I292" s="8">
        <f>Table15[[#This Row],[Exposure Utilized]]/Table15[[#This Row],[Exposure Limit]]</f>
        <v>0.89630257587388928</v>
      </c>
      <c r="J292" s="4">
        <v>0</v>
      </c>
      <c r="K292" s="4">
        <v>0</v>
      </c>
      <c r="L292" s="4">
        <v>0</v>
      </c>
      <c r="M292" s="2">
        <v>43885</v>
      </c>
      <c r="N292" s="25">
        <f>INDEX(Table3[],MATCH(Table15[[#This Row],[Date]],Table3[Date],0),2)</f>
        <v>367870200</v>
      </c>
      <c r="O292" s="4" t="s">
        <v>16</v>
      </c>
      <c r="P292" s="15">
        <v>850000000</v>
      </c>
      <c r="Q292" s="15">
        <v>1000000000</v>
      </c>
      <c r="R292" s="14">
        <f ca="1">-(P292+Q292)*RAND()*0.1</f>
        <v>-25026688.964389667</v>
      </c>
      <c r="S292" s="14">
        <f ca="1">(P292+Q292)*RAND()*0.1</f>
        <v>14083990.288625075</v>
      </c>
    </row>
    <row r="293" spans="1:19" x14ac:dyDescent="0.2">
      <c r="A293" s="4">
        <v>7</v>
      </c>
      <c r="B293" s="16" t="s">
        <v>23</v>
      </c>
      <c r="C293" s="7" t="str">
        <f>_xlfn.CONCAT("Connection ",RIGHT(B293,2))</f>
        <v>Connection 06</v>
      </c>
      <c r="D293" s="8">
        <f ca="1">RANDBETWEEN(Table15[[#This Row],[big low]],Table15[[#This Row],[big hi]])+RANDBETWEEN(Table15[[#This Row],[small lo]],Table15[[#This Row],[small hi]])</f>
        <v>827573553</v>
      </c>
      <c r="E293" s="8">
        <v>875183702</v>
      </c>
      <c r="F293" s="18">
        <f ca="1">INDEX(Table2[],MATCH(Table15[[#This Row],[Connection ID]],Table2[CID],0),2)*RANDBETWEEN(90000000000,110000000000)/100000000000</f>
        <v>1028617641.97</v>
      </c>
      <c r="G293" s="18">
        <v>1076627247.78</v>
      </c>
      <c r="H293" s="7"/>
      <c r="I293" s="8">
        <f>Table15[[#This Row],[Exposure Utilized]]/Table15[[#This Row],[Exposure Limit]]</f>
        <v>0.81289388115025363</v>
      </c>
      <c r="J293" s="4">
        <v>0</v>
      </c>
      <c r="K293" s="4">
        <v>0</v>
      </c>
      <c r="L293" s="4">
        <v>0</v>
      </c>
      <c r="M293" s="2">
        <v>43885</v>
      </c>
      <c r="N293" s="25">
        <f>INDEX(Table3[],MATCH(Table15[[#This Row],[Date]],Table3[Date],0),2)</f>
        <v>367870200</v>
      </c>
      <c r="O293" s="4" t="s">
        <v>16</v>
      </c>
      <c r="P293" s="15">
        <v>850000000</v>
      </c>
      <c r="Q293" s="15">
        <v>1000000000</v>
      </c>
      <c r="R293" s="14">
        <f ca="1">-(P293+Q293)*RAND()*0.1</f>
        <v>-155014317.64211112</v>
      </c>
      <c r="S293" s="14">
        <f ca="1">(P293+Q293)*RAND()*0.1</f>
        <v>23369578.168550953</v>
      </c>
    </row>
    <row r="294" spans="1:19" x14ac:dyDescent="0.2">
      <c r="A294" s="4">
        <v>8</v>
      </c>
      <c r="B294" s="16" t="s">
        <v>25</v>
      </c>
      <c r="C294" s="7" t="str">
        <f>_xlfn.CONCAT("Connection ",RIGHT(B294,2))</f>
        <v>Connection 08</v>
      </c>
      <c r="D294" s="8">
        <f ca="1">RANDBETWEEN(Table15[[#This Row],[big low]],Table15[[#This Row],[big hi]])+RANDBETWEEN(Table15[[#This Row],[small lo]],Table15[[#This Row],[small hi]])</f>
        <v>593305239</v>
      </c>
      <c r="E294" s="8">
        <v>542974433</v>
      </c>
      <c r="F294" s="18">
        <f ca="1">INDEX(Table2[],MATCH(Table15[[#This Row],[Connection ID]],Table2[CID],0),2)*RANDBETWEEN(90000000000,110000000000)/100000000000</f>
        <v>819554143.94400001</v>
      </c>
      <c r="G294" s="18">
        <v>770218716.71200001</v>
      </c>
      <c r="H294" s="7"/>
      <c r="I294" s="8">
        <f>Table15[[#This Row],[Exposure Utilized]]/Table15[[#This Row],[Exposure Limit]]</f>
        <v>0.70496135866174858</v>
      </c>
      <c r="J294" s="4">
        <v>0</v>
      </c>
      <c r="K294" s="4">
        <v>0</v>
      </c>
      <c r="L294" s="4">
        <v>0</v>
      </c>
      <c r="M294" s="2">
        <v>43885</v>
      </c>
      <c r="N294" s="25">
        <f>INDEX(Table3[],MATCH(Table15[[#This Row],[Date]],Table3[Date],0),2)</f>
        <v>367870200</v>
      </c>
      <c r="O294" s="4" t="s">
        <v>16</v>
      </c>
      <c r="P294" s="15">
        <v>400000000</v>
      </c>
      <c r="Q294" s="15">
        <v>700000000</v>
      </c>
      <c r="R294" s="14">
        <f ca="1">-(P294+Q294)*RAND()*0.1</f>
        <v>-5382527.1501778895</v>
      </c>
      <c r="S294" s="14">
        <f ca="1">(P294+Q294)*RAND()*0.1</f>
        <v>85656281.677776456</v>
      </c>
    </row>
    <row r="295" spans="1:19" x14ac:dyDescent="0.2">
      <c r="A295" s="4">
        <v>9</v>
      </c>
      <c r="B295" s="16" t="s">
        <v>26</v>
      </c>
      <c r="C295" s="7" t="str">
        <f>_xlfn.CONCAT("Connection ",RIGHT(B295,2))</f>
        <v>Connection 09</v>
      </c>
      <c r="D295" s="8">
        <f ca="1">RANDBETWEEN(Table15[[#This Row],[big low]],Table15[[#This Row],[big hi]])+RANDBETWEEN(Table15[[#This Row],[small lo]],Table15[[#This Row],[small hi]])</f>
        <v>386278605</v>
      </c>
      <c r="E295" s="8">
        <v>519437477</v>
      </c>
      <c r="F295" s="18">
        <f ca="1">INDEX(Table2[],MATCH(Table15[[#This Row],[Connection ID]],Table2[CID],0),2)*RANDBETWEEN(90000000000,110000000000)/100000000000</f>
        <v>603208948.31449997</v>
      </c>
      <c r="G295" s="18">
        <v>543700181.73899996</v>
      </c>
      <c r="H295" s="7"/>
      <c r="I295" s="8">
        <f>Table15[[#This Row],[Exposure Utilized]]/Table15[[#This Row],[Exposure Limit]]</f>
        <v>0.95537484526601257</v>
      </c>
      <c r="J295" s="4">
        <v>0</v>
      </c>
      <c r="K295" s="4">
        <v>0</v>
      </c>
      <c r="L295" s="4">
        <v>0</v>
      </c>
      <c r="M295" s="2">
        <v>43885</v>
      </c>
      <c r="N295" s="25">
        <f>INDEX(Table3[],MATCH(Table15[[#This Row],[Date]],Table3[Date],0),2)</f>
        <v>367870200</v>
      </c>
      <c r="O295" s="4" t="s">
        <v>16</v>
      </c>
      <c r="P295" s="15">
        <v>350000000</v>
      </c>
      <c r="Q295" s="15">
        <v>550000000</v>
      </c>
      <c r="R295" s="14">
        <f ca="1">-(P295+Q295)*RAND()*0.1</f>
        <v>-75400267.997964248</v>
      </c>
      <c r="S295" s="14">
        <f ca="1">(P295+Q295)*RAND()*0.1</f>
        <v>75217312.242124975</v>
      </c>
    </row>
    <row r="296" spans="1:19" x14ac:dyDescent="0.2">
      <c r="A296" s="4">
        <v>10</v>
      </c>
      <c r="B296" s="16" t="s">
        <v>27</v>
      </c>
      <c r="C296" s="7" t="str">
        <f>_xlfn.CONCAT("Connection ",RIGHT(B296,2))</f>
        <v>Connection 10</v>
      </c>
      <c r="D296" s="8">
        <f ca="1">RANDBETWEEN(Table15[[#This Row],[big low]],Table15[[#This Row],[big hi]])+RANDBETWEEN(Table15[[#This Row],[small lo]],Table15[[#This Row],[small hi]])</f>
        <v>396170685</v>
      </c>
      <c r="E296" s="8">
        <v>367870200</v>
      </c>
      <c r="F296" s="18">
        <f ca="1">INDEX(Table2[],MATCH(Table15[[#This Row],[Connection ID]],Table2[CID],0),2)*RANDBETWEEN(90000000000,110000000000)/100000000000</f>
        <v>397890795.57200003</v>
      </c>
      <c r="G296" s="18">
        <v>413598228.46400005</v>
      </c>
      <c r="H296" s="7"/>
      <c r="I296" s="8">
        <f>Table15[[#This Row],[Exposure Utilized]]/Table15[[#This Row],[Exposure Limit]]</f>
        <v>0.88943852918852562</v>
      </c>
      <c r="J296" s="4">
        <v>0</v>
      </c>
      <c r="K296" s="4">
        <v>0</v>
      </c>
      <c r="L296" s="4">
        <v>0</v>
      </c>
      <c r="M296" s="2">
        <v>43885</v>
      </c>
      <c r="N296" s="25">
        <f>INDEX(Table3[],MATCH(Table15[[#This Row],[Date]],Table3[Date],0),2)</f>
        <v>367870200</v>
      </c>
      <c r="O296" s="4" t="s">
        <v>16</v>
      </c>
      <c r="P296" s="15">
        <v>300000000</v>
      </c>
      <c r="Q296" s="15">
        <v>450000000</v>
      </c>
      <c r="R296" s="14">
        <f ca="1">-(P296+Q296)*RAND()*0.1</f>
        <v>-25471828.960357692</v>
      </c>
      <c r="S296" s="14">
        <f ca="1">(P296+Q296)*RAND()*0.1</f>
        <v>30352769.900143243</v>
      </c>
    </row>
    <row r="297" spans="1:19" x14ac:dyDescent="0.2">
      <c r="A297" s="4">
        <v>11</v>
      </c>
      <c r="B297" s="16" t="s">
        <v>28</v>
      </c>
      <c r="C297" s="7" t="str">
        <f>_xlfn.CONCAT("Connection ",RIGHT(B297,2))</f>
        <v>Connection 11</v>
      </c>
      <c r="D297" s="8">
        <f ca="1">RANDBETWEEN(Table15[[#This Row],[big low]],Table15[[#This Row],[big hi]])+RANDBETWEEN(Table15[[#This Row],[small lo]],Table15[[#This Row],[small hi]])</f>
        <v>322142820</v>
      </c>
      <c r="E297" s="8">
        <v>316271634</v>
      </c>
      <c r="F297" s="18">
        <f ca="1">INDEX(Table2[],MATCH(Table15[[#This Row],[Connection ID]],Table2[CID],0),2)*RANDBETWEEN(90000000000,110000000000)/100000000000</f>
        <v>431286479.40800005</v>
      </c>
      <c r="G297" s="18">
        <v>378187750.88</v>
      </c>
      <c r="H297" s="7"/>
      <c r="I297" s="8">
        <f>Table15[[#This Row],[Exposure Utilized]]/Table15[[#This Row],[Exposure Limit]]</f>
        <v>0.8362820669470965</v>
      </c>
      <c r="J297" s="4">
        <v>0</v>
      </c>
      <c r="K297" s="4">
        <v>0</v>
      </c>
      <c r="L297" s="4">
        <v>0</v>
      </c>
      <c r="M297" s="2">
        <v>43885</v>
      </c>
      <c r="N297" s="25">
        <f>INDEX(Table3[],MATCH(Table15[[#This Row],[Date]],Table3[Date],0),2)</f>
        <v>367870200</v>
      </c>
      <c r="O297" s="4" t="s">
        <v>16</v>
      </c>
      <c r="P297" s="15">
        <v>250000000</v>
      </c>
      <c r="Q297" s="15">
        <v>450000000</v>
      </c>
      <c r="R297" s="14">
        <f ca="1">-(P297+Q297)*RAND()*0.1</f>
        <v>-62424164.052573957</v>
      </c>
      <c r="S297" s="14">
        <f ca="1">(P297+Q297)*RAND()*0.1</f>
        <v>7394150.4161486253</v>
      </c>
    </row>
    <row r="298" spans="1:19" x14ac:dyDescent="0.2">
      <c r="A298" s="4">
        <v>12</v>
      </c>
      <c r="B298" s="16" t="s">
        <v>29</v>
      </c>
      <c r="C298" s="7" t="str">
        <f>_xlfn.CONCAT("Connection ",RIGHT(B298,2))</f>
        <v>Connection 12</v>
      </c>
      <c r="D298" s="8">
        <f ca="1">RANDBETWEEN(Table15[[#This Row],[big low]],Table15[[#This Row],[big hi]])+RANDBETWEEN(Table15[[#This Row],[small lo]],Table15[[#This Row],[small hi]])</f>
        <v>167893560</v>
      </c>
      <c r="E298" s="8">
        <v>251339012</v>
      </c>
      <c r="F298" s="18">
        <f ca="1">INDEX(Table2[],MATCH(Table15[[#This Row],[Connection ID]],Table2[CID],0),2)*RANDBETWEEN(90000000000,110000000000)/100000000000</f>
        <v>416496445.58399993</v>
      </c>
      <c r="G298" s="18">
        <v>406993600.24400002</v>
      </c>
      <c r="H298" s="7"/>
      <c r="I298" s="8">
        <f>Table15[[#This Row],[Exposure Utilized]]/Table15[[#This Row],[Exposure Limit]]</f>
        <v>0.61755028051870531</v>
      </c>
      <c r="J298" s="4">
        <v>0</v>
      </c>
      <c r="K298" s="4">
        <v>0</v>
      </c>
      <c r="L298" s="4">
        <v>0</v>
      </c>
      <c r="M298" s="2">
        <v>43885</v>
      </c>
      <c r="N298" s="25">
        <f>INDEX(Table3[],MATCH(Table15[[#This Row],[Date]],Table3[Date],0),2)</f>
        <v>367870200</v>
      </c>
      <c r="O298" s="4" t="s">
        <v>16</v>
      </c>
      <c r="P298" s="15">
        <v>200000000</v>
      </c>
      <c r="Q298" s="15">
        <v>400000000</v>
      </c>
      <c r="R298" s="14">
        <f ca="1">-(P298+Q298)*RAND()*0.1</f>
        <v>-57246341.517416432</v>
      </c>
      <c r="S298" s="14">
        <f ca="1">(P298+Q298)*RAND()*0.1</f>
        <v>26871418.872175708</v>
      </c>
    </row>
    <row r="299" spans="1:19" x14ac:dyDescent="0.2">
      <c r="A299" s="4">
        <v>13</v>
      </c>
      <c r="B299" s="16" t="s">
        <v>32</v>
      </c>
      <c r="C299" s="7" t="str">
        <f>_xlfn.CONCAT("Connection ",RIGHT(B299,2))</f>
        <v>Connection 15</v>
      </c>
      <c r="D299" s="8">
        <f ca="1">RANDBETWEEN(Table15[[#This Row],[big low]],Table15[[#This Row],[big hi]])+RANDBETWEEN(Table15[[#This Row],[small lo]],Table15[[#This Row],[small hi]])</f>
        <v>156863437</v>
      </c>
      <c r="E299" s="8">
        <v>206615964</v>
      </c>
      <c r="F299" s="18">
        <f ca="1">INDEX(Table2[],MATCH(Table15[[#This Row],[Connection ID]],Table2[CID],0),2)*RANDBETWEEN(90000000000,110000000000)/100000000000</f>
        <v>267667208.02500001</v>
      </c>
      <c r="G299" s="18">
        <v>271416395.9375</v>
      </c>
      <c r="H299" s="7"/>
      <c r="I299" s="8">
        <f>Table15[[#This Row],[Exposure Utilized]]/Table15[[#This Row],[Exposure Limit]]</f>
        <v>0.76125085695846528</v>
      </c>
      <c r="J299" s="4">
        <v>0</v>
      </c>
      <c r="K299" s="4">
        <v>0</v>
      </c>
      <c r="L299" s="4">
        <v>0</v>
      </c>
      <c r="M299" s="2">
        <v>43885</v>
      </c>
      <c r="N299" s="25">
        <f>INDEX(Table3[],MATCH(Table15[[#This Row],[Date]],Table3[Date],0),2)</f>
        <v>367870200</v>
      </c>
      <c r="O299" s="4" t="s">
        <v>16</v>
      </c>
      <c r="P299" s="15">
        <v>150000000</v>
      </c>
      <c r="Q299" s="15">
        <v>250000000</v>
      </c>
      <c r="R299" s="14">
        <f ca="1">-(P299+Q299)*RAND()*0.1</f>
        <v>-7243338.2147568678</v>
      </c>
      <c r="S299" s="14">
        <f ca="1">(P299+Q299)*RAND()*0.1</f>
        <v>5314911.1577953212</v>
      </c>
    </row>
    <row r="300" spans="1:19" x14ac:dyDescent="0.2">
      <c r="A300" s="4">
        <v>14</v>
      </c>
      <c r="B300" s="16" t="s">
        <v>30</v>
      </c>
      <c r="C300" s="7" t="str">
        <f>_xlfn.CONCAT("Connection ",RIGHT(B300,2))</f>
        <v>Connection 13</v>
      </c>
      <c r="D300" s="8">
        <f ca="1">RANDBETWEEN(Table15[[#This Row],[big low]],Table15[[#This Row],[big hi]])+RANDBETWEEN(Table15[[#This Row],[small lo]],Table15[[#This Row],[small hi]])</f>
        <v>220219753</v>
      </c>
      <c r="E300" s="8">
        <v>188857369</v>
      </c>
      <c r="F300" s="18">
        <f ca="1">INDEX(Table2[],MATCH(Table15[[#This Row],[Connection ID]],Table2[CID],0),2)*RANDBETWEEN(90000000000,110000000000)/100000000000</f>
        <v>251950440.96000001</v>
      </c>
      <c r="G300" s="18">
        <v>232275292.52250001</v>
      </c>
      <c r="H300" s="7"/>
      <c r="I300" s="8">
        <f>Table15[[#This Row],[Exposure Utilized]]/Table15[[#This Row],[Exposure Limit]]</f>
        <v>0.81307558349842912</v>
      </c>
      <c r="J300" s="4">
        <v>0</v>
      </c>
      <c r="K300" s="4">
        <v>0</v>
      </c>
      <c r="L300" s="4">
        <v>0</v>
      </c>
      <c r="M300" s="2">
        <v>43885</v>
      </c>
      <c r="N300" s="25">
        <f>INDEX(Table3[],MATCH(Table15[[#This Row],[Date]],Table3[Date],0),2)</f>
        <v>367870200</v>
      </c>
      <c r="O300" s="4" t="s">
        <v>16</v>
      </c>
      <c r="P300" s="15">
        <v>150000000</v>
      </c>
      <c r="Q300" s="15">
        <v>250000000</v>
      </c>
      <c r="R300" s="14">
        <f ca="1">-(P300+Q300)*RAND()*0.1</f>
        <v>-25645456.500213642</v>
      </c>
      <c r="S300" s="14">
        <f ca="1">(P300+Q300)*RAND()*0.1</f>
        <v>862278.66305645509</v>
      </c>
    </row>
    <row r="301" spans="1:19" x14ac:dyDescent="0.2">
      <c r="A301" s="4">
        <v>15</v>
      </c>
      <c r="B301" s="16" t="s">
        <v>31</v>
      </c>
      <c r="C301" s="10" t="str">
        <f>_xlfn.CONCAT("Connection ",RIGHT(B301,2))</f>
        <v>Connection 14</v>
      </c>
      <c r="D301" s="11">
        <f ca="1">RANDBETWEEN(Table15[[#This Row],[big low]],Table15[[#This Row],[big hi]])+RANDBETWEEN(Table15[[#This Row],[small lo]],Table15[[#This Row],[small hi]])</f>
        <v>182158054</v>
      </c>
      <c r="E301" s="11">
        <v>177004782</v>
      </c>
      <c r="F301" s="18">
        <f ca="1">INDEX(Table2[],MATCH(Table15[[#This Row],[Connection ID]],Table2[CID],0),2)*RANDBETWEEN(90000000000,110000000000)/100000000000</f>
        <v>225673526.95250002</v>
      </c>
      <c r="G301" s="18">
        <v>252614289.52000001</v>
      </c>
      <c r="H301" s="10"/>
      <c r="I301" s="11">
        <f>Table15[[#This Row],[Exposure Utilized]]/Table15[[#This Row],[Exposure Limit]]</f>
        <v>0.70069188222222933</v>
      </c>
      <c r="J301" s="4">
        <v>0</v>
      </c>
      <c r="K301" s="4">
        <v>0</v>
      </c>
      <c r="L301" s="4">
        <v>0</v>
      </c>
      <c r="M301" s="2">
        <v>43885</v>
      </c>
      <c r="N301" s="26">
        <f>INDEX(Table3[],MATCH(Table15[[#This Row],[Date]],Table3[Date],0),2)</f>
        <v>367870200</v>
      </c>
      <c r="O301" s="4" t="s">
        <v>16</v>
      </c>
      <c r="P301" s="15">
        <v>150000000</v>
      </c>
      <c r="Q301" s="15">
        <v>250000000</v>
      </c>
      <c r="R301" s="14">
        <f ca="1">-(P301+Q301)*RAND()*0.1</f>
        <v>-11849915.569086768</v>
      </c>
      <c r="S301" s="14">
        <f ca="1">(P301+Q301)*RAND()*0.1</f>
        <v>18432589.969194468</v>
      </c>
    </row>
    <row r="302" spans="1:19" x14ac:dyDescent="0.2">
      <c r="A302" s="4">
        <v>1</v>
      </c>
      <c r="B302" s="16" t="s">
        <v>18</v>
      </c>
      <c r="C302" s="23" t="str">
        <f>_xlfn.CONCAT("Connection ",RIGHT(B302,2))</f>
        <v>Connection 01</v>
      </c>
      <c r="D302" s="14">
        <f ca="1">RANDBETWEEN(Table15[[#This Row],[big low]],Table15[[#This Row],[big hi]])+RANDBETWEEN(Table15[[#This Row],[small lo]],Table15[[#This Row],[small hi]])</f>
        <v>2574979864</v>
      </c>
      <c r="E302" s="8">
        <v>2400745539</v>
      </c>
      <c r="F302" s="24">
        <f ca="1">INDEX(Table2[],MATCH(Table15[[#This Row],[Connection ID]],Table2[CID],0),2)*RANDBETWEEN(90000000000,110000000000)/100000000000</f>
        <v>5265245829.75</v>
      </c>
      <c r="G302" s="24">
        <v>5340899580.6000004</v>
      </c>
      <c r="H302" s="7"/>
      <c r="I302" s="14">
        <f>Table15[[#This Row],[Exposure Utilized]]/Table15[[#This Row],[Exposure Limit]]</f>
        <v>0.44950209281603803</v>
      </c>
      <c r="J302" s="4">
        <v>0</v>
      </c>
      <c r="K302" s="4">
        <v>0</v>
      </c>
      <c r="L302" s="4">
        <v>0</v>
      </c>
      <c r="M302" s="2">
        <v>43882</v>
      </c>
      <c r="N302" s="24">
        <f>INDEX(Table3[],MATCH(Table15[[#This Row],[Date]],Table3[Date],0),2)</f>
        <v>367283900</v>
      </c>
      <c r="O302" s="4" t="s">
        <v>16</v>
      </c>
      <c r="P302" s="13">
        <v>2000000000</v>
      </c>
      <c r="Q302" s="13">
        <v>2500000000</v>
      </c>
      <c r="R302" s="13">
        <f ca="1">-(P302+Q302)*RAND()*0.1</f>
        <v>-184864377.7584101</v>
      </c>
      <c r="S302" s="13">
        <f ca="1">(P302+Q302)*RAND()*0.1</f>
        <v>253111715.23581052</v>
      </c>
    </row>
    <row r="303" spans="1:19" x14ac:dyDescent="0.2">
      <c r="A303" s="4">
        <v>2</v>
      </c>
      <c r="B303" s="16" t="s">
        <v>19</v>
      </c>
      <c r="C303" s="23" t="str">
        <f>_xlfn.CONCAT("Connection ",RIGHT(B303,2))</f>
        <v>Connection 02</v>
      </c>
      <c r="D303" s="14">
        <f ca="1">RANDBETWEEN(Table15[[#This Row],[big low]],Table15[[#This Row],[big hi]])+RANDBETWEEN(Table15[[#This Row],[small lo]],Table15[[#This Row],[small hi]])</f>
        <v>1976914027</v>
      </c>
      <c r="E303" s="8">
        <v>1818102208</v>
      </c>
      <c r="F303" s="24">
        <f ca="1">INDEX(Table2[],MATCH(Table15[[#This Row],[Connection ID]],Table2[CID],0),2)*RANDBETWEEN(90000000000,110000000000)/100000000000</f>
        <v>1996619613.345</v>
      </c>
      <c r="G303" s="24">
        <v>2149115746.7220001</v>
      </c>
      <c r="H303" s="7"/>
      <c r="I303" s="14">
        <f>Table15[[#This Row],[Exposure Utilized]]/Table15[[#This Row],[Exposure Limit]]</f>
        <v>0.84597686782255077</v>
      </c>
      <c r="J303" s="4">
        <v>0</v>
      </c>
      <c r="K303" s="4">
        <v>0</v>
      </c>
      <c r="L303" s="4">
        <v>0</v>
      </c>
      <c r="M303" s="2">
        <v>43882</v>
      </c>
      <c r="N303" s="24">
        <f>INDEX(Table3[],MATCH(Table15[[#This Row],[Date]],Table3[Date],0),2)</f>
        <v>367283900</v>
      </c>
      <c r="O303" s="4" t="s">
        <v>16</v>
      </c>
      <c r="P303" s="13">
        <v>1800000000</v>
      </c>
      <c r="Q303" s="13">
        <v>2000000000</v>
      </c>
      <c r="R303" s="14">
        <f ca="1">-(P303+Q303)*RAND()*0.1</f>
        <v>-108555781.93687399</v>
      </c>
      <c r="S303" s="14">
        <f ca="1">(P303+Q303)*RAND()*0.1</f>
        <v>331877835.10204071</v>
      </c>
    </row>
    <row r="304" spans="1:19" x14ac:dyDescent="0.2">
      <c r="A304" s="4">
        <v>3</v>
      </c>
      <c r="B304" s="16" t="s">
        <v>20</v>
      </c>
      <c r="C304" s="23" t="str">
        <f>_xlfn.CONCAT("Connection ",RIGHT(B304,2))</f>
        <v>Connection 03</v>
      </c>
      <c r="D304" s="14">
        <f ca="1">RANDBETWEEN(Table15[[#This Row],[big low]],Table15[[#This Row],[big hi]])+RANDBETWEEN(Table15[[#This Row],[small lo]],Table15[[#This Row],[small hi]])</f>
        <v>1451787907</v>
      </c>
      <c r="E304" s="8">
        <v>1756926276</v>
      </c>
      <c r="F304" s="24">
        <f ca="1">INDEX(Table2[],MATCH(Table15[[#This Row],[Connection ID]],Table2[CID],0),2)*RANDBETWEEN(90000000000,110000000000)/100000000000</f>
        <v>1455285341.9849999</v>
      </c>
      <c r="G304" s="24">
        <v>1548964755.7800002</v>
      </c>
      <c r="H304" s="7"/>
      <c r="I304" s="14">
        <f>Table15[[#This Row],[Exposure Utilized]]/Table15[[#This Row],[Exposure Limit]]</f>
        <v>1.1342583938362614</v>
      </c>
      <c r="J304" s="4">
        <v>0</v>
      </c>
      <c r="K304" s="4">
        <v>0</v>
      </c>
      <c r="L304" s="4">
        <v>0</v>
      </c>
      <c r="M304" s="2">
        <v>43882</v>
      </c>
      <c r="N304" s="24">
        <f>INDEX(Table3[],MATCH(Table15[[#This Row],[Date]],Table3[Date],0),2)</f>
        <v>367283900</v>
      </c>
      <c r="O304" s="4" t="s">
        <v>16</v>
      </c>
      <c r="P304" s="15">
        <v>1300000000</v>
      </c>
      <c r="Q304" s="15">
        <v>1500000000</v>
      </c>
      <c r="R304" s="14">
        <f ca="1">-(P304+Q304)*RAND()*0.1</f>
        <v>-102030174.54201567</v>
      </c>
      <c r="S304" s="14">
        <f ca="1">(P304+Q304)*RAND()*0.1</f>
        <v>115755020.38392849</v>
      </c>
    </row>
    <row r="305" spans="1:19" x14ac:dyDescent="0.2">
      <c r="A305" s="4">
        <v>4</v>
      </c>
      <c r="B305" s="16" t="s">
        <v>22</v>
      </c>
      <c r="C305" s="27" t="str">
        <f>_xlfn.CONCAT("Connection ",RIGHT(B305,2))</f>
        <v>Connection 05</v>
      </c>
      <c r="D305" s="5">
        <f ca="1">RANDBETWEEN(Table15[[#This Row],[big low]],Table15[[#This Row],[big hi]])+RANDBETWEEN(Table15[[#This Row],[small lo]],Table15[[#This Row],[small hi]])</f>
        <v>1011379020</v>
      </c>
      <c r="E305" s="8">
        <v>1137931213</v>
      </c>
      <c r="F305" s="24">
        <f ca="1">INDEX(Table2[],MATCH(Table15[[#This Row],[Connection ID]],Table2[CID],0),2)*RANDBETWEEN(90000000000,110000000000)/100000000000</f>
        <v>1062334820.2</v>
      </c>
      <c r="G305" s="24">
        <v>1083328764.25</v>
      </c>
      <c r="H305" s="7"/>
      <c r="I305" s="5">
        <f>Table15[[#This Row],[Exposure Utilized]]/Table15[[#This Row],[Exposure Limit]]</f>
        <v>1.0504024729628607</v>
      </c>
      <c r="J305" s="4">
        <v>0</v>
      </c>
      <c r="K305" s="4">
        <v>0</v>
      </c>
      <c r="L305" s="4">
        <v>0</v>
      </c>
      <c r="M305" s="2">
        <v>43882</v>
      </c>
      <c r="N305" s="18">
        <f>INDEX(Table3[],MATCH(Table15[[#This Row],[Date]],Table3[Date],0),2)</f>
        <v>367283900</v>
      </c>
      <c r="O305" s="4" t="s">
        <v>16</v>
      </c>
      <c r="P305" s="15">
        <v>900000000</v>
      </c>
      <c r="Q305" s="15">
        <v>1200000000</v>
      </c>
      <c r="R305" s="14">
        <f ca="1">-(P305+Q305)*RAND()*0.1</f>
        <v>-198139101.13418069</v>
      </c>
      <c r="S305" s="14">
        <f ca="1">(P305+Q305)*RAND()*0.1</f>
        <v>140406411.42099413</v>
      </c>
    </row>
    <row r="306" spans="1:19" x14ac:dyDescent="0.2">
      <c r="A306" s="4">
        <v>5</v>
      </c>
      <c r="B306" s="16" t="s">
        <v>21</v>
      </c>
      <c r="C306" s="27" t="str">
        <f>_xlfn.CONCAT("Connection ",RIGHT(B306,2))</f>
        <v>Connection 04</v>
      </c>
      <c r="D306" s="5">
        <f ca="1">RANDBETWEEN(Table15[[#This Row],[big low]],Table15[[#This Row],[big hi]])+RANDBETWEEN(Table15[[#This Row],[small lo]],Table15[[#This Row],[small hi]])</f>
        <v>1300090122</v>
      </c>
      <c r="E306" s="8">
        <v>1035907433</v>
      </c>
      <c r="F306" s="24">
        <f ca="1">INDEX(Table2[],MATCH(Table15[[#This Row],[Connection ID]],Table2[CID],0),2)*RANDBETWEEN(90000000000,110000000000)/100000000000</f>
        <v>1507767858.96</v>
      </c>
      <c r="G306" s="24">
        <v>1365464506.4549999</v>
      </c>
      <c r="H306" s="7"/>
      <c r="I306" s="5">
        <f>Table15[[#This Row],[Exposure Utilized]]/Table15[[#This Row],[Exposure Limit]]</f>
        <v>0.75864837797169005</v>
      </c>
      <c r="J306" s="4">
        <v>0</v>
      </c>
      <c r="K306" s="4">
        <v>0</v>
      </c>
      <c r="L306" s="4">
        <v>0</v>
      </c>
      <c r="M306" s="2">
        <v>43882</v>
      </c>
      <c r="N306" s="18">
        <f>INDEX(Table3[],MATCH(Table15[[#This Row],[Date]],Table3[Date],0),2)</f>
        <v>367283900</v>
      </c>
      <c r="O306" s="4" t="s">
        <v>16</v>
      </c>
      <c r="P306" s="15">
        <v>1100000000</v>
      </c>
      <c r="Q306" s="15">
        <v>1300000000</v>
      </c>
      <c r="R306" s="14">
        <f ca="1">-(P306+Q306)*RAND()*0.1</f>
        <v>-154901494.02150398</v>
      </c>
      <c r="S306" s="14">
        <f ca="1">(P306+Q306)*RAND()*0.1</f>
        <v>81601370.506971464</v>
      </c>
    </row>
    <row r="307" spans="1:19" x14ac:dyDescent="0.2">
      <c r="A307" s="4">
        <v>6</v>
      </c>
      <c r="B307" s="16" t="s">
        <v>24</v>
      </c>
      <c r="C307" s="27" t="str">
        <f>_xlfn.CONCAT("Connection ",RIGHT(B307,2))</f>
        <v>Connection 07</v>
      </c>
      <c r="D307" s="5">
        <f ca="1">RANDBETWEEN(Table15[[#This Row],[big low]],Table15[[#This Row],[big hi]])+RANDBETWEEN(Table15[[#This Row],[small lo]],Table15[[#This Row],[small hi]])</f>
        <v>1056385679</v>
      </c>
      <c r="E307" s="8">
        <v>826898262</v>
      </c>
      <c r="F307" s="24">
        <f ca="1">INDEX(Table2[],MATCH(Table15[[#This Row],[Connection ID]],Table2[CID],0),2)*RANDBETWEEN(90000000000,110000000000)/100000000000</f>
        <v>992268702.66999996</v>
      </c>
      <c r="G307" s="24">
        <v>1042641082.86</v>
      </c>
      <c r="H307" s="7"/>
      <c r="I307" s="5">
        <f>Table15[[#This Row],[Exposure Utilized]]/Table15[[#This Row],[Exposure Limit]]</f>
        <v>0.79308045270170047</v>
      </c>
      <c r="J307" s="4">
        <v>0</v>
      </c>
      <c r="K307" s="4">
        <v>0</v>
      </c>
      <c r="L307" s="4">
        <v>0</v>
      </c>
      <c r="M307" s="2">
        <v>43882</v>
      </c>
      <c r="N307" s="18">
        <f>INDEX(Table3[],MATCH(Table15[[#This Row],[Date]],Table3[Date],0),2)</f>
        <v>367283900</v>
      </c>
      <c r="O307" s="4" t="s">
        <v>16</v>
      </c>
      <c r="P307" s="15">
        <v>850000000</v>
      </c>
      <c r="Q307" s="15">
        <v>1000000000</v>
      </c>
      <c r="R307" s="14">
        <f ca="1">-(P307+Q307)*RAND()*0.1</f>
        <v>-9523273.086027531</v>
      </c>
      <c r="S307" s="14">
        <f ca="1">(P307+Q307)*RAND()*0.1</f>
        <v>154834407.61333233</v>
      </c>
    </row>
    <row r="308" spans="1:19" x14ac:dyDescent="0.2">
      <c r="A308" s="4">
        <v>7</v>
      </c>
      <c r="B308" s="16" t="s">
        <v>23</v>
      </c>
      <c r="C308" s="27" t="str">
        <f>_xlfn.CONCAT("Connection ",RIGHT(B308,2))</f>
        <v>Connection 06</v>
      </c>
      <c r="D308" s="5">
        <f ca="1">RANDBETWEEN(Table15[[#This Row],[big low]],Table15[[#This Row],[big hi]])+RANDBETWEEN(Table15[[#This Row],[small lo]],Table15[[#This Row],[small hi]])</f>
        <v>957910020</v>
      </c>
      <c r="E308" s="8">
        <v>821207907</v>
      </c>
      <c r="F308" s="24">
        <f ca="1">INDEX(Table2[],MATCH(Table15[[#This Row],[Connection ID]],Table2[CID],0),2)*RANDBETWEEN(90000000000,110000000000)/100000000000</f>
        <v>997928152.00999999</v>
      </c>
      <c r="G308" s="24">
        <v>1057173164.62</v>
      </c>
      <c r="H308" s="7"/>
      <c r="I308" s="5">
        <f>Table15[[#This Row],[Exposure Utilized]]/Table15[[#This Row],[Exposure Limit]]</f>
        <v>0.7767960202576486</v>
      </c>
      <c r="J308" s="4">
        <v>0</v>
      </c>
      <c r="K308" s="4">
        <v>0</v>
      </c>
      <c r="L308" s="4">
        <v>0</v>
      </c>
      <c r="M308" s="2">
        <v>43882</v>
      </c>
      <c r="N308" s="18">
        <f>INDEX(Table3[],MATCH(Table15[[#This Row],[Date]],Table3[Date],0),2)</f>
        <v>367283900</v>
      </c>
      <c r="O308" s="4" t="s">
        <v>16</v>
      </c>
      <c r="P308" s="15">
        <v>850000000</v>
      </c>
      <c r="Q308" s="15">
        <v>1000000000</v>
      </c>
      <c r="R308" s="14">
        <f ca="1">-(P308+Q308)*RAND()*0.1</f>
        <v>-29213028.574066635</v>
      </c>
      <c r="S308" s="14">
        <f ca="1">(P308+Q308)*RAND()*0.1</f>
        <v>31706024.274905201</v>
      </c>
    </row>
    <row r="309" spans="1:19" x14ac:dyDescent="0.2">
      <c r="A309" s="4">
        <v>8</v>
      </c>
      <c r="B309" s="16" t="s">
        <v>25</v>
      </c>
      <c r="C309" s="23" t="str">
        <f>_xlfn.CONCAT("Connection ",RIGHT(B309,2))</f>
        <v>Connection 08</v>
      </c>
      <c r="D309" s="14">
        <f ca="1">RANDBETWEEN(Table15[[#This Row],[big low]],Table15[[#This Row],[big hi]])+RANDBETWEEN(Table15[[#This Row],[small lo]],Table15[[#This Row],[small hi]])</f>
        <v>616080706</v>
      </c>
      <c r="E309" s="8">
        <v>429283154</v>
      </c>
      <c r="F309" s="24">
        <f ca="1">INDEX(Table2[],MATCH(Table15[[#This Row],[Connection ID]],Table2[CID],0),2)*RANDBETWEEN(90000000000,110000000000)/100000000000</f>
        <v>801321537.90400004</v>
      </c>
      <c r="G309" s="24">
        <v>786822030.76000011</v>
      </c>
      <c r="H309" s="7"/>
      <c r="I309" s="14">
        <f>Table15[[#This Row],[Exposure Utilized]]/Table15[[#This Row],[Exposure Limit]]</f>
        <v>0.54559117210451091</v>
      </c>
      <c r="J309" s="4">
        <v>0</v>
      </c>
      <c r="K309" s="4">
        <v>0</v>
      </c>
      <c r="L309" s="4">
        <v>0</v>
      </c>
      <c r="M309" s="2">
        <v>43882</v>
      </c>
      <c r="N309" s="24">
        <f>INDEX(Table3[],MATCH(Table15[[#This Row],[Date]],Table3[Date],0),2)</f>
        <v>367283900</v>
      </c>
      <c r="O309" s="4" t="s">
        <v>16</v>
      </c>
      <c r="P309" s="15">
        <v>400000000</v>
      </c>
      <c r="Q309" s="15">
        <v>700000000</v>
      </c>
      <c r="R309" s="14">
        <f ca="1">-(P309+Q309)*RAND()*0.1</f>
        <v>-46070719.819280125</v>
      </c>
      <c r="S309" s="14">
        <f ca="1">(P309+Q309)*RAND()*0.1</f>
        <v>39272733.178254358</v>
      </c>
    </row>
    <row r="310" spans="1:19" x14ac:dyDescent="0.2">
      <c r="A310" s="4">
        <v>9</v>
      </c>
      <c r="B310" s="16" t="s">
        <v>26</v>
      </c>
      <c r="C310" s="23" t="str">
        <f>_xlfn.CONCAT("Connection ",RIGHT(B310,2))</f>
        <v>Connection 09</v>
      </c>
      <c r="D310" s="14">
        <f ca="1">RANDBETWEEN(Table15[[#This Row],[big low]],Table15[[#This Row],[big hi]])+RANDBETWEEN(Table15[[#This Row],[small lo]],Table15[[#This Row],[small hi]])</f>
        <v>462755448</v>
      </c>
      <c r="E310" s="8">
        <v>385963052</v>
      </c>
      <c r="F310" s="24">
        <f ca="1">INDEX(Table2[],MATCH(Table15[[#This Row],[Connection ID]],Table2[CID],0),2)*RANDBETWEEN(90000000000,110000000000)/100000000000</f>
        <v>519013477.10299999</v>
      </c>
      <c r="G310" s="24">
        <v>604048082.52249992</v>
      </c>
      <c r="H310" s="7"/>
      <c r="I310" s="14">
        <f>Table15[[#This Row],[Exposure Utilized]]/Table15[[#This Row],[Exposure Limit]]</f>
        <v>0.63896080985510528</v>
      </c>
      <c r="J310" s="4">
        <v>0</v>
      </c>
      <c r="K310" s="4">
        <v>0</v>
      </c>
      <c r="L310" s="4">
        <v>0</v>
      </c>
      <c r="M310" s="2">
        <v>43882</v>
      </c>
      <c r="N310" s="24">
        <f>INDEX(Table3[],MATCH(Table15[[#This Row],[Date]],Table3[Date],0),2)</f>
        <v>367283900</v>
      </c>
      <c r="O310" s="4" t="s">
        <v>16</v>
      </c>
      <c r="P310" s="15">
        <v>350000000</v>
      </c>
      <c r="Q310" s="15">
        <v>550000000</v>
      </c>
      <c r="R310" s="14">
        <f ca="1">-(P310+Q310)*RAND()*0.1</f>
        <v>-71039342.414619192</v>
      </c>
      <c r="S310" s="14">
        <f ca="1">(P310+Q310)*RAND()*0.1</f>
        <v>60489669.215228632</v>
      </c>
    </row>
    <row r="311" spans="1:19" x14ac:dyDescent="0.2">
      <c r="A311" s="4">
        <v>10</v>
      </c>
      <c r="B311" s="16" t="s">
        <v>27</v>
      </c>
      <c r="C311" s="23" t="str">
        <f>_xlfn.CONCAT("Connection ",RIGHT(B311,2))</f>
        <v>Connection 10</v>
      </c>
      <c r="D311" s="14">
        <f ca="1">RANDBETWEEN(Table15[[#This Row],[big low]],Table15[[#This Row],[big hi]])+RANDBETWEEN(Table15[[#This Row],[small lo]],Table15[[#This Row],[small hi]])</f>
        <v>340787592</v>
      </c>
      <c r="E311" s="8">
        <v>367283900</v>
      </c>
      <c r="F311" s="24">
        <f ca="1">INDEX(Table2[],MATCH(Table15[[#This Row],[Connection ID]],Table2[CID],0),2)*RANDBETWEEN(90000000000,110000000000)/100000000000</f>
        <v>363467743.61199999</v>
      </c>
      <c r="G311" s="24">
        <v>373636900.27200001</v>
      </c>
      <c r="H311" s="7"/>
      <c r="I311" s="14">
        <f>Table15[[#This Row],[Exposure Utilized]]/Table15[[#This Row],[Exposure Limit]]</f>
        <v>0.9829968606757653</v>
      </c>
      <c r="J311" s="4">
        <v>0</v>
      </c>
      <c r="K311" s="4">
        <v>0</v>
      </c>
      <c r="L311" s="4">
        <v>0</v>
      </c>
      <c r="M311" s="2">
        <v>43882</v>
      </c>
      <c r="N311" s="24">
        <f>INDEX(Table3[],MATCH(Table15[[#This Row],[Date]],Table3[Date],0),2)</f>
        <v>367283900</v>
      </c>
      <c r="O311" s="4" t="s">
        <v>16</v>
      </c>
      <c r="P311" s="15">
        <v>300000000</v>
      </c>
      <c r="Q311" s="15">
        <v>450000000</v>
      </c>
      <c r="R311" s="14">
        <f ca="1">-(P311+Q311)*RAND()*0.1</f>
        <v>-9353710.7675382402</v>
      </c>
      <c r="S311" s="14">
        <f ca="1">(P311+Q311)*RAND()*0.1</f>
        <v>50127948.528659821</v>
      </c>
    </row>
    <row r="312" spans="1:19" x14ac:dyDescent="0.2">
      <c r="A312" s="4">
        <v>11</v>
      </c>
      <c r="B312" s="16" t="s">
        <v>28</v>
      </c>
      <c r="C312" s="23" t="str">
        <f>_xlfn.CONCAT("Connection ",RIGHT(B312,2))</f>
        <v>Connection 11</v>
      </c>
      <c r="D312" s="14">
        <f ca="1">RANDBETWEEN(Table15[[#This Row],[big low]],Table15[[#This Row],[big hi]])+RANDBETWEEN(Table15[[#This Row],[small lo]],Table15[[#This Row],[small hi]])</f>
        <v>309220058</v>
      </c>
      <c r="E312" s="8">
        <v>283683326</v>
      </c>
      <c r="F312" s="24">
        <f ca="1">INDEX(Table2[],MATCH(Table15[[#This Row],[Connection ID]],Table2[CID],0),2)*RANDBETWEEN(90000000000,110000000000)/100000000000</f>
        <v>412077048.43200004</v>
      </c>
      <c r="G312" s="24">
        <v>413554555.91599995</v>
      </c>
      <c r="H312" s="7"/>
      <c r="I312" s="14">
        <f>Table15[[#This Row],[Exposure Utilized]]/Table15[[#This Row],[Exposure Limit]]</f>
        <v>0.68596348883560831</v>
      </c>
      <c r="J312" s="4">
        <v>0</v>
      </c>
      <c r="K312" s="4">
        <v>0</v>
      </c>
      <c r="L312" s="4">
        <v>0</v>
      </c>
      <c r="M312" s="2">
        <v>43882</v>
      </c>
      <c r="N312" s="24">
        <f>INDEX(Table3[],MATCH(Table15[[#This Row],[Date]],Table3[Date],0),2)</f>
        <v>367283900</v>
      </c>
      <c r="O312" s="4" t="s">
        <v>16</v>
      </c>
      <c r="P312" s="15">
        <v>250000000</v>
      </c>
      <c r="Q312" s="15">
        <v>450000000</v>
      </c>
      <c r="R312" s="14">
        <f ca="1">-(P312+Q312)*RAND()*0.1</f>
        <v>-50635171.777459264</v>
      </c>
      <c r="S312" s="14">
        <f ca="1">(P312+Q312)*RAND()*0.1</f>
        <v>13501828.110700108</v>
      </c>
    </row>
    <row r="313" spans="1:19" x14ac:dyDescent="0.2">
      <c r="A313" s="4">
        <v>12</v>
      </c>
      <c r="B313" s="16" t="s">
        <v>30</v>
      </c>
      <c r="C313" s="23" t="str">
        <f>_xlfn.CONCAT("Connection ",RIGHT(B313,2))</f>
        <v>Connection 13</v>
      </c>
      <c r="D313" s="14">
        <f ca="1">RANDBETWEEN(Table15[[#This Row],[big low]],Table15[[#This Row],[big hi]])+RANDBETWEEN(Table15[[#This Row],[small lo]],Table15[[#This Row],[small hi]])</f>
        <v>204617681</v>
      </c>
      <c r="E313" s="8">
        <v>263565752</v>
      </c>
      <c r="F313" s="24">
        <f ca="1">INDEX(Table2[],MATCH(Table15[[#This Row],[Connection ID]],Table2[CID],0),2)*RANDBETWEEN(90000000000,110000000000)/100000000000</f>
        <v>238278762.7175</v>
      </c>
      <c r="G313" s="24">
        <v>228024831.965</v>
      </c>
      <c r="H313" s="7"/>
      <c r="I313" s="14">
        <f>Table15[[#This Row],[Exposure Utilized]]/Table15[[#This Row],[Exposure Limit]]</f>
        <v>1.1558642527163676</v>
      </c>
      <c r="J313" s="4">
        <v>0</v>
      </c>
      <c r="K313" s="4">
        <v>0</v>
      </c>
      <c r="L313" s="4">
        <v>0</v>
      </c>
      <c r="M313" s="2">
        <v>43882</v>
      </c>
      <c r="N313" s="24">
        <f>INDEX(Table3[],MATCH(Table15[[#This Row],[Date]],Table3[Date],0),2)</f>
        <v>367283900</v>
      </c>
      <c r="O313" s="4" t="s">
        <v>16</v>
      </c>
      <c r="P313" s="15">
        <v>150000000</v>
      </c>
      <c r="Q313" s="15">
        <v>250000000</v>
      </c>
      <c r="R313" s="14">
        <f ca="1">-(P313+Q313)*RAND()*0.1</f>
        <v>-9279986.5386793409</v>
      </c>
      <c r="S313" s="14">
        <f ca="1">(P313+Q313)*RAND()*0.1</f>
        <v>35853959.878258899</v>
      </c>
    </row>
    <row r="314" spans="1:19" x14ac:dyDescent="0.2">
      <c r="A314" s="4">
        <v>13</v>
      </c>
      <c r="B314" s="16" t="s">
        <v>29</v>
      </c>
      <c r="C314" s="23" t="str">
        <f>_xlfn.CONCAT("Connection ",RIGHT(B314,2))</f>
        <v>Connection 12</v>
      </c>
      <c r="D314" s="14">
        <f ca="1">RANDBETWEEN(Table15[[#This Row],[big low]],Table15[[#This Row],[big hi]])+RANDBETWEEN(Table15[[#This Row],[small lo]],Table15[[#This Row],[small hi]])</f>
        <v>226445321</v>
      </c>
      <c r="E314" s="8">
        <v>237735942</v>
      </c>
      <c r="F314" s="24">
        <f ca="1">INDEX(Table2[],MATCH(Table15[[#This Row],[Connection ID]],Table2[CID],0),2)*RANDBETWEEN(90000000000,110000000000)/100000000000</f>
        <v>387662600.80399996</v>
      </c>
      <c r="G314" s="24">
        <v>390350593.15999997</v>
      </c>
      <c r="H314" s="7"/>
      <c r="I314" s="14">
        <f>Table15[[#This Row],[Exposure Utilized]]/Table15[[#This Row],[Exposure Limit]]</f>
        <v>0.60903184513044895</v>
      </c>
      <c r="J314" s="4">
        <v>0</v>
      </c>
      <c r="K314" s="4">
        <v>0</v>
      </c>
      <c r="L314" s="4">
        <v>0</v>
      </c>
      <c r="M314" s="2">
        <v>43882</v>
      </c>
      <c r="N314" s="24">
        <f>INDEX(Table3[],MATCH(Table15[[#This Row],[Date]],Table3[Date],0),2)</f>
        <v>367283900</v>
      </c>
      <c r="O314" s="4" t="s">
        <v>16</v>
      </c>
      <c r="P314" s="15">
        <v>200000000</v>
      </c>
      <c r="Q314" s="15">
        <v>400000000</v>
      </c>
      <c r="R314" s="14">
        <f ca="1">-(P314+Q314)*RAND()*0.1</f>
        <v>-52340032.621824428</v>
      </c>
      <c r="S314" s="14">
        <f ca="1">(P314+Q314)*RAND()*0.1</f>
        <v>29796501.367934395</v>
      </c>
    </row>
    <row r="315" spans="1:19" x14ac:dyDescent="0.2">
      <c r="A315" s="4">
        <v>14</v>
      </c>
      <c r="B315" s="16" t="s">
        <v>31</v>
      </c>
      <c r="C315" s="23" t="str">
        <f>_xlfn.CONCAT("Connection ",RIGHT(B315,2))</f>
        <v>Connection 14</v>
      </c>
      <c r="D315" s="14">
        <f ca="1">RANDBETWEEN(Table15[[#This Row],[big low]],Table15[[#This Row],[big hi]])+RANDBETWEEN(Table15[[#This Row],[small lo]],Table15[[#This Row],[small hi]])</f>
        <v>189582054</v>
      </c>
      <c r="E315" s="8">
        <v>201307567</v>
      </c>
      <c r="F315" s="24">
        <f ca="1">INDEX(Table2[],MATCH(Table15[[#This Row],[Connection ID]],Table2[CID],0),2)*RANDBETWEEN(90000000000,110000000000)/100000000000</f>
        <v>271031908.15750003</v>
      </c>
      <c r="G315" s="24">
        <v>237310056.00749999</v>
      </c>
      <c r="H315" s="7"/>
      <c r="I315" s="14">
        <f>Table15[[#This Row],[Exposure Utilized]]/Table15[[#This Row],[Exposure Limit]]</f>
        <v>0.84828923976840598</v>
      </c>
      <c r="J315" s="4">
        <v>0</v>
      </c>
      <c r="K315" s="4">
        <v>0</v>
      </c>
      <c r="L315" s="4">
        <v>0</v>
      </c>
      <c r="M315" s="2">
        <v>43882</v>
      </c>
      <c r="N315" s="24">
        <f>INDEX(Table3[],MATCH(Table15[[#This Row],[Date]],Table3[Date],0),2)</f>
        <v>367283900</v>
      </c>
      <c r="O315" s="4" t="s">
        <v>16</v>
      </c>
      <c r="P315" s="15">
        <v>150000000</v>
      </c>
      <c r="Q315" s="15">
        <v>250000000</v>
      </c>
      <c r="R315" s="14">
        <f ca="1">-(P315+Q315)*RAND()*0.1</f>
        <v>-31914316.862506688</v>
      </c>
      <c r="S315" s="14">
        <f ca="1">(P315+Q315)*RAND()*0.1</f>
        <v>16666225.07297557</v>
      </c>
    </row>
    <row r="316" spans="1:19" x14ac:dyDescent="0.2">
      <c r="A316" s="4">
        <v>15</v>
      </c>
      <c r="B316" s="16" t="s">
        <v>32</v>
      </c>
      <c r="C316" s="23" t="str">
        <f>_xlfn.CONCAT("Connection ",RIGHT(B316,2))</f>
        <v>Connection 15</v>
      </c>
      <c r="D316" s="14">
        <f ca="1">RANDBETWEEN(Table15[[#This Row],[big low]],Table15[[#This Row],[big hi]])+RANDBETWEEN(Table15[[#This Row],[small lo]],Table15[[#This Row],[small hi]])</f>
        <v>214589224</v>
      </c>
      <c r="E316" s="8">
        <v>169566102</v>
      </c>
      <c r="F316" s="24">
        <f ca="1">INDEX(Table2[],MATCH(Table15[[#This Row],[Connection ID]],Table2[CID],0),2)*RANDBETWEEN(90000000000,110000000000)/100000000000</f>
        <v>244821431.01750001</v>
      </c>
      <c r="G316" s="24">
        <v>227645499.95749998</v>
      </c>
      <c r="H316" s="7"/>
      <c r="I316" s="14">
        <f>Table15[[#This Row],[Exposure Utilized]]/Table15[[#This Row],[Exposure Limit]]</f>
        <v>0.74486911461749494</v>
      </c>
      <c r="J316" s="4">
        <v>0</v>
      </c>
      <c r="K316" s="4">
        <v>0</v>
      </c>
      <c r="L316" s="4">
        <v>0</v>
      </c>
      <c r="M316" s="2">
        <v>43882</v>
      </c>
      <c r="N316" s="24">
        <f>INDEX(Table3[],MATCH(Table15[[#This Row],[Date]],Table3[Date],0),2)</f>
        <v>367283900</v>
      </c>
      <c r="O316" s="4" t="s">
        <v>16</v>
      </c>
      <c r="P316" s="15">
        <v>150000000</v>
      </c>
      <c r="Q316" s="15">
        <v>250000000</v>
      </c>
      <c r="R316" s="14">
        <f ca="1">-(P316+Q316)*RAND()*0.1</f>
        <v>-15734519.333228115</v>
      </c>
      <c r="S316" s="14">
        <f ca="1">(P316+Q316)*RAND()*0.1</f>
        <v>1107690.1405461426</v>
      </c>
    </row>
    <row r="317" spans="1:19" x14ac:dyDescent="0.2">
      <c r="A317" s="4">
        <v>1</v>
      </c>
      <c r="B317" s="16" t="s">
        <v>18</v>
      </c>
      <c r="C317" s="23" t="str">
        <f>_xlfn.CONCAT("Connection ",RIGHT(B317,2))</f>
        <v>Connection 01</v>
      </c>
      <c r="D317" s="14">
        <f ca="1">RANDBETWEEN(Table15[[#This Row],[big low]],Table15[[#This Row],[big hi]])+RANDBETWEEN(Table15[[#This Row],[small lo]],Table15[[#This Row],[small hi]])</f>
        <v>2175337080</v>
      </c>
      <c r="E317" s="8">
        <v>2238972736</v>
      </c>
      <c r="F317" s="24">
        <f ca="1">INDEX(Table2[],MATCH(Table15[[#This Row],[Connection ID]],Table2[CID],0),2)*RANDBETWEEN(90000000000,110000000000)/100000000000</f>
        <v>5356798793.1499996</v>
      </c>
      <c r="G317" s="24">
        <v>5345857485.5500002</v>
      </c>
      <c r="H317" s="7"/>
      <c r="I317" s="14">
        <f>Table15[[#This Row],[Exposure Utilized]]/Table15[[#This Row],[Exposure Limit]]</f>
        <v>0.41882387288699802</v>
      </c>
      <c r="J317" s="4">
        <v>0</v>
      </c>
      <c r="K317" s="4">
        <v>0</v>
      </c>
      <c r="L317" s="4">
        <v>0</v>
      </c>
      <c r="M317" s="2">
        <v>43881</v>
      </c>
      <c r="N317" s="24">
        <f>INDEX(Table3[],MATCH(Table15[[#This Row],[Date]],Table3[Date],0),2)</f>
        <v>349497400</v>
      </c>
      <c r="O317" s="4" t="s">
        <v>16</v>
      </c>
      <c r="P317" s="13">
        <v>2000000000</v>
      </c>
      <c r="Q317" s="13">
        <v>2500000000</v>
      </c>
      <c r="R317" s="13">
        <f ca="1">-(P317+Q317)*RAND()*0.1</f>
        <v>-266811381.84132487</v>
      </c>
      <c r="S317" s="14">
        <f ca="1">(P317+Q317)*RAND()*0.1</f>
        <v>337267858.9847762</v>
      </c>
    </row>
    <row r="318" spans="1:19" x14ac:dyDescent="0.2">
      <c r="A318" s="4">
        <v>2</v>
      </c>
      <c r="B318" s="16" t="s">
        <v>19</v>
      </c>
      <c r="C318" s="23" t="str">
        <f>_xlfn.CONCAT("Connection ",RIGHT(B318,2))</f>
        <v>Connection 02</v>
      </c>
      <c r="D318" s="14">
        <f ca="1">RANDBETWEEN(Table15[[#This Row],[big low]],Table15[[#This Row],[big hi]])+RANDBETWEEN(Table15[[#This Row],[small lo]],Table15[[#This Row],[small hi]])</f>
        <v>1990351923</v>
      </c>
      <c r="E318" s="8">
        <v>1883900085</v>
      </c>
      <c r="F318" s="24">
        <f ca="1">INDEX(Table2[],MATCH(Table15[[#This Row],[Connection ID]],Table2[CID],0),2)*RANDBETWEEN(90000000000,110000000000)/100000000000</f>
        <v>2092751396.421</v>
      </c>
      <c r="G318" s="24">
        <v>1995773292.0929999</v>
      </c>
      <c r="H318" s="7"/>
      <c r="I318" s="14">
        <f>Table15[[#This Row],[Exposure Utilized]]/Table15[[#This Row],[Exposure Limit]]</f>
        <v>0.9439449322544663</v>
      </c>
      <c r="J318" s="4">
        <v>0</v>
      </c>
      <c r="K318" s="4">
        <v>0</v>
      </c>
      <c r="L318" s="4">
        <v>0</v>
      </c>
      <c r="M318" s="2">
        <v>43881</v>
      </c>
      <c r="N318" s="24">
        <f>INDEX(Table3[],MATCH(Table15[[#This Row],[Date]],Table3[Date],0),2)</f>
        <v>349497400</v>
      </c>
      <c r="O318" s="4" t="s">
        <v>16</v>
      </c>
      <c r="P318" s="13">
        <v>1800000000</v>
      </c>
      <c r="Q318" s="13">
        <v>2000000000</v>
      </c>
      <c r="R318" s="14">
        <f ca="1">-(P318+Q318)*RAND()*0.1</f>
        <v>-192115710.93154669</v>
      </c>
      <c r="S318" s="14">
        <f ca="1">(P318+Q318)*RAND()*0.1</f>
        <v>14364226.607864901</v>
      </c>
    </row>
    <row r="319" spans="1:19" x14ac:dyDescent="0.2">
      <c r="A319" s="4">
        <v>3</v>
      </c>
      <c r="B319" s="16" t="s">
        <v>20</v>
      </c>
      <c r="C319" s="23" t="str">
        <f>_xlfn.CONCAT("Connection ",RIGHT(B319,2))</f>
        <v>Connection 03</v>
      </c>
      <c r="D319" s="14">
        <f ca="1">RANDBETWEEN(Table15[[#This Row],[big low]],Table15[[#This Row],[big hi]])+RANDBETWEEN(Table15[[#This Row],[small lo]],Table15[[#This Row],[small hi]])</f>
        <v>1708233886</v>
      </c>
      <c r="E319" s="8">
        <v>1369694011</v>
      </c>
      <c r="F319" s="24">
        <f ca="1">INDEX(Table2[],MATCH(Table15[[#This Row],[Connection ID]],Table2[CID],0),2)*RANDBETWEEN(90000000000,110000000000)/100000000000</f>
        <v>1645091279.0400002</v>
      </c>
      <c r="G319" s="24">
        <v>1615110898.5900002</v>
      </c>
      <c r="H319" s="7"/>
      <c r="I319" s="14">
        <f>Table15[[#This Row],[Exposure Utilized]]/Table15[[#This Row],[Exposure Limit]]</f>
        <v>0.8480495130060417</v>
      </c>
      <c r="J319" s="4">
        <v>0</v>
      </c>
      <c r="K319" s="4">
        <v>0</v>
      </c>
      <c r="L319" s="4">
        <v>0</v>
      </c>
      <c r="M319" s="2">
        <v>43881</v>
      </c>
      <c r="N319" s="24">
        <f>INDEX(Table3[],MATCH(Table15[[#This Row],[Date]],Table3[Date],0),2)</f>
        <v>349497400</v>
      </c>
      <c r="O319" s="4" t="s">
        <v>16</v>
      </c>
      <c r="P319" s="15">
        <v>1300000000</v>
      </c>
      <c r="Q319" s="15">
        <v>1500000000</v>
      </c>
      <c r="R319" s="14">
        <f ca="1">-(P319+Q319)*RAND()*0.1</f>
        <v>-54227018.8132388</v>
      </c>
      <c r="S319" s="14">
        <f ca="1">(P319+Q319)*RAND()*0.1</f>
        <v>240253922.30383384</v>
      </c>
    </row>
    <row r="320" spans="1:19" x14ac:dyDescent="0.2">
      <c r="A320" s="4">
        <v>4</v>
      </c>
      <c r="B320" s="16" t="s">
        <v>21</v>
      </c>
      <c r="C320" s="23" t="str">
        <f>_xlfn.CONCAT("Connection ",RIGHT(B320,2))</f>
        <v>Connection 04</v>
      </c>
      <c r="D320" s="14">
        <f ca="1">RANDBETWEEN(Table15[[#This Row],[big low]],Table15[[#This Row],[big hi]])+RANDBETWEEN(Table15[[#This Row],[small lo]],Table15[[#This Row],[small hi]])</f>
        <v>1203725216</v>
      </c>
      <c r="E320" s="8">
        <v>1277236685</v>
      </c>
      <c r="F320" s="24">
        <f ca="1">INDEX(Table2[],MATCH(Table15[[#This Row],[Connection ID]],Table2[CID],0),2)*RANDBETWEEN(90000000000,110000000000)/100000000000</f>
        <v>1470031878.27</v>
      </c>
      <c r="G320" s="24">
        <v>1609007840.1599998</v>
      </c>
      <c r="H320" s="7"/>
      <c r="I320" s="14">
        <f>Table15[[#This Row],[Exposure Utilized]]/Table15[[#This Row],[Exposure Limit]]</f>
        <v>0.79380389151676944</v>
      </c>
      <c r="J320" s="4">
        <v>0</v>
      </c>
      <c r="K320" s="4">
        <v>0</v>
      </c>
      <c r="L320" s="4">
        <v>0</v>
      </c>
      <c r="M320" s="2">
        <v>43881</v>
      </c>
      <c r="N320" s="24">
        <f>INDEX(Table3[],MATCH(Table15[[#This Row],[Date]],Table3[Date],0),2)</f>
        <v>349497400</v>
      </c>
      <c r="O320" s="4" t="s">
        <v>16</v>
      </c>
      <c r="P320" s="15">
        <v>1100000000</v>
      </c>
      <c r="Q320" s="15">
        <v>1300000000</v>
      </c>
      <c r="R320" s="14">
        <f ca="1">-(P320+Q320)*RAND()*0.1</f>
        <v>-96472533.906844988</v>
      </c>
      <c r="S320" s="14">
        <f ca="1">(P320+Q320)*RAND()*0.1</f>
        <v>80202660.121143505</v>
      </c>
    </row>
    <row r="321" spans="1:19" x14ac:dyDescent="0.2">
      <c r="A321" s="4">
        <v>5</v>
      </c>
      <c r="B321" s="16" t="s">
        <v>22</v>
      </c>
      <c r="C321" s="27" t="str">
        <f>_xlfn.CONCAT("Connection ",RIGHT(B321,2))</f>
        <v>Connection 05</v>
      </c>
      <c r="D321" s="5">
        <f ca="1">RANDBETWEEN(Table15[[#This Row],[big low]],Table15[[#This Row],[big hi]])+RANDBETWEEN(Table15[[#This Row],[small lo]],Table15[[#This Row],[small hi]])</f>
        <v>1092101280</v>
      </c>
      <c r="E321" s="8">
        <v>1055690411</v>
      </c>
      <c r="F321" s="24">
        <f ca="1">INDEX(Table2[],MATCH(Table15[[#This Row],[Connection ID]],Table2[CID],0),2)*RANDBETWEEN(90000000000,110000000000)/100000000000</f>
        <v>1091306746.5699999</v>
      </c>
      <c r="G321" s="24">
        <v>921613721.44000006</v>
      </c>
      <c r="H321" s="7"/>
      <c r="I321" s="5">
        <f>Table15[[#This Row],[Exposure Utilized]]/Table15[[#This Row],[Exposure Limit]]</f>
        <v>1.1454803530382645</v>
      </c>
      <c r="J321" s="4">
        <v>0</v>
      </c>
      <c r="K321" s="4">
        <v>0</v>
      </c>
      <c r="L321" s="4">
        <v>0</v>
      </c>
      <c r="M321" s="2">
        <v>43881</v>
      </c>
      <c r="N321" s="18">
        <f>INDEX(Table3[],MATCH(Table15[[#This Row],[Date]],Table3[Date],0),2)</f>
        <v>349497400</v>
      </c>
      <c r="O321" s="4" t="s">
        <v>16</v>
      </c>
      <c r="P321" s="15">
        <v>900000000</v>
      </c>
      <c r="Q321" s="15">
        <v>1200000000</v>
      </c>
      <c r="R321" s="14">
        <f ca="1">-(P321+Q321)*RAND()*0.1</f>
        <v>-111761041.08800538</v>
      </c>
      <c r="S321" s="14">
        <f ca="1">(P321+Q321)*RAND()*0.1</f>
        <v>145369138.47134742</v>
      </c>
    </row>
    <row r="322" spans="1:19" x14ac:dyDescent="0.2">
      <c r="A322" s="4">
        <v>6</v>
      </c>
      <c r="B322" s="16" t="s">
        <v>23</v>
      </c>
      <c r="C322" s="27" t="str">
        <f>_xlfn.CONCAT("Connection ",RIGHT(B322,2))</f>
        <v>Connection 06</v>
      </c>
      <c r="D322" s="5">
        <f ca="1">RANDBETWEEN(Table15[[#This Row],[big low]],Table15[[#This Row],[big hi]])+RANDBETWEEN(Table15[[#This Row],[small lo]],Table15[[#This Row],[small hi]])</f>
        <v>870901703</v>
      </c>
      <c r="E322" s="8">
        <v>889303166</v>
      </c>
      <c r="F322" s="24">
        <f ca="1">INDEX(Table2[],MATCH(Table15[[#This Row],[Connection ID]],Table2[CID],0),2)*RANDBETWEEN(90000000000,110000000000)/100000000000</f>
        <v>924058869.38</v>
      </c>
      <c r="G322" s="24">
        <v>903559978.39999998</v>
      </c>
      <c r="H322" s="7"/>
      <c r="I322" s="5">
        <f>Table15[[#This Row],[Exposure Utilized]]/Table15[[#This Row],[Exposure Limit]]</f>
        <v>0.98422150964981259</v>
      </c>
      <c r="J322" s="4">
        <v>0</v>
      </c>
      <c r="K322" s="4">
        <v>0</v>
      </c>
      <c r="L322" s="4">
        <v>0</v>
      </c>
      <c r="M322" s="2">
        <v>43881</v>
      </c>
      <c r="N322" s="18">
        <f>INDEX(Table3[],MATCH(Table15[[#This Row],[Date]],Table3[Date],0),2)</f>
        <v>349497400</v>
      </c>
      <c r="O322" s="4" t="s">
        <v>16</v>
      </c>
      <c r="P322" s="15">
        <v>850000000</v>
      </c>
      <c r="Q322" s="15">
        <v>1000000000</v>
      </c>
      <c r="R322" s="14">
        <f ca="1">-(P322+Q322)*RAND()*0.1</f>
        <v>-12408483.952419858</v>
      </c>
      <c r="S322" s="14">
        <f ca="1">(P322+Q322)*RAND()*0.1</f>
        <v>22118140.051287454</v>
      </c>
    </row>
    <row r="323" spans="1:19" x14ac:dyDescent="0.2">
      <c r="A323" s="4">
        <v>7</v>
      </c>
      <c r="B323" s="16" t="s">
        <v>24</v>
      </c>
      <c r="C323" s="27" t="str">
        <f>_xlfn.CONCAT("Connection ",RIGHT(B323,2))</f>
        <v>Connection 07</v>
      </c>
      <c r="D323" s="5">
        <f ca="1">RANDBETWEEN(Table15[[#This Row],[big low]],Table15[[#This Row],[big hi]])+RANDBETWEEN(Table15[[#This Row],[small lo]],Table15[[#This Row],[small hi]])</f>
        <v>1006271393</v>
      </c>
      <c r="E323" s="8">
        <v>812991655</v>
      </c>
      <c r="F323" s="24">
        <f ca="1">INDEX(Table2[],MATCH(Table15[[#This Row],[Connection ID]],Table2[CID],0),2)*RANDBETWEEN(90000000000,110000000000)/100000000000</f>
        <v>931261269.26999998</v>
      </c>
      <c r="G323" s="24">
        <v>1063917467.5</v>
      </c>
      <c r="H323" s="7"/>
      <c r="I323" s="5">
        <f>Table15[[#This Row],[Exposure Utilized]]/Table15[[#This Row],[Exposure Limit]]</f>
        <v>0.76414917494528301</v>
      </c>
      <c r="J323" s="4">
        <v>0</v>
      </c>
      <c r="K323" s="4">
        <v>0</v>
      </c>
      <c r="L323" s="4">
        <v>0</v>
      </c>
      <c r="M323" s="2">
        <v>43881</v>
      </c>
      <c r="N323" s="18">
        <f>INDEX(Table3[],MATCH(Table15[[#This Row],[Date]],Table3[Date],0),2)</f>
        <v>349497400</v>
      </c>
      <c r="O323" s="4" t="s">
        <v>16</v>
      </c>
      <c r="P323" s="15">
        <v>850000000</v>
      </c>
      <c r="Q323" s="15">
        <v>1000000000</v>
      </c>
      <c r="R323" s="14">
        <f ca="1">-(P323+Q323)*RAND()*0.1</f>
        <v>-15656933.446380982</v>
      </c>
      <c r="S323" s="14">
        <f ca="1">(P323+Q323)*RAND()*0.1</f>
        <v>53551578.761754729</v>
      </c>
    </row>
    <row r="324" spans="1:19" x14ac:dyDescent="0.2">
      <c r="A324" s="4">
        <v>8</v>
      </c>
      <c r="B324" s="16" t="s">
        <v>25</v>
      </c>
      <c r="C324" s="27" t="str">
        <f>_xlfn.CONCAT("Connection ",RIGHT(B324,2))</f>
        <v>Connection 08</v>
      </c>
      <c r="D324" s="5">
        <f ca="1">RANDBETWEEN(Table15[[#This Row],[big low]],Table15[[#This Row],[big hi]])+RANDBETWEEN(Table15[[#This Row],[small lo]],Table15[[#This Row],[small hi]])</f>
        <v>674397644</v>
      </c>
      <c r="E324" s="8">
        <v>597933046</v>
      </c>
      <c r="F324" s="24">
        <f ca="1">INDEX(Table2[],MATCH(Table15[[#This Row],[Connection ID]],Table2[CID],0),2)*RANDBETWEEN(90000000000,110000000000)/100000000000</f>
        <v>845182080.79999995</v>
      </c>
      <c r="G324" s="24">
        <v>779363106.92000008</v>
      </c>
      <c r="H324" s="7"/>
      <c r="I324" s="5">
        <f>Table15[[#This Row],[Exposure Utilized]]/Table15[[#This Row],[Exposure Limit]]</f>
        <v>0.76720727564716062</v>
      </c>
      <c r="J324" s="4">
        <v>0</v>
      </c>
      <c r="K324" s="4">
        <v>0</v>
      </c>
      <c r="L324" s="4">
        <v>0</v>
      </c>
      <c r="M324" s="2">
        <v>43881</v>
      </c>
      <c r="N324" s="18">
        <f>INDEX(Table3[],MATCH(Table15[[#This Row],[Date]],Table3[Date],0),2)</f>
        <v>349497400</v>
      </c>
      <c r="O324" s="4" t="s">
        <v>16</v>
      </c>
      <c r="P324" s="15">
        <v>400000000</v>
      </c>
      <c r="Q324" s="15">
        <v>700000000</v>
      </c>
      <c r="R324" s="14">
        <f ca="1">-(P324+Q324)*RAND()*0.1</f>
        <v>-30678897.373466093</v>
      </c>
      <c r="S324" s="14">
        <f ca="1">(P324+Q324)*RAND()*0.1</f>
        <v>84331477.469946399</v>
      </c>
    </row>
    <row r="325" spans="1:19" x14ac:dyDescent="0.2">
      <c r="A325" s="4">
        <v>9</v>
      </c>
      <c r="B325" s="16" t="s">
        <v>26</v>
      </c>
      <c r="C325" s="23" t="str">
        <f>_xlfn.CONCAT("Connection ",RIGHT(B325,2))</f>
        <v>Connection 09</v>
      </c>
      <c r="D325" s="14">
        <f ca="1">RANDBETWEEN(Table15[[#This Row],[big low]],Table15[[#This Row],[big hi]])+RANDBETWEEN(Table15[[#This Row],[small lo]],Table15[[#This Row],[small hi]])</f>
        <v>400373010</v>
      </c>
      <c r="E325" s="8">
        <v>475563891</v>
      </c>
      <c r="F325" s="24">
        <f ca="1">INDEX(Table2[],MATCH(Table15[[#This Row],[Connection ID]],Table2[CID],0),2)*RANDBETWEEN(90000000000,110000000000)/100000000000</f>
        <v>535322722.50599998</v>
      </c>
      <c r="G325" s="24">
        <v>602811969.34200001</v>
      </c>
      <c r="H325" s="7"/>
      <c r="I325" s="14">
        <f>Table15[[#This Row],[Exposure Utilized]]/Table15[[#This Row],[Exposure Limit]]</f>
        <v>0.78890917099589486</v>
      </c>
      <c r="J325" s="4">
        <v>0</v>
      </c>
      <c r="K325" s="4">
        <v>0</v>
      </c>
      <c r="L325" s="4">
        <v>0</v>
      </c>
      <c r="M325" s="2">
        <v>43881</v>
      </c>
      <c r="N325" s="24">
        <f>INDEX(Table3[],MATCH(Table15[[#This Row],[Date]],Table3[Date],0),2)</f>
        <v>349497400</v>
      </c>
      <c r="O325" s="4" t="s">
        <v>16</v>
      </c>
      <c r="P325" s="15">
        <v>350000000</v>
      </c>
      <c r="Q325" s="15">
        <v>550000000</v>
      </c>
      <c r="R325" s="14">
        <f ca="1">-(P325+Q325)*RAND()*0.1</f>
        <v>-70603123.977464423</v>
      </c>
      <c r="S325" s="14">
        <f ca="1">(P325+Q325)*RAND()*0.1</f>
        <v>5416392.927055533</v>
      </c>
    </row>
    <row r="326" spans="1:19" x14ac:dyDescent="0.2">
      <c r="A326" s="4">
        <v>10</v>
      </c>
      <c r="B326" s="16" t="s">
        <v>27</v>
      </c>
      <c r="C326" s="23" t="str">
        <f>_xlfn.CONCAT("Connection ",RIGHT(B326,2))</f>
        <v>Connection 10</v>
      </c>
      <c r="D326" s="14">
        <f ca="1">RANDBETWEEN(Table15[[#This Row],[big low]],Table15[[#This Row],[big hi]])+RANDBETWEEN(Table15[[#This Row],[small lo]],Table15[[#This Row],[small hi]])</f>
        <v>346148199</v>
      </c>
      <c r="E326" s="8">
        <v>349497400</v>
      </c>
      <c r="F326" s="24">
        <f ca="1">INDEX(Table2[],MATCH(Table15[[#This Row],[Connection ID]],Table2[CID],0),2)*RANDBETWEEN(90000000000,110000000000)/100000000000</f>
        <v>421287670.93600005</v>
      </c>
      <c r="G326" s="24">
        <v>401717057.25199997</v>
      </c>
      <c r="H326" s="7"/>
      <c r="I326" s="14">
        <f>Table15[[#This Row],[Exposure Utilized]]/Table15[[#This Row],[Exposure Limit]]</f>
        <v>0.87000886243363518</v>
      </c>
      <c r="J326" s="4">
        <v>0</v>
      </c>
      <c r="K326" s="4">
        <v>0</v>
      </c>
      <c r="L326" s="4">
        <v>0</v>
      </c>
      <c r="M326" s="2">
        <v>43881</v>
      </c>
      <c r="N326" s="24">
        <f>INDEX(Table3[],MATCH(Table15[[#This Row],[Date]],Table3[Date],0),2)</f>
        <v>349497400</v>
      </c>
      <c r="O326" s="4" t="s">
        <v>16</v>
      </c>
      <c r="P326" s="15">
        <v>300000000</v>
      </c>
      <c r="Q326" s="15">
        <v>450000000</v>
      </c>
      <c r="R326" s="14">
        <f ca="1">-(P326+Q326)*RAND()*0.1</f>
        <v>-5612493.9359484538</v>
      </c>
      <c r="S326" s="14">
        <f ca="1">(P326+Q326)*RAND()*0.1</f>
        <v>25529711.044847518</v>
      </c>
    </row>
    <row r="327" spans="1:19" x14ac:dyDescent="0.2">
      <c r="A327" s="4">
        <v>11</v>
      </c>
      <c r="B327" s="16" t="s">
        <v>28</v>
      </c>
      <c r="C327" s="23" t="str">
        <f>_xlfn.CONCAT("Connection ",RIGHT(B327,2))</f>
        <v>Connection 11</v>
      </c>
      <c r="D327" s="14">
        <f ca="1">RANDBETWEEN(Table15[[#This Row],[big low]],Table15[[#This Row],[big hi]])+RANDBETWEEN(Table15[[#This Row],[small lo]],Table15[[#This Row],[small hi]])</f>
        <v>294110318</v>
      </c>
      <c r="E327" s="8">
        <v>319476628</v>
      </c>
      <c r="F327" s="24">
        <f ca="1">INDEX(Table2[],MATCH(Table15[[#This Row],[Connection ID]],Table2[CID],0),2)*RANDBETWEEN(90000000000,110000000000)/100000000000</f>
        <v>424610068.06400001</v>
      </c>
      <c r="G327" s="24">
        <v>408900483.31200004</v>
      </c>
      <c r="H327" s="7"/>
      <c r="I327" s="14">
        <f>Table15[[#This Row],[Exposure Utilized]]/Table15[[#This Row],[Exposure Limit]]</f>
        <v>0.78130655511168068</v>
      </c>
      <c r="J327" s="4">
        <v>0</v>
      </c>
      <c r="K327" s="4">
        <v>0</v>
      </c>
      <c r="L327" s="4">
        <v>0</v>
      </c>
      <c r="M327" s="2">
        <v>43881</v>
      </c>
      <c r="N327" s="24">
        <f>INDEX(Table3[],MATCH(Table15[[#This Row],[Date]],Table3[Date],0),2)</f>
        <v>349497400</v>
      </c>
      <c r="O327" s="4" t="s">
        <v>16</v>
      </c>
      <c r="P327" s="15">
        <v>250000000</v>
      </c>
      <c r="Q327" s="15">
        <v>450000000</v>
      </c>
      <c r="R327" s="14">
        <f ca="1">-(P327+Q327)*RAND()*0.1</f>
        <v>-2435806.4204598675</v>
      </c>
      <c r="S327" s="14">
        <f ca="1">(P327+Q327)*RAND()*0.1</f>
        <v>54432815.71232006</v>
      </c>
    </row>
    <row r="328" spans="1:19" x14ac:dyDescent="0.2">
      <c r="A328" s="4">
        <v>12</v>
      </c>
      <c r="B328" s="16" t="s">
        <v>29</v>
      </c>
      <c r="C328" s="23" t="str">
        <f>_xlfn.CONCAT("Connection ",RIGHT(B328,2))</f>
        <v>Connection 12</v>
      </c>
      <c r="D328" s="14">
        <f ca="1">RANDBETWEEN(Table15[[#This Row],[big low]],Table15[[#This Row],[big hi]])+RANDBETWEEN(Table15[[#This Row],[small lo]],Table15[[#This Row],[small hi]])</f>
        <v>293445172</v>
      </c>
      <c r="E328" s="8">
        <v>313514683</v>
      </c>
      <c r="F328" s="24">
        <f ca="1">INDEX(Table2[],MATCH(Table15[[#This Row],[Connection ID]],Table2[CID],0),2)*RANDBETWEEN(90000000000,110000000000)/100000000000</f>
        <v>371049976.148</v>
      </c>
      <c r="G328" s="24">
        <v>367651364.34799999</v>
      </c>
      <c r="H328" s="7"/>
      <c r="I328" s="14">
        <f>Table15[[#This Row],[Exposure Utilized]]/Table15[[#This Row],[Exposure Limit]]</f>
        <v>0.85274995118267272</v>
      </c>
      <c r="J328" s="4">
        <v>0</v>
      </c>
      <c r="K328" s="4">
        <v>0</v>
      </c>
      <c r="L328" s="4">
        <v>0</v>
      </c>
      <c r="M328" s="2">
        <v>43881</v>
      </c>
      <c r="N328" s="24">
        <f>INDEX(Table3[],MATCH(Table15[[#This Row],[Date]],Table3[Date],0),2)</f>
        <v>349497400</v>
      </c>
      <c r="O328" s="4" t="s">
        <v>16</v>
      </c>
      <c r="P328" s="15">
        <v>200000000</v>
      </c>
      <c r="Q328" s="15">
        <v>400000000</v>
      </c>
      <c r="R328" s="14">
        <f ca="1">-(P328+Q328)*RAND()*0.1</f>
        <v>-37592417.690058984</v>
      </c>
      <c r="S328" s="14">
        <f ca="1">(P328+Q328)*RAND()*0.1</f>
        <v>59766114.708638124</v>
      </c>
    </row>
    <row r="329" spans="1:19" x14ac:dyDescent="0.2">
      <c r="A329" s="4">
        <v>13</v>
      </c>
      <c r="B329" s="16" t="s">
        <v>32</v>
      </c>
      <c r="C329" s="23" t="str">
        <f>_xlfn.CONCAT("Connection ",RIGHT(B329,2))</f>
        <v>Connection 15</v>
      </c>
      <c r="D329" s="14">
        <f ca="1">RANDBETWEEN(Table15[[#This Row],[big low]],Table15[[#This Row],[big hi]])+RANDBETWEEN(Table15[[#This Row],[small lo]],Table15[[#This Row],[small hi]])</f>
        <v>160180760</v>
      </c>
      <c r="E329" s="8">
        <v>257430848</v>
      </c>
      <c r="F329" s="24">
        <f ca="1">INDEX(Table2[],MATCH(Table15[[#This Row],[Connection ID]],Table2[CID],0),2)*RANDBETWEEN(90000000000,110000000000)/100000000000</f>
        <v>258114303.94750002</v>
      </c>
      <c r="G329" s="24">
        <v>264269787.14500001</v>
      </c>
      <c r="H329" s="7"/>
      <c r="I329" s="14">
        <f>Table15[[#This Row],[Exposure Utilized]]/Table15[[#This Row],[Exposure Limit]]</f>
        <v>0.97412137339313931</v>
      </c>
      <c r="J329" s="4">
        <v>0</v>
      </c>
      <c r="K329" s="4">
        <v>0</v>
      </c>
      <c r="L329" s="4">
        <v>0</v>
      </c>
      <c r="M329" s="2">
        <v>43881</v>
      </c>
      <c r="N329" s="24">
        <f>INDEX(Table3[],MATCH(Table15[[#This Row],[Date]],Table3[Date],0),2)</f>
        <v>349497400</v>
      </c>
      <c r="O329" s="4" t="s">
        <v>16</v>
      </c>
      <c r="P329" s="15">
        <v>150000000</v>
      </c>
      <c r="Q329" s="15">
        <v>250000000</v>
      </c>
      <c r="R329" s="14">
        <f ca="1">-(P329+Q329)*RAND()*0.1</f>
        <v>-37457093.161685616</v>
      </c>
      <c r="S329" s="14">
        <f ca="1">(P329+Q329)*RAND()*0.1</f>
        <v>33113759.311393775</v>
      </c>
    </row>
    <row r="330" spans="1:19" x14ac:dyDescent="0.2">
      <c r="A330" s="4">
        <v>14</v>
      </c>
      <c r="B330" s="16" t="s">
        <v>31</v>
      </c>
      <c r="C330" s="23" t="str">
        <f>_xlfn.CONCAT("Connection ",RIGHT(B330,2))</f>
        <v>Connection 14</v>
      </c>
      <c r="D330" s="14">
        <f ca="1">RANDBETWEEN(Table15[[#This Row],[big low]],Table15[[#This Row],[big hi]])+RANDBETWEEN(Table15[[#This Row],[small lo]],Table15[[#This Row],[small hi]])</f>
        <v>223319058</v>
      </c>
      <c r="E330" s="8">
        <v>184697370</v>
      </c>
      <c r="F330" s="24">
        <f ca="1">INDEX(Table2[],MATCH(Table15[[#This Row],[Connection ID]],Table2[CID],0),2)*RANDBETWEEN(90000000000,110000000000)/100000000000</f>
        <v>241676518.815</v>
      </c>
      <c r="G330" s="24">
        <v>264748445.9675</v>
      </c>
      <c r="H330" s="7"/>
      <c r="I330" s="14">
        <f>Table15[[#This Row],[Exposure Utilized]]/Table15[[#This Row],[Exposure Limit]]</f>
        <v>0.69763344341848599</v>
      </c>
      <c r="J330" s="4">
        <v>0</v>
      </c>
      <c r="K330" s="4">
        <v>0</v>
      </c>
      <c r="L330" s="4">
        <v>0</v>
      </c>
      <c r="M330" s="2">
        <v>43881</v>
      </c>
      <c r="N330" s="24">
        <f>INDEX(Table3[],MATCH(Table15[[#This Row],[Date]],Table3[Date],0),2)</f>
        <v>349497400</v>
      </c>
      <c r="O330" s="4" t="s">
        <v>16</v>
      </c>
      <c r="P330" s="15">
        <v>150000000</v>
      </c>
      <c r="Q330" s="15">
        <v>250000000</v>
      </c>
      <c r="R330" s="14">
        <f ca="1">-(P330+Q330)*RAND()*0.1</f>
        <v>-28328915.761708356</v>
      </c>
      <c r="S330" s="14">
        <f ca="1">(P330+Q330)*RAND()*0.1</f>
        <v>17657585.059581637</v>
      </c>
    </row>
    <row r="331" spans="1:19" x14ac:dyDescent="0.2">
      <c r="A331" s="4">
        <v>15</v>
      </c>
      <c r="B331" s="16" t="s">
        <v>30</v>
      </c>
      <c r="C331" s="23" t="str">
        <f>_xlfn.CONCAT("Connection ",RIGHT(B331,2))</f>
        <v>Connection 13</v>
      </c>
      <c r="D331" s="14">
        <f ca="1">RANDBETWEEN(Table15[[#This Row],[big low]],Table15[[#This Row],[big hi]])+RANDBETWEEN(Table15[[#This Row],[small lo]],Table15[[#This Row],[small hi]])</f>
        <v>170864507</v>
      </c>
      <c r="E331" s="8">
        <v>165215317</v>
      </c>
      <c r="F331" s="24">
        <f ca="1">INDEX(Table2[],MATCH(Table15[[#This Row],[Connection ID]],Table2[CID],0),2)*RANDBETWEEN(90000000000,110000000000)/100000000000</f>
        <v>245797183.58749998</v>
      </c>
      <c r="G331" s="24">
        <v>225279417.40000001</v>
      </c>
      <c r="H331" s="7"/>
      <c r="I331" s="14">
        <f>Table15[[#This Row],[Exposure Utilized]]/Table15[[#This Row],[Exposure Limit]]</f>
        <v>0.7333795466393993</v>
      </c>
      <c r="J331" s="4">
        <v>0</v>
      </c>
      <c r="K331" s="4">
        <v>0</v>
      </c>
      <c r="L331" s="4">
        <v>0</v>
      </c>
      <c r="M331" s="2">
        <v>43881</v>
      </c>
      <c r="N331" s="24">
        <f>INDEX(Table3[],MATCH(Table15[[#This Row],[Date]],Table3[Date],0),2)</f>
        <v>349497400</v>
      </c>
      <c r="O331" s="4" t="s">
        <v>16</v>
      </c>
      <c r="P331" s="15">
        <v>150000000</v>
      </c>
      <c r="Q331" s="15">
        <v>250000000</v>
      </c>
      <c r="R331" s="14">
        <f ca="1">-(P331+Q331)*RAND()*0.1</f>
        <v>-13408154.698579185</v>
      </c>
      <c r="S331" s="14">
        <f ca="1">(P331+Q331)*RAND()*0.1</f>
        <v>32315469.385350909</v>
      </c>
    </row>
    <row r="332" spans="1:19" x14ac:dyDescent="0.2">
      <c r="A332" s="4">
        <v>1</v>
      </c>
      <c r="B332" s="16" t="s">
        <v>18</v>
      </c>
      <c r="C332" s="23" t="str">
        <f>_xlfn.CONCAT("Connection ",RIGHT(B332,2))</f>
        <v>Connection 01</v>
      </c>
      <c r="D332" s="14">
        <f ca="1">RANDBETWEEN(Table15[[#This Row],[big low]],Table15[[#This Row],[big hi]])+RANDBETWEEN(Table15[[#This Row],[small lo]],Table15[[#This Row],[small hi]])</f>
        <v>2013629151</v>
      </c>
      <c r="E332" s="8">
        <v>2376520683</v>
      </c>
      <c r="F332" s="24">
        <f ca="1">INDEX(Table2[],MATCH(Table15[[#This Row],[Connection ID]],Table2[CID],0),2)*RANDBETWEEN(90000000000,110000000000)/100000000000</f>
        <v>4591889651.8000002</v>
      </c>
      <c r="G332" s="24">
        <v>4729475311.8000002</v>
      </c>
      <c r="H332" s="7"/>
      <c r="I332" s="14">
        <f>Table15[[#This Row],[Exposure Utilized]]/Table15[[#This Row],[Exposure Limit]]</f>
        <v>0.50249140260244118</v>
      </c>
      <c r="J332" s="4">
        <v>0</v>
      </c>
      <c r="K332" s="4">
        <v>0</v>
      </c>
      <c r="L332" s="4">
        <v>0</v>
      </c>
      <c r="M332" s="2">
        <v>43880</v>
      </c>
      <c r="N332" s="24">
        <f>INDEX(Table3[],MATCH(Table15[[#This Row],[Date]],Table3[Date],0),2)</f>
        <v>344478291</v>
      </c>
      <c r="O332" s="4" t="s">
        <v>16</v>
      </c>
      <c r="P332" s="13">
        <v>2000000000</v>
      </c>
      <c r="Q332" s="13">
        <v>2500000000</v>
      </c>
      <c r="R332" s="13">
        <f ca="1">-(P332+Q332)*RAND()*0.1</f>
        <v>-180030085.44126427</v>
      </c>
      <c r="S332" s="14">
        <f ca="1">(P332+Q332)*RAND()*0.1</f>
        <v>187097161.49972364</v>
      </c>
    </row>
    <row r="333" spans="1:19" x14ac:dyDescent="0.2">
      <c r="A333" s="4">
        <v>2</v>
      </c>
      <c r="B333" s="16" t="s">
        <v>19</v>
      </c>
      <c r="C333" s="23" t="str">
        <f>_xlfn.CONCAT("Connection ",RIGHT(B333,2))</f>
        <v>Connection 02</v>
      </c>
      <c r="D333" s="14">
        <f ca="1">RANDBETWEEN(Table15[[#This Row],[big low]],Table15[[#This Row],[big hi]])+RANDBETWEEN(Table15[[#This Row],[small lo]],Table15[[#This Row],[small hi]])</f>
        <v>1719040243</v>
      </c>
      <c r="E333" s="8">
        <v>1725258812</v>
      </c>
      <c r="F333" s="24">
        <f ca="1">INDEX(Table2[],MATCH(Table15[[#This Row],[Connection ID]],Table2[CID],0),2)*RANDBETWEEN(90000000000,110000000000)/100000000000</f>
        <v>1980698329.4909999</v>
      </c>
      <c r="G333" s="24">
        <v>2295813573.4169998</v>
      </c>
      <c r="H333" s="7"/>
      <c r="I333" s="14">
        <f>Table15[[#This Row],[Exposure Utilized]]/Table15[[#This Row],[Exposure Limit]]</f>
        <v>0.75148036059051249</v>
      </c>
      <c r="J333" s="4">
        <v>0</v>
      </c>
      <c r="K333" s="4">
        <v>0</v>
      </c>
      <c r="L333" s="4">
        <v>0</v>
      </c>
      <c r="M333" s="2">
        <v>43880</v>
      </c>
      <c r="N333" s="24">
        <f>INDEX(Table3[],MATCH(Table15[[#This Row],[Date]],Table3[Date],0),2)</f>
        <v>344478291</v>
      </c>
      <c r="O333" s="4" t="s">
        <v>16</v>
      </c>
      <c r="P333" s="13">
        <v>1800000000</v>
      </c>
      <c r="Q333" s="13">
        <v>2000000000</v>
      </c>
      <c r="R333" s="14">
        <f ca="1">-(P333+Q333)*RAND()*0.1</f>
        <v>-183470270.17423913</v>
      </c>
      <c r="S333" s="14">
        <f ca="1">(P333+Q333)*RAND()*0.1</f>
        <v>121054149.28229816</v>
      </c>
    </row>
    <row r="334" spans="1:19" x14ac:dyDescent="0.2">
      <c r="A334" s="4">
        <v>3</v>
      </c>
      <c r="B334" s="16" t="s">
        <v>20</v>
      </c>
      <c r="C334" s="23" t="str">
        <f>_xlfn.CONCAT("Connection ",RIGHT(B334,2))</f>
        <v>Connection 03</v>
      </c>
      <c r="D334" s="14">
        <f ca="1">RANDBETWEEN(Table15[[#This Row],[big low]],Table15[[#This Row],[big hi]])+RANDBETWEEN(Table15[[#This Row],[small lo]],Table15[[#This Row],[small hi]])</f>
        <v>1511052619</v>
      </c>
      <c r="E334" s="8">
        <v>1335960076</v>
      </c>
      <c r="F334" s="24">
        <f ca="1">INDEX(Table2[],MATCH(Table15[[#This Row],[Connection ID]],Table2[CID],0),2)*RANDBETWEEN(90000000000,110000000000)/100000000000</f>
        <v>1443429907.9950001</v>
      </c>
      <c r="G334" s="24">
        <v>1376937812.115</v>
      </c>
      <c r="H334" s="7"/>
      <c r="I334" s="14">
        <f>Table15[[#This Row],[Exposure Utilized]]/Table15[[#This Row],[Exposure Limit]]</f>
        <v>0.97023995146733788</v>
      </c>
      <c r="J334" s="4">
        <v>0</v>
      </c>
      <c r="K334" s="4">
        <v>0</v>
      </c>
      <c r="L334" s="4">
        <v>0</v>
      </c>
      <c r="M334" s="2">
        <v>43880</v>
      </c>
      <c r="N334" s="24">
        <f>INDEX(Table3[],MATCH(Table15[[#This Row],[Date]],Table3[Date],0),2)</f>
        <v>344478291</v>
      </c>
      <c r="O334" s="4" t="s">
        <v>16</v>
      </c>
      <c r="P334" s="15">
        <v>1300000000</v>
      </c>
      <c r="Q334" s="15">
        <v>1500000000</v>
      </c>
      <c r="R334" s="14">
        <f ca="1">-(P334+Q334)*RAND()*0.1</f>
        <v>-137257517.30868378</v>
      </c>
      <c r="S334" s="14">
        <f ca="1">(P334+Q334)*RAND()*0.1</f>
        <v>211326309.9661352</v>
      </c>
    </row>
    <row r="335" spans="1:19" x14ac:dyDescent="0.2">
      <c r="A335" s="4">
        <v>4</v>
      </c>
      <c r="B335" s="16" t="s">
        <v>21</v>
      </c>
      <c r="C335" s="23" t="str">
        <f>_xlfn.CONCAT("Connection ",RIGHT(B335,2))</f>
        <v>Connection 04</v>
      </c>
      <c r="D335" s="14">
        <f ca="1">RANDBETWEEN(Table15[[#This Row],[big low]],Table15[[#This Row],[big hi]])+RANDBETWEEN(Table15[[#This Row],[small lo]],Table15[[#This Row],[small hi]])</f>
        <v>1258365077</v>
      </c>
      <c r="E335" s="8">
        <v>1219428575</v>
      </c>
      <c r="F335" s="24">
        <f ca="1">INDEX(Table2[],MATCH(Table15[[#This Row],[Connection ID]],Table2[CID],0),2)*RANDBETWEEN(90000000000,110000000000)/100000000000</f>
        <v>1534368345.7349999</v>
      </c>
      <c r="G335" s="24">
        <v>1449665417.2350001</v>
      </c>
      <c r="H335" s="7"/>
      <c r="I335" s="14">
        <f>Table15[[#This Row],[Exposure Utilized]]/Table15[[#This Row],[Exposure Limit]]</f>
        <v>0.84117932351994762</v>
      </c>
      <c r="J335" s="4">
        <v>0</v>
      </c>
      <c r="K335" s="4">
        <v>0</v>
      </c>
      <c r="L335" s="4">
        <v>0</v>
      </c>
      <c r="M335" s="2">
        <v>43880</v>
      </c>
      <c r="N335" s="24">
        <f>INDEX(Table3[],MATCH(Table15[[#This Row],[Date]],Table3[Date],0),2)</f>
        <v>344478291</v>
      </c>
      <c r="O335" s="4" t="s">
        <v>16</v>
      </c>
      <c r="P335" s="15">
        <v>1100000000</v>
      </c>
      <c r="Q335" s="15">
        <v>1300000000</v>
      </c>
      <c r="R335" s="14">
        <f ca="1">-(P335+Q335)*RAND()*0.1</f>
        <v>-137033209.15755555</v>
      </c>
      <c r="S335" s="14">
        <f ca="1">(P335+Q335)*RAND()*0.1</f>
        <v>28842416.025142826</v>
      </c>
    </row>
    <row r="336" spans="1:19" x14ac:dyDescent="0.2">
      <c r="A336" s="4">
        <v>5</v>
      </c>
      <c r="B336" s="16" t="s">
        <v>22</v>
      </c>
      <c r="C336" s="27" t="str">
        <f>_xlfn.CONCAT("Connection ",RIGHT(B336,2))</f>
        <v>Connection 05</v>
      </c>
      <c r="D336" s="5">
        <f ca="1">RANDBETWEEN(Table15[[#This Row],[big low]],Table15[[#This Row],[big hi]])+RANDBETWEEN(Table15[[#This Row],[small lo]],Table15[[#This Row],[small hi]])</f>
        <v>1008055961</v>
      </c>
      <c r="E336" s="8">
        <v>1071058050</v>
      </c>
      <c r="F336" s="24">
        <f ca="1">INDEX(Table2[],MATCH(Table15[[#This Row],[Connection ID]],Table2[CID],0),2)*RANDBETWEEN(90000000000,110000000000)/100000000000</f>
        <v>921266570.60000002</v>
      </c>
      <c r="G336" s="24">
        <v>1063619357.5899999</v>
      </c>
      <c r="H336" s="7"/>
      <c r="I336" s="5">
        <f>Table15[[#This Row],[Exposure Utilized]]/Table15[[#This Row],[Exposure Limit]]</f>
        <v>1.0069937542570258</v>
      </c>
      <c r="J336" s="4">
        <v>0</v>
      </c>
      <c r="K336" s="4">
        <v>0</v>
      </c>
      <c r="L336" s="4">
        <v>0</v>
      </c>
      <c r="M336" s="2">
        <v>43880</v>
      </c>
      <c r="N336" s="18">
        <f>INDEX(Table3[],MATCH(Table15[[#This Row],[Date]],Table3[Date],0),2)</f>
        <v>344478291</v>
      </c>
      <c r="O336" s="4" t="s">
        <v>16</v>
      </c>
      <c r="P336" s="15">
        <v>900000000</v>
      </c>
      <c r="Q336" s="15">
        <v>1200000000</v>
      </c>
      <c r="R336" s="14">
        <f ca="1">-(P336+Q336)*RAND()*0.1</f>
        <v>-178222203.80574366</v>
      </c>
      <c r="S336" s="14">
        <f ca="1">(P336+Q336)*RAND()*0.1</f>
        <v>41635223.009521343</v>
      </c>
    </row>
    <row r="337" spans="1:19" x14ac:dyDescent="0.2">
      <c r="A337" s="4">
        <v>6</v>
      </c>
      <c r="B337" s="16" t="s">
        <v>24</v>
      </c>
      <c r="C337" s="27" t="str">
        <f>_xlfn.CONCAT("Connection ",RIGHT(B337,2))</f>
        <v>Connection 07</v>
      </c>
      <c r="D337" s="5">
        <f ca="1">RANDBETWEEN(Table15[[#This Row],[big low]],Table15[[#This Row],[big hi]])+RANDBETWEEN(Table15[[#This Row],[small lo]],Table15[[#This Row],[small hi]])</f>
        <v>948093335</v>
      </c>
      <c r="E337" s="8">
        <v>875598442</v>
      </c>
      <c r="F337" s="24">
        <f ca="1">INDEX(Table2[],MATCH(Table15[[#This Row],[Connection ID]],Table2[CID],0),2)*RANDBETWEEN(90000000000,110000000000)/100000000000</f>
        <v>950893452.54999995</v>
      </c>
      <c r="G337" s="24">
        <v>964468929.13000011</v>
      </c>
      <c r="H337" s="7"/>
      <c r="I337" s="5">
        <f>Table15[[#This Row],[Exposure Utilized]]/Table15[[#This Row],[Exposure Limit]]</f>
        <v>0.90785552085108034</v>
      </c>
      <c r="J337" s="4">
        <v>0</v>
      </c>
      <c r="K337" s="4">
        <v>0</v>
      </c>
      <c r="L337" s="4">
        <v>0</v>
      </c>
      <c r="M337" s="2">
        <v>43880</v>
      </c>
      <c r="N337" s="18">
        <f>INDEX(Table3[],MATCH(Table15[[#This Row],[Date]],Table3[Date],0),2)</f>
        <v>344478291</v>
      </c>
      <c r="O337" s="4" t="s">
        <v>16</v>
      </c>
      <c r="P337" s="15">
        <v>850000000</v>
      </c>
      <c r="Q337" s="15">
        <v>1000000000</v>
      </c>
      <c r="R337" s="14">
        <f ca="1">-(P337+Q337)*RAND()*0.1</f>
        <v>-58660070.411858954</v>
      </c>
      <c r="S337" s="14">
        <f ca="1">(P337+Q337)*RAND()*0.1</f>
        <v>7832173.0079220105</v>
      </c>
    </row>
    <row r="338" spans="1:19" x14ac:dyDescent="0.2">
      <c r="A338" s="4">
        <v>7</v>
      </c>
      <c r="B338" s="16" t="s">
        <v>23</v>
      </c>
      <c r="C338" s="27" t="str">
        <f>_xlfn.CONCAT("Connection ",RIGHT(B338,2))</f>
        <v>Connection 06</v>
      </c>
      <c r="D338" s="5">
        <f ca="1">RANDBETWEEN(Table15[[#This Row],[big low]],Table15[[#This Row],[big hi]])+RANDBETWEEN(Table15[[#This Row],[small lo]],Table15[[#This Row],[small hi]])</f>
        <v>1048005764</v>
      </c>
      <c r="E338" s="8">
        <v>787182780</v>
      </c>
      <c r="F338" s="24">
        <f ca="1">INDEX(Table2[],MATCH(Table15[[#This Row],[Connection ID]],Table2[CID],0),2)*RANDBETWEEN(90000000000,110000000000)/100000000000</f>
        <v>984810704.40999997</v>
      </c>
      <c r="G338" s="24">
        <v>996689253.69000006</v>
      </c>
      <c r="H338" s="7"/>
      <c r="I338" s="5">
        <f>Table15[[#This Row],[Exposure Utilized]]/Table15[[#This Row],[Exposure Limit]]</f>
        <v>0.7897975994881522</v>
      </c>
      <c r="J338" s="4">
        <v>0</v>
      </c>
      <c r="K338" s="4">
        <v>0</v>
      </c>
      <c r="L338" s="4">
        <v>0</v>
      </c>
      <c r="M338" s="2">
        <v>43880</v>
      </c>
      <c r="N338" s="18">
        <f>INDEX(Table3[],MATCH(Table15[[#This Row],[Date]],Table3[Date],0),2)</f>
        <v>344478291</v>
      </c>
      <c r="O338" s="4" t="s">
        <v>16</v>
      </c>
      <c r="P338" s="15">
        <v>850000000</v>
      </c>
      <c r="Q338" s="15">
        <v>1000000000</v>
      </c>
      <c r="R338" s="14">
        <f ca="1">-(P338+Q338)*RAND()*0.1</f>
        <v>-107272043.48291552</v>
      </c>
      <c r="S338" s="14">
        <f ca="1">(P338+Q338)*RAND()*0.1</f>
        <v>159028093.00054321</v>
      </c>
    </row>
    <row r="339" spans="1:19" x14ac:dyDescent="0.2">
      <c r="A339" s="4">
        <v>8</v>
      </c>
      <c r="B339" s="16" t="s">
        <v>27</v>
      </c>
      <c r="C339" s="23" t="str">
        <f>_xlfn.CONCAT("Connection ",RIGHT(B339,2))</f>
        <v>Connection 10</v>
      </c>
      <c r="D339" s="14">
        <f ca="1">RANDBETWEEN(Table15[[#This Row],[big low]],Table15[[#This Row],[big hi]])+RANDBETWEEN(Table15[[#This Row],[small lo]],Table15[[#This Row],[small hi]])</f>
        <v>317629563</v>
      </c>
      <c r="E339" s="8">
        <v>378984371</v>
      </c>
      <c r="F339" s="24">
        <f ca="1">INDEX(Table2[],MATCH(Table15[[#This Row],[Connection ID]],Table2[CID],0),2)*RANDBETWEEN(90000000000,110000000000)/100000000000</f>
        <v>414855044.51200002</v>
      </c>
      <c r="G339" s="24">
        <v>361142861.87199998</v>
      </c>
      <c r="H339" s="7"/>
      <c r="I339" s="14">
        <f>Table15[[#This Row],[Exposure Utilized]]/Table15[[#This Row],[Exposure Limit]]</f>
        <v>1.0494029122866164</v>
      </c>
      <c r="J339" s="4">
        <v>0</v>
      </c>
      <c r="K339" s="4">
        <v>0</v>
      </c>
      <c r="L339" s="4">
        <v>0</v>
      </c>
      <c r="M339" s="2">
        <v>43880</v>
      </c>
      <c r="N339" s="24">
        <f>INDEX(Table3[],MATCH(Table15[[#This Row],[Date]],Table3[Date],0),2)</f>
        <v>344478291</v>
      </c>
      <c r="O339" s="4" t="s">
        <v>16</v>
      </c>
      <c r="P339" s="15">
        <v>300000000</v>
      </c>
      <c r="Q339" s="15">
        <v>450000000</v>
      </c>
      <c r="R339" s="14">
        <f ca="1">-(P339+Q339)*RAND()*0.1</f>
        <v>-67109223.637758017</v>
      </c>
      <c r="S339" s="14">
        <f ca="1">(P339+Q339)*RAND()*0.1</f>
        <v>42995238.935255073</v>
      </c>
    </row>
    <row r="340" spans="1:19" x14ac:dyDescent="0.2">
      <c r="A340" s="4">
        <v>9</v>
      </c>
      <c r="B340" s="16" t="s">
        <v>26</v>
      </c>
      <c r="C340" s="23" t="str">
        <f>_xlfn.CONCAT("Connection ",RIGHT(B340,2))</f>
        <v>Connection 09</v>
      </c>
      <c r="D340" s="14">
        <f ca="1">RANDBETWEEN(Table15[[#This Row],[big low]],Table15[[#This Row],[big hi]])+RANDBETWEEN(Table15[[#This Row],[small lo]],Table15[[#This Row],[small hi]])</f>
        <v>500308665</v>
      </c>
      <c r="E340" s="8">
        <v>362376587</v>
      </c>
      <c r="F340" s="24">
        <f ca="1">INDEX(Table2[],MATCH(Table15[[#This Row],[Connection ID]],Table2[CID],0),2)*RANDBETWEEN(90000000000,110000000000)/100000000000</f>
        <v>530568106.90949994</v>
      </c>
      <c r="G340" s="24">
        <v>507539245.38899994</v>
      </c>
      <c r="H340" s="7"/>
      <c r="I340" s="14">
        <f>Table15[[#This Row],[Exposure Utilized]]/Table15[[#This Row],[Exposure Limit]]</f>
        <v>0.71398732273847898</v>
      </c>
      <c r="J340" s="4">
        <v>0</v>
      </c>
      <c r="K340" s="4">
        <v>0</v>
      </c>
      <c r="L340" s="4">
        <v>0</v>
      </c>
      <c r="M340" s="2">
        <v>43880</v>
      </c>
      <c r="N340" s="24">
        <f>INDEX(Table3[],MATCH(Table15[[#This Row],[Date]],Table3[Date],0),2)</f>
        <v>344478291</v>
      </c>
      <c r="O340" s="4" t="s">
        <v>16</v>
      </c>
      <c r="P340" s="15">
        <v>350000000</v>
      </c>
      <c r="Q340" s="15">
        <v>550000000</v>
      </c>
      <c r="R340" s="14">
        <f ca="1">-(P340+Q340)*RAND()*0.1</f>
        <v>-28779698.532338113</v>
      </c>
      <c r="S340" s="14">
        <f ca="1">(P340+Q340)*RAND()*0.1</f>
        <v>24320319.735049352</v>
      </c>
    </row>
    <row r="341" spans="1:19" x14ac:dyDescent="0.2">
      <c r="A341" s="4">
        <v>10</v>
      </c>
      <c r="B341" s="16" t="s">
        <v>25</v>
      </c>
      <c r="C341" s="23" t="str">
        <f>_xlfn.CONCAT("Connection ",RIGHT(B341,2))</f>
        <v>Connection 08</v>
      </c>
      <c r="D341" s="14">
        <f ca="1">RANDBETWEEN(Table15[[#This Row],[big low]],Table15[[#This Row],[big hi]])+RANDBETWEEN(Table15[[#This Row],[small lo]],Table15[[#This Row],[small hi]])</f>
        <v>471891821</v>
      </c>
      <c r="E341" s="8">
        <v>344478291</v>
      </c>
      <c r="F341" s="24">
        <f ca="1">INDEX(Table2[],MATCH(Table15[[#This Row],[Connection ID]],Table2[CID],0),2)*RANDBETWEEN(90000000000,110000000000)/100000000000</f>
        <v>819239486.21599996</v>
      </c>
      <c r="G341" s="24">
        <v>779848417.09599996</v>
      </c>
      <c r="H341" s="7"/>
      <c r="I341" s="14">
        <f>Table15[[#This Row],[Exposure Utilized]]/Table15[[#This Row],[Exposure Limit]]</f>
        <v>0.44172467808906823</v>
      </c>
      <c r="J341" s="4">
        <v>0</v>
      </c>
      <c r="K341" s="4">
        <v>0</v>
      </c>
      <c r="L341" s="4">
        <v>0</v>
      </c>
      <c r="M341" s="2">
        <v>43880</v>
      </c>
      <c r="N341" s="24">
        <f>INDEX(Table3[],MATCH(Table15[[#This Row],[Date]],Table3[Date],0),2)</f>
        <v>344478291</v>
      </c>
      <c r="O341" s="4" t="s">
        <v>16</v>
      </c>
      <c r="P341" s="15">
        <v>400000000</v>
      </c>
      <c r="Q341" s="15">
        <v>700000000</v>
      </c>
      <c r="R341" s="14">
        <f ca="1">-(P341+Q341)*RAND()*0.1</f>
        <v>-69623250.323762804</v>
      </c>
      <c r="S341" s="14">
        <f ca="1">(P341+Q341)*RAND()*0.1</f>
        <v>51089686.695364587</v>
      </c>
    </row>
    <row r="342" spans="1:19" x14ac:dyDescent="0.2">
      <c r="A342" s="4">
        <v>11</v>
      </c>
      <c r="B342" s="16" t="s">
        <v>29</v>
      </c>
      <c r="C342" s="23" t="str">
        <f>_xlfn.CONCAT("Connection ",RIGHT(B342,2))</f>
        <v>Connection 12</v>
      </c>
      <c r="D342" s="14">
        <f ca="1">RANDBETWEEN(Table15[[#This Row],[big low]],Table15[[#This Row],[big hi]])+RANDBETWEEN(Table15[[#This Row],[small lo]],Table15[[#This Row],[small hi]])</f>
        <v>269588098</v>
      </c>
      <c r="E342" s="8">
        <v>328297647</v>
      </c>
      <c r="F342" s="24">
        <f ca="1">INDEX(Table2[],MATCH(Table15[[#This Row],[Connection ID]],Table2[CID],0),2)*RANDBETWEEN(90000000000,110000000000)/100000000000</f>
        <v>402426256.73199999</v>
      </c>
      <c r="G342" s="24">
        <v>409719420.42399997</v>
      </c>
      <c r="H342" s="7"/>
      <c r="I342" s="14">
        <f>Table15[[#This Row],[Exposure Utilized]]/Table15[[#This Row],[Exposure Limit]]</f>
        <v>0.80127431269979765</v>
      </c>
      <c r="J342" s="4">
        <v>0</v>
      </c>
      <c r="K342" s="4">
        <v>0</v>
      </c>
      <c r="L342" s="4">
        <v>0</v>
      </c>
      <c r="M342" s="2">
        <v>43880</v>
      </c>
      <c r="N342" s="24">
        <f>INDEX(Table3[],MATCH(Table15[[#This Row],[Date]],Table3[Date],0),2)</f>
        <v>344478291</v>
      </c>
      <c r="O342" s="4" t="s">
        <v>16</v>
      </c>
      <c r="P342" s="15">
        <v>200000000</v>
      </c>
      <c r="Q342" s="15">
        <v>400000000</v>
      </c>
      <c r="R342" s="14">
        <f ca="1">-(P342+Q342)*RAND()*0.1</f>
        <v>-51346702.40790341</v>
      </c>
      <c r="S342" s="14">
        <f ca="1">(P342+Q342)*RAND()*0.1</f>
        <v>10292624.738204155</v>
      </c>
    </row>
    <row r="343" spans="1:19" x14ac:dyDescent="0.2">
      <c r="A343" s="4">
        <v>12</v>
      </c>
      <c r="B343" s="16" t="s">
        <v>28</v>
      </c>
      <c r="C343" s="23" t="str">
        <f>_xlfn.CONCAT("Connection ",RIGHT(B343,2))</f>
        <v>Connection 11</v>
      </c>
      <c r="D343" s="14">
        <f ca="1">RANDBETWEEN(Table15[[#This Row],[big low]],Table15[[#This Row],[big hi]])+RANDBETWEEN(Table15[[#This Row],[small lo]],Table15[[#This Row],[small hi]])</f>
        <v>202566760</v>
      </c>
      <c r="E343" s="8">
        <v>249364547</v>
      </c>
      <c r="F343" s="24">
        <f ca="1">INDEX(Table2[],MATCH(Table15[[#This Row],[Connection ID]],Table2[CID],0),2)*RANDBETWEEN(90000000000,110000000000)/100000000000</f>
        <v>423363899.62</v>
      </c>
      <c r="G343" s="24">
        <v>391922895.03200001</v>
      </c>
      <c r="H343" s="7"/>
      <c r="I343" s="14">
        <f>Table15[[#This Row],[Exposure Utilized]]/Table15[[#This Row],[Exposure Limit]]</f>
        <v>0.63625919832940536</v>
      </c>
      <c r="J343" s="4">
        <v>0</v>
      </c>
      <c r="K343" s="4">
        <v>0</v>
      </c>
      <c r="L343" s="4">
        <v>0</v>
      </c>
      <c r="M343" s="2">
        <v>43880</v>
      </c>
      <c r="N343" s="24">
        <f>INDEX(Table3[],MATCH(Table15[[#This Row],[Date]],Table3[Date],0),2)</f>
        <v>344478291</v>
      </c>
      <c r="O343" s="4" t="s">
        <v>16</v>
      </c>
      <c r="P343" s="15">
        <v>250000000</v>
      </c>
      <c r="Q343" s="15">
        <v>450000000</v>
      </c>
      <c r="R343" s="14">
        <f ca="1">-(P343+Q343)*RAND()*0.1</f>
        <v>-53905616.193233818</v>
      </c>
      <c r="S343" s="14">
        <f ca="1">(P343+Q343)*RAND()*0.1</f>
        <v>45727917.500454277</v>
      </c>
    </row>
    <row r="344" spans="1:19" x14ac:dyDescent="0.2">
      <c r="A344" s="4">
        <v>13</v>
      </c>
      <c r="B344" s="16" t="s">
        <v>30</v>
      </c>
      <c r="C344" s="23" t="str">
        <f>_xlfn.CONCAT("Connection ",RIGHT(B344,2))</f>
        <v>Connection 13</v>
      </c>
      <c r="D344" s="14">
        <f ca="1">RANDBETWEEN(Table15[[#This Row],[big low]],Table15[[#This Row],[big hi]])+RANDBETWEEN(Table15[[#This Row],[small lo]],Table15[[#This Row],[small hi]])</f>
        <v>191366623</v>
      </c>
      <c r="E344" s="8">
        <v>209560024</v>
      </c>
      <c r="F344" s="24">
        <f ca="1">INDEX(Table2[],MATCH(Table15[[#This Row],[Connection ID]],Table2[CID],0),2)*RANDBETWEEN(90000000000,110000000000)/100000000000</f>
        <v>241959128.745</v>
      </c>
      <c r="G344" s="24">
        <v>252966882.33750001</v>
      </c>
      <c r="H344" s="7"/>
      <c r="I344" s="14">
        <f>Table15[[#This Row],[Exposure Utilized]]/Table15[[#This Row],[Exposure Limit]]</f>
        <v>0.82840892872455918</v>
      </c>
      <c r="J344" s="4">
        <v>0</v>
      </c>
      <c r="K344" s="4">
        <v>0</v>
      </c>
      <c r="L344" s="4">
        <v>0</v>
      </c>
      <c r="M344" s="2">
        <v>43880</v>
      </c>
      <c r="N344" s="24">
        <f>INDEX(Table3[],MATCH(Table15[[#This Row],[Date]],Table3[Date],0),2)</f>
        <v>344478291</v>
      </c>
      <c r="O344" s="4" t="s">
        <v>16</v>
      </c>
      <c r="P344" s="15">
        <v>150000000</v>
      </c>
      <c r="Q344" s="15">
        <v>250000000</v>
      </c>
      <c r="R344" s="14">
        <f ca="1">-(P344+Q344)*RAND()*0.1</f>
        <v>-2635796.9738822496</v>
      </c>
      <c r="S344" s="14">
        <f ca="1">(P344+Q344)*RAND()*0.1</f>
        <v>10261724.76690435</v>
      </c>
    </row>
    <row r="345" spans="1:19" x14ac:dyDescent="0.2">
      <c r="A345" s="4">
        <v>14</v>
      </c>
      <c r="B345" s="16" t="s">
        <v>32</v>
      </c>
      <c r="C345" s="23" t="str">
        <f>_xlfn.CONCAT("Connection ",RIGHT(B345,2))</f>
        <v>Connection 15</v>
      </c>
      <c r="D345" s="14">
        <f ca="1">RANDBETWEEN(Table15[[#This Row],[big low]],Table15[[#This Row],[big hi]])+RANDBETWEEN(Table15[[#This Row],[small lo]],Table15[[#This Row],[small hi]])</f>
        <v>195721324</v>
      </c>
      <c r="E345" s="8">
        <v>171495856</v>
      </c>
      <c r="F345" s="24">
        <f ca="1">INDEX(Table2[],MATCH(Table15[[#This Row],[Connection ID]],Table2[CID],0),2)*RANDBETWEEN(90000000000,110000000000)/100000000000</f>
        <v>247549078.27250001</v>
      </c>
      <c r="G345" s="24">
        <v>233717136.86999997</v>
      </c>
      <c r="H345" s="7"/>
      <c r="I345" s="14">
        <f>Table15[[#This Row],[Exposure Utilized]]/Table15[[#This Row],[Exposure Limit]]</f>
        <v>0.73377527337839499</v>
      </c>
      <c r="J345" s="4">
        <v>0</v>
      </c>
      <c r="K345" s="4">
        <v>0</v>
      </c>
      <c r="L345" s="4">
        <v>0</v>
      </c>
      <c r="M345" s="2">
        <v>43880</v>
      </c>
      <c r="N345" s="24">
        <f>INDEX(Table3[],MATCH(Table15[[#This Row],[Date]],Table3[Date],0),2)</f>
        <v>344478291</v>
      </c>
      <c r="O345" s="4" t="s">
        <v>16</v>
      </c>
      <c r="P345" s="15">
        <v>150000000</v>
      </c>
      <c r="Q345" s="15">
        <v>250000000</v>
      </c>
      <c r="R345" s="14">
        <f ca="1">-(P345+Q345)*RAND()*0.1</f>
        <v>-9528148.2306864001</v>
      </c>
      <c r="S345" s="14">
        <f ca="1">(P345+Q345)*RAND()*0.1</f>
        <v>16840489.108258627</v>
      </c>
    </row>
    <row r="346" spans="1:19" x14ac:dyDescent="0.2">
      <c r="A346" s="4">
        <v>15</v>
      </c>
      <c r="B346" s="16" t="s">
        <v>31</v>
      </c>
      <c r="C346" s="23" t="str">
        <f>_xlfn.CONCAT("Connection ",RIGHT(B346,2))</f>
        <v>Connection 14</v>
      </c>
      <c r="D346" s="14">
        <f ca="1">RANDBETWEEN(Table15[[#This Row],[big low]],Table15[[#This Row],[big hi]])+RANDBETWEEN(Table15[[#This Row],[small lo]],Table15[[#This Row],[small hi]])</f>
        <v>229041058</v>
      </c>
      <c r="E346" s="8">
        <v>149814371</v>
      </c>
      <c r="F346" s="24">
        <f ca="1">INDEX(Table2[],MATCH(Table15[[#This Row],[Connection ID]],Table2[CID],0),2)*RANDBETWEEN(90000000000,110000000000)/100000000000</f>
        <v>270232770.55250001</v>
      </c>
      <c r="G346" s="24">
        <v>231536383.0925</v>
      </c>
      <c r="H346" s="7"/>
      <c r="I346" s="14">
        <f>Table15[[#This Row],[Exposure Utilized]]/Table15[[#This Row],[Exposure Limit]]</f>
        <v>0.64704461993840667</v>
      </c>
      <c r="J346" s="4">
        <v>0</v>
      </c>
      <c r="K346" s="4">
        <v>0</v>
      </c>
      <c r="L346" s="4">
        <v>0</v>
      </c>
      <c r="M346" s="2">
        <v>43880</v>
      </c>
      <c r="N346" s="24">
        <f>INDEX(Table3[],MATCH(Table15[[#This Row],[Date]],Table3[Date],0),2)</f>
        <v>344478291</v>
      </c>
      <c r="O346" s="4" t="s">
        <v>16</v>
      </c>
      <c r="P346" s="15">
        <v>150000000</v>
      </c>
      <c r="Q346" s="15">
        <v>250000000</v>
      </c>
      <c r="R346" s="14">
        <f ca="1">-(P346+Q346)*RAND()*0.1</f>
        <v>-13903645.117331533</v>
      </c>
      <c r="S346" s="14">
        <f ca="1">(P346+Q346)*RAND()*0.1</f>
        <v>13381771.169686384</v>
      </c>
    </row>
    <row r="347" spans="1:19" x14ac:dyDescent="0.2">
      <c r="A347" s="4">
        <v>1</v>
      </c>
      <c r="B347" s="16" t="s">
        <v>18</v>
      </c>
      <c r="C347" s="23" t="str">
        <f>_xlfn.CONCAT("Connection ",RIGHT(B347,2))</f>
        <v>Connection 01</v>
      </c>
      <c r="D347" s="14">
        <f ca="1">RANDBETWEEN(Table15[[#This Row],[big low]],Table15[[#This Row],[big hi]])+RANDBETWEEN(Table15[[#This Row],[small lo]],Table15[[#This Row],[small hi]])</f>
        <v>2311185759</v>
      </c>
      <c r="E347" s="8">
        <v>2109447014</v>
      </c>
      <c r="F347" s="24">
        <f ca="1">INDEX(Table2[],MATCH(Table15[[#This Row],[Connection ID]],Table2[CID],0),2)*RANDBETWEEN(90000000000,110000000000)/100000000000</f>
        <v>4885829275.1499996</v>
      </c>
      <c r="G347" s="24">
        <v>4955532353.1999998</v>
      </c>
      <c r="H347" s="7"/>
      <c r="I347" s="14">
        <f>Table15[[#This Row],[Exposure Utilized]]/Table15[[#This Row],[Exposure Limit]]</f>
        <v>0.42567515730935335</v>
      </c>
      <c r="J347" s="4">
        <v>0</v>
      </c>
      <c r="K347" s="4">
        <v>0</v>
      </c>
      <c r="L347" s="4">
        <v>0</v>
      </c>
      <c r="M347" s="2">
        <v>43879</v>
      </c>
      <c r="N347" s="24">
        <f>INDEX(Table3[],MATCH(Table15[[#This Row],[Date]],Table3[Date],0),2)</f>
        <v>390438726</v>
      </c>
      <c r="O347" s="4" t="s">
        <v>16</v>
      </c>
      <c r="P347" s="13">
        <v>2000000000</v>
      </c>
      <c r="Q347" s="13">
        <v>2500000000</v>
      </c>
      <c r="R347" s="13">
        <f ca="1">-(P347+Q347)*RAND()*0.1</f>
        <v>-272319836.92600459</v>
      </c>
      <c r="S347" s="14">
        <f ca="1">(P347+Q347)*RAND()*0.1</f>
        <v>81266961.647171319</v>
      </c>
    </row>
    <row r="348" spans="1:19" x14ac:dyDescent="0.2">
      <c r="A348" s="4">
        <v>2</v>
      </c>
      <c r="B348" s="16" t="s">
        <v>19</v>
      </c>
      <c r="C348" s="23" t="str">
        <f>_xlfn.CONCAT("Connection ",RIGHT(B348,2))</f>
        <v>Connection 02</v>
      </c>
      <c r="D348" s="14">
        <f ca="1">RANDBETWEEN(Table15[[#This Row],[big low]],Table15[[#This Row],[big hi]])+RANDBETWEEN(Table15[[#This Row],[small lo]],Table15[[#This Row],[small hi]])</f>
        <v>2003037672</v>
      </c>
      <c r="E348" s="8">
        <v>1768265992</v>
      </c>
      <c r="F348" s="24">
        <f ca="1">INDEX(Table2[],MATCH(Table15[[#This Row],[Connection ID]],Table2[CID],0),2)*RANDBETWEEN(90000000000,110000000000)/100000000000</f>
        <v>1985076019.6680002</v>
      </c>
      <c r="G348" s="24">
        <v>2271403466.1570001</v>
      </c>
      <c r="H348" s="7"/>
      <c r="I348" s="14">
        <f>Table15[[#This Row],[Exposure Utilized]]/Table15[[#This Row],[Exposure Limit]]</f>
        <v>0.77849048764187145</v>
      </c>
      <c r="J348" s="4">
        <v>0</v>
      </c>
      <c r="K348" s="4">
        <v>0</v>
      </c>
      <c r="L348" s="4">
        <v>0</v>
      </c>
      <c r="M348" s="2">
        <v>43879</v>
      </c>
      <c r="N348" s="24">
        <f>INDEX(Table3[],MATCH(Table15[[#This Row],[Date]],Table3[Date],0),2)</f>
        <v>390438726</v>
      </c>
      <c r="O348" s="4" t="s">
        <v>16</v>
      </c>
      <c r="P348" s="13">
        <v>1800000000</v>
      </c>
      <c r="Q348" s="13">
        <v>2000000000</v>
      </c>
      <c r="R348" s="14">
        <f ca="1">-(P348+Q348)*RAND()*0.1</f>
        <v>-129577841.62652618</v>
      </c>
      <c r="S348" s="14">
        <f ca="1">(P348+Q348)*RAND()*0.1</f>
        <v>353494231.34638405</v>
      </c>
    </row>
    <row r="349" spans="1:19" x14ac:dyDescent="0.2">
      <c r="A349" s="4">
        <v>3</v>
      </c>
      <c r="B349" s="16" t="s">
        <v>20</v>
      </c>
      <c r="C349" s="23" t="str">
        <f>_xlfn.CONCAT("Connection ",RIGHT(B349,2))</f>
        <v>Connection 03</v>
      </c>
      <c r="D349" s="14">
        <f ca="1">RANDBETWEEN(Table15[[#This Row],[big low]],Table15[[#This Row],[big hi]])+RANDBETWEEN(Table15[[#This Row],[small lo]],Table15[[#This Row],[small hi]])</f>
        <v>1323614360</v>
      </c>
      <c r="E349" s="8">
        <v>1403373080</v>
      </c>
      <c r="F349" s="24">
        <f ca="1">INDEX(Table2[],MATCH(Table15[[#This Row],[Connection ID]],Table2[CID],0),2)*RANDBETWEEN(90000000000,110000000000)/100000000000</f>
        <v>1457271371.5049999</v>
      </c>
      <c r="G349" s="24">
        <v>1594065884.28</v>
      </c>
      <c r="H349" s="7"/>
      <c r="I349" s="14">
        <f>Table15[[#This Row],[Exposure Utilized]]/Table15[[#This Row],[Exposure Limit]]</f>
        <v>0.88037332323555051</v>
      </c>
      <c r="J349" s="4">
        <v>0</v>
      </c>
      <c r="K349" s="4">
        <v>0</v>
      </c>
      <c r="L349" s="4">
        <v>0</v>
      </c>
      <c r="M349" s="2">
        <v>43879</v>
      </c>
      <c r="N349" s="24">
        <f>INDEX(Table3[],MATCH(Table15[[#This Row],[Date]],Table3[Date],0),2)</f>
        <v>390438726</v>
      </c>
      <c r="O349" s="4" t="s">
        <v>16</v>
      </c>
      <c r="P349" s="15">
        <v>1300000000</v>
      </c>
      <c r="Q349" s="15">
        <v>1500000000</v>
      </c>
      <c r="R349" s="14">
        <f ca="1">-(P349+Q349)*RAND()*0.1</f>
        <v>-246792094.42439091</v>
      </c>
      <c r="S349" s="14">
        <f ca="1">(P349+Q349)*RAND()*0.1</f>
        <v>226158258.18566424</v>
      </c>
    </row>
    <row r="350" spans="1:19" x14ac:dyDescent="0.2">
      <c r="A350" s="4">
        <v>4</v>
      </c>
      <c r="B350" s="16" t="s">
        <v>22</v>
      </c>
      <c r="C350" s="27" t="str">
        <f>_xlfn.CONCAT("Connection ",RIGHT(B350,2))</f>
        <v>Connection 05</v>
      </c>
      <c r="D350" s="5">
        <f ca="1">RANDBETWEEN(Table15[[#This Row],[big low]],Table15[[#This Row],[big hi]])+RANDBETWEEN(Table15[[#This Row],[small lo]],Table15[[#This Row],[small hi]])</f>
        <v>1090808774</v>
      </c>
      <c r="E350" s="8">
        <v>1135401824</v>
      </c>
      <c r="F350" s="24">
        <f ca="1">INDEX(Table2[],MATCH(Table15[[#This Row],[Connection ID]],Table2[CID],0),2)*RANDBETWEEN(90000000000,110000000000)/100000000000</f>
        <v>905006751.02999997</v>
      </c>
      <c r="G350" s="24">
        <v>924913976.36000001</v>
      </c>
      <c r="H350" s="7"/>
      <c r="I350" s="5">
        <f>Table15[[#This Row],[Exposure Utilized]]/Table15[[#This Row],[Exposure Limit]]</f>
        <v>1.2275755940767326</v>
      </c>
      <c r="J350" s="4">
        <v>0</v>
      </c>
      <c r="K350" s="4">
        <v>0</v>
      </c>
      <c r="L350" s="4">
        <v>0</v>
      </c>
      <c r="M350" s="2">
        <v>43879</v>
      </c>
      <c r="N350" s="18">
        <f>INDEX(Table3[],MATCH(Table15[[#This Row],[Date]],Table3[Date],0),2)</f>
        <v>390438726</v>
      </c>
      <c r="O350" s="4" t="s">
        <v>16</v>
      </c>
      <c r="P350" s="15">
        <v>900000000</v>
      </c>
      <c r="Q350" s="15">
        <v>1200000000</v>
      </c>
      <c r="R350" s="14">
        <f ca="1">-(P350+Q350)*RAND()*0.1</f>
        <v>-113541124.08724216</v>
      </c>
      <c r="S350" s="14">
        <f ca="1">(P350+Q350)*RAND()*0.1</f>
        <v>141991418.03819221</v>
      </c>
    </row>
    <row r="351" spans="1:19" x14ac:dyDescent="0.2">
      <c r="A351" s="4">
        <v>5</v>
      </c>
      <c r="B351" s="16" t="s">
        <v>21</v>
      </c>
      <c r="C351" s="27" t="str">
        <f>_xlfn.CONCAT("Connection ",RIGHT(B351,2))</f>
        <v>Connection 04</v>
      </c>
      <c r="D351" s="5">
        <f ca="1">RANDBETWEEN(Table15[[#This Row],[big low]],Table15[[#This Row],[big hi]])+RANDBETWEEN(Table15[[#This Row],[small lo]],Table15[[#This Row],[small hi]])</f>
        <v>1176238718</v>
      </c>
      <c r="E351" s="8">
        <v>1129747937</v>
      </c>
      <c r="F351" s="24">
        <f ca="1">INDEX(Table2[],MATCH(Table15[[#This Row],[Connection ID]],Table2[CID],0),2)*RANDBETWEEN(90000000000,110000000000)/100000000000</f>
        <v>1472107523.79</v>
      </c>
      <c r="G351" s="24">
        <v>1463498409.6600001</v>
      </c>
      <c r="H351" s="7"/>
      <c r="I351" s="5">
        <f>Table15[[#This Row],[Exposure Utilized]]/Table15[[#This Row],[Exposure Limit]]</f>
        <v>0.77195023208973834</v>
      </c>
      <c r="J351" s="4">
        <v>0</v>
      </c>
      <c r="K351" s="4">
        <v>0</v>
      </c>
      <c r="L351" s="4">
        <v>0</v>
      </c>
      <c r="M351" s="2">
        <v>43879</v>
      </c>
      <c r="N351" s="18">
        <f>INDEX(Table3[],MATCH(Table15[[#This Row],[Date]],Table3[Date],0),2)</f>
        <v>390438726</v>
      </c>
      <c r="O351" s="4" t="s">
        <v>16</v>
      </c>
      <c r="P351" s="15">
        <v>1100000000</v>
      </c>
      <c r="Q351" s="15">
        <v>1300000000</v>
      </c>
      <c r="R351" s="14">
        <f ca="1">-(P351+Q351)*RAND()*0.1</f>
        <v>-40916268.552057497</v>
      </c>
      <c r="S351" s="14">
        <f ca="1">(P351+Q351)*RAND()*0.1</f>
        <v>194761240.14720997</v>
      </c>
    </row>
    <row r="352" spans="1:19" x14ac:dyDescent="0.2">
      <c r="A352" s="4">
        <v>6</v>
      </c>
      <c r="B352" s="16" t="s">
        <v>23</v>
      </c>
      <c r="C352" s="27" t="str">
        <f>_xlfn.CONCAT("Connection ",RIGHT(B352,2))</f>
        <v>Connection 06</v>
      </c>
      <c r="D352" s="5">
        <f ca="1">RANDBETWEEN(Table15[[#This Row],[big low]],Table15[[#This Row],[big hi]])+RANDBETWEEN(Table15[[#This Row],[small lo]],Table15[[#This Row],[small hi]])</f>
        <v>929955359</v>
      </c>
      <c r="E352" s="8">
        <v>954647373</v>
      </c>
      <c r="F352" s="24">
        <f ca="1">INDEX(Table2[],MATCH(Table15[[#This Row],[Connection ID]],Table2[CID],0),2)*RANDBETWEEN(90000000000,110000000000)/100000000000</f>
        <v>1081323812.95</v>
      </c>
      <c r="G352" s="24">
        <v>1038684004.0100001</v>
      </c>
      <c r="H352" s="7"/>
      <c r="I352" s="5">
        <f>Table15[[#This Row],[Exposure Utilized]]/Table15[[#This Row],[Exposure Limit]]</f>
        <v>0.9190931691587011</v>
      </c>
      <c r="J352" s="4">
        <v>0</v>
      </c>
      <c r="K352" s="4">
        <v>0</v>
      </c>
      <c r="L352" s="4">
        <v>0</v>
      </c>
      <c r="M352" s="2">
        <v>43879</v>
      </c>
      <c r="N352" s="18">
        <f>INDEX(Table3[],MATCH(Table15[[#This Row],[Date]],Table3[Date],0),2)</f>
        <v>390438726</v>
      </c>
      <c r="O352" s="4" t="s">
        <v>16</v>
      </c>
      <c r="P352" s="15">
        <v>850000000</v>
      </c>
      <c r="Q352" s="15">
        <v>1000000000</v>
      </c>
      <c r="R352" s="14">
        <f ca="1">-(P352+Q352)*RAND()*0.1</f>
        <v>-70555588.268201411</v>
      </c>
      <c r="S352" s="14">
        <f ca="1">(P352+Q352)*RAND()*0.1</f>
        <v>170759903.23344398</v>
      </c>
    </row>
    <row r="353" spans="1:19" x14ac:dyDescent="0.2">
      <c r="A353" s="4">
        <v>7</v>
      </c>
      <c r="B353" s="16" t="s">
        <v>24</v>
      </c>
      <c r="C353" s="27" t="str">
        <f>_xlfn.CONCAT("Connection ",RIGHT(B353,2))</f>
        <v>Connection 07</v>
      </c>
      <c r="D353" s="5">
        <f ca="1">RANDBETWEEN(Table15[[#This Row],[big low]],Table15[[#This Row],[big hi]])+RANDBETWEEN(Table15[[#This Row],[small lo]],Table15[[#This Row],[small hi]])</f>
        <v>1021776474</v>
      </c>
      <c r="E353" s="8">
        <v>857906908</v>
      </c>
      <c r="F353" s="24">
        <f ca="1">INDEX(Table2[],MATCH(Table15[[#This Row],[Connection ID]],Table2[CID],0),2)*RANDBETWEEN(90000000000,110000000000)/100000000000</f>
        <v>998066987.70000005</v>
      </c>
      <c r="G353" s="24">
        <v>950696154.10000002</v>
      </c>
      <c r="H353" s="7"/>
      <c r="I353" s="5">
        <f>Table15[[#This Row],[Exposure Utilized]]/Table15[[#This Row],[Exposure Limit]]</f>
        <v>0.90239863104543505</v>
      </c>
      <c r="J353" s="4">
        <v>0</v>
      </c>
      <c r="K353" s="4">
        <v>0</v>
      </c>
      <c r="L353" s="4">
        <v>0</v>
      </c>
      <c r="M353" s="2">
        <v>43879</v>
      </c>
      <c r="N353" s="18">
        <f>INDEX(Table3[],MATCH(Table15[[#This Row],[Date]],Table3[Date],0),2)</f>
        <v>390438726</v>
      </c>
      <c r="O353" s="4" t="s">
        <v>16</v>
      </c>
      <c r="P353" s="15">
        <v>850000000</v>
      </c>
      <c r="Q353" s="15">
        <v>1000000000</v>
      </c>
      <c r="R353" s="14">
        <f ca="1">-(P353+Q353)*RAND()*0.1</f>
        <v>-116619506.48290849</v>
      </c>
      <c r="S353" s="14">
        <f ca="1">(P353+Q353)*RAND()*0.1</f>
        <v>120082249.45226386</v>
      </c>
    </row>
    <row r="354" spans="1:19" x14ac:dyDescent="0.2">
      <c r="A354" s="4">
        <v>8</v>
      </c>
      <c r="B354" s="16" t="s">
        <v>28</v>
      </c>
      <c r="C354" s="23" t="str">
        <f>_xlfn.CONCAT("Connection ",RIGHT(B354,2))</f>
        <v>Connection 11</v>
      </c>
      <c r="D354" s="14">
        <f ca="1">RANDBETWEEN(Table15[[#This Row],[big low]],Table15[[#This Row],[big hi]])+RANDBETWEEN(Table15[[#This Row],[small lo]],Table15[[#This Row],[small hi]])</f>
        <v>301216740</v>
      </c>
      <c r="E354" s="8">
        <v>471507230</v>
      </c>
      <c r="F354" s="24">
        <f ca="1">INDEX(Table2[],MATCH(Table15[[#This Row],[Connection ID]],Table2[CID],0),2)*RANDBETWEEN(90000000000,110000000000)/100000000000</f>
        <v>430223993.528</v>
      </c>
      <c r="G354" s="24">
        <v>397537590.32000005</v>
      </c>
      <c r="H354" s="7"/>
      <c r="I354" s="14">
        <f>Table15[[#This Row],[Exposure Utilized]]/Table15[[#This Row],[Exposure Limit]]</f>
        <v>1.1860695478393821</v>
      </c>
      <c r="J354" s="4">
        <v>0</v>
      </c>
      <c r="K354" s="4">
        <v>0</v>
      </c>
      <c r="L354" s="4">
        <v>0</v>
      </c>
      <c r="M354" s="2">
        <v>43879</v>
      </c>
      <c r="N354" s="24">
        <f>INDEX(Table3[],MATCH(Table15[[#This Row],[Date]],Table3[Date],0),2)</f>
        <v>390438726</v>
      </c>
      <c r="O354" s="4" t="s">
        <v>16</v>
      </c>
      <c r="P354" s="15">
        <v>250000000</v>
      </c>
      <c r="Q354" s="15">
        <v>450000000</v>
      </c>
      <c r="R354" s="14">
        <f ca="1">-(P354+Q354)*RAND()*0.1</f>
        <v>-23530548.969018303</v>
      </c>
      <c r="S354" s="14">
        <f ca="1">(P354+Q354)*RAND()*0.1</f>
        <v>5385341.8823037483</v>
      </c>
    </row>
    <row r="355" spans="1:19" x14ac:dyDescent="0.2">
      <c r="A355" s="4">
        <v>9</v>
      </c>
      <c r="B355" s="16" t="s">
        <v>25</v>
      </c>
      <c r="C355" s="23" t="str">
        <f>_xlfn.CONCAT("Connection ",RIGHT(B355,2))</f>
        <v>Connection 08</v>
      </c>
      <c r="D355" s="14">
        <f ca="1">RANDBETWEEN(Table15[[#This Row],[big low]],Table15[[#This Row],[big hi]])+RANDBETWEEN(Table15[[#This Row],[small lo]],Table15[[#This Row],[small hi]])</f>
        <v>572139151</v>
      </c>
      <c r="E355" s="8">
        <v>431128948</v>
      </c>
      <c r="F355" s="24">
        <f ca="1">INDEX(Table2[],MATCH(Table15[[#This Row],[Connection ID]],Table2[CID],0),2)*RANDBETWEEN(90000000000,110000000000)/100000000000</f>
        <v>873744511.39199996</v>
      </c>
      <c r="G355" s="24">
        <v>868321898.27199996</v>
      </c>
      <c r="H355" s="7"/>
      <c r="I355" s="14">
        <f>Table15[[#This Row],[Exposure Utilized]]/Table15[[#This Row],[Exposure Limit]]</f>
        <v>0.49650820606731927</v>
      </c>
      <c r="J355" s="4">
        <v>0</v>
      </c>
      <c r="K355" s="4">
        <v>0</v>
      </c>
      <c r="L355" s="4">
        <v>0</v>
      </c>
      <c r="M355" s="2">
        <v>43879</v>
      </c>
      <c r="N355" s="24">
        <f>INDEX(Table3[],MATCH(Table15[[#This Row],[Date]],Table3[Date],0),2)</f>
        <v>390438726</v>
      </c>
      <c r="O355" s="4" t="s">
        <v>16</v>
      </c>
      <c r="P355" s="15">
        <v>400000000</v>
      </c>
      <c r="Q355" s="15">
        <v>700000000</v>
      </c>
      <c r="R355" s="14">
        <f ca="1">-(P355+Q355)*RAND()*0.1</f>
        <v>-103778516.52900082</v>
      </c>
      <c r="S355" s="14">
        <f ca="1">(P355+Q355)*RAND()*0.1</f>
        <v>84162386.526935741</v>
      </c>
    </row>
    <row r="356" spans="1:19" x14ac:dyDescent="0.2">
      <c r="A356" s="4">
        <v>10</v>
      </c>
      <c r="B356" s="16" t="s">
        <v>27</v>
      </c>
      <c r="C356" s="23" t="str">
        <f>_xlfn.CONCAT("Connection ",RIGHT(B356,2))</f>
        <v>Connection 10</v>
      </c>
      <c r="D356" s="14">
        <f ca="1">RANDBETWEEN(Table15[[#This Row],[big low]],Table15[[#This Row],[big hi]])+RANDBETWEEN(Table15[[#This Row],[small lo]],Table15[[#This Row],[small hi]])</f>
        <v>325132797</v>
      </c>
      <c r="E356" s="8">
        <v>390438726</v>
      </c>
      <c r="F356" s="24">
        <f ca="1">INDEX(Table2[],MATCH(Table15[[#This Row],[Connection ID]],Table2[CID],0),2)*RANDBETWEEN(90000000000,110000000000)/100000000000</f>
        <v>417815340.85600001</v>
      </c>
      <c r="G356" s="24">
        <v>391644532.29999995</v>
      </c>
      <c r="H356" s="7"/>
      <c r="I356" s="14">
        <f>Table15[[#This Row],[Exposure Utilized]]/Table15[[#This Row],[Exposure Limit]]</f>
        <v>0.99692117162234173</v>
      </c>
      <c r="J356" s="4">
        <v>0</v>
      </c>
      <c r="K356" s="4">
        <v>0</v>
      </c>
      <c r="L356" s="4">
        <v>0</v>
      </c>
      <c r="M356" s="2">
        <v>43879</v>
      </c>
      <c r="N356" s="24">
        <f>INDEX(Table3[],MATCH(Table15[[#This Row],[Date]],Table3[Date],0),2)</f>
        <v>390438726</v>
      </c>
      <c r="O356" s="4" t="s">
        <v>16</v>
      </c>
      <c r="P356" s="15">
        <v>300000000</v>
      </c>
      <c r="Q356" s="15">
        <v>450000000</v>
      </c>
      <c r="R356" s="14">
        <f ca="1">-(P356+Q356)*RAND()*0.1</f>
        <v>-9721629.1603884082</v>
      </c>
      <c r="S356" s="14">
        <f ca="1">(P356+Q356)*RAND()*0.1</f>
        <v>11516412.182270028</v>
      </c>
    </row>
    <row r="357" spans="1:19" x14ac:dyDescent="0.2">
      <c r="A357" s="4">
        <v>11</v>
      </c>
      <c r="B357" s="16" t="s">
        <v>29</v>
      </c>
      <c r="C357" s="23" t="str">
        <f>_xlfn.CONCAT("Connection ",RIGHT(B357,2))</f>
        <v>Connection 12</v>
      </c>
      <c r="D357" s="14">
        <f ca="1">RANDBETWEEN(Table15[[#This Row],[big low]],Table15[[#This Row],[big hi]])+RANDBETWEEN(Table15[[#This Row],[small lo]],Table15[[#This Row],[small hi]])</f>
        <v>359986292</v>
      </c>
      <c r="E357" s="8">
        <v>380483192</v>
      </c>
      <c r="F357" s="24">
        <f ca="1">INDEX(Table2[],MATCH(Table15[[#This Row],[Connection ID]],Table2[CID],0),2)*RANDBETWEEN(90000000000,110000000000)/100000000000</f>
        <v>375425255.39200002</v>
      </c>
      <c r="G357" s="24">
        <v>371789841.16399997</v>
      </c>
      <c r="H357" s="7"/>
      <c r="I357" s="14">
        <f>Table15[[#This Row],[Exposure Utilized]]/Table15[[#This Row],[Exposure Limit]]</f>
        <v>1.0233824324214531</v>
      </c>
      <c r="J357" s="4">
        <v>0</v>
      </c>
      <c r="K357" s="4">
        <v>0</v>
      </c>
      <c r="L357" s="4">
        <v>0</v>
      </c>
      <c r="M357" s="2">
        <v>43879</v>
      </c>
      <c r="N357" s="24">
        <f>INDEX(Table3[],MATCH(Table15[[#This Row],[Date]],Table3[Date],0),2)</f>
        <v>390438726</v>
      </c>
      <c r="O357" s="4" t="s">
        <v>16</v>
      </c>
      <c r="P357" s="15">
        <v>200000000</v>
      </c>
      <c r="Q357" s="15">
        <v>400000000</v>
      </c>
      <c r="R357" s="14">
        <f ca="1">-(P357+Q357)*RAND()*0.1</f>
        <v>-3988472.2959558116</v>
      </c>
      <c r="S357" s="14">
        <f ca="1">(P357+Q357)*RAND()*0.1</f>
        <v>28322414.690473974</v>
      </c>
    </row>
    <row r="358" spans="1:19" x14ac:dyDescent="0.2">
      <c r="A358" s="4">
        <v>12</v>
      </c>
      <c r="B358" s="16" t="s">
        <v>26</v>
      </c>
      <c r="C358" s="23" t="str">
        <f>_xlfn.CONCAT("Connection ",RIGHT(B358,2))</f>
        <v>Connection 09</v>
      </c>
      <c r="D358" s="14">
        <f ca="1">RANDBETWEEN(Table15[[#This Row],[big low]],Table15[[#This Row],[big hi]])+RANDBETWEEN(Table15[[#This Row],[small lo]],Table15[[#This Row],[small hi]])</f>
        <v>425877631</v>
      </c>
      <c r="E358" s="8">
        <v>341196554</v>
      </c>
      <c r="F358" s="24">
        <f ca="1">INDEX(Table2[],MATCH(Table15[[#This Row],[Connection ID]],Table2[CID],0),2)*RANDBETWEEN(90000000000,110000000000)/100000000000</f>
        <v>510927205.75599998</v>
      </c>
      <c r="G358" s="24">
        <v>580019465.597</v>
      </c>
      <c r="H358" s="7"/>
      <c r="I358" s="14">
        <f>Table15[[#This Row],[Exposure Utilized]]/Table15[[#This Row],[Exposure Limit]]</f>
        <v>0.58825017820533776</v>
      </c>
      <c r="J358" s="4">
        <v>0</v>
      </c>
      <c r="K358" s="4">
        <v>0</v>
      </c>
      <c r="L358" s="4">
        <v>0</v>
      </c>
      <c r="M358" s="2">
        <v>43879</v>
      </c>
      <c r="N358" s="24">
        <f>INDEX(Table3[],MATCH(Table15[[#This Row],[Date]],Table3[Date],0),2)</f>
        <v>390438726</v>
      </c>
      <c r="O358" s="4" t="s">
        <v>16</v>
      </c>
      <c r="P358" s="15">
        <v>350000000</v>
      </c>
      <c r="Q358" s="15">
        <v>550000000</v>
      </c>
      <c r="R358" s="14">
        <f ca="1">-(P358+Q358)*RAND()*0.1</f>
        <v>-17889479.268456902</v>
      </c>
      <c r="S358" s="14">
        <f ca="1">(P358+Q358)*RAND()*0.1</f>
        <v>28820868.229397595</v>
      </c>
    </row>
    <row r="359" spans="1:19" x14ac:dyDescent="0.2">
      <c r="A359" s="4">
        <v>13</v>
      </c>
      <c r="B359" s="16" t="s">
        <v>32</v>
      </c>
      <c r="C359" s="23" t="str">
        <f>_xlfn.CONCAT("Connection ",RIGHT(B359,2))</f>
        <v>Connection 15</v>
      </c>
      <c r="D359" s="14">
        <f ca="1">RANDBETWEEN(Table15[[#This Row],[big low]],Table15[[#This Row],[big hi]])+RANDBETWEEN(Table15[[#This Row],[small lo]],Table15[[#This Row],[small hi]])</f>
        <v>203618033</v>
      </c>
      <c r="E359" s="8">
        <v>244905478</v>
      </c>
      <c r="F359" s="24">
        <f ca="1">INDEX(Table2[],MATCH(Table15[[#This Row],[Connection ID]],Table2[CID],0),2)*RANDBETWEEN(90000000000,110000000000)/100000000000</f>
        <v>254678464.595</v>
      </c>
      <c r="G359" s="24">
        <v>254255378.17250001</v>
      </c>
      <c r="H359" s="7"/>
      <c r="I359" s="14">
        <f>Table15[[#This Row],[Exposure Utilized]]/Table15[[#This Row],[Exposure Limit]]</f>
        <v>0.96322634258632456</v>
      </c>
      <c r="J359" s="4">
        <v>0</v>
      </c>
      <c r="K359" s="4">
        <v>0</v>
      </c>
      <c r="L359" s="4">
        <v>0</v>
      </c>
      <c r="M359" s="2">
        <v>43879</v>
      </c>
      <c r="N359" s="24">
        <f>INDEX(Table3[],MATCH(Table15[[#This Row],[Date]],Table3[Date],0),2)</f>
        <v>390438726</v>
      </c>
      <c r="O359" s="4" t="s">
        <v>16</v>
      </c>
      <c r="P359" s="15">
        <v>150000000</v>
      </c>
      <c r="Q359" s="15">
        <v>250000000</v>
      </c>
      <c r="R359" s="14">
        <f ca="1">-(P359+Q359)*RAND()*0.1</f>
        <v>-32219867.31101748</v>
      </c>
      <c r="S359" s="14">
        <f ca="1">(P359+Q359)*RAND()*0.1</f>
        <v>1012575.1978637921</v>
      </c>
    </row>
    <row r="360" spans="1:19" x14ac:dyDescent="0.2">
      <c r="A360" s="4">
        <v>14</v>
      </c>
      <c r="B360" s="16" t="s">
        <v>31</v>
      </c>
      <c r="C360" s="23" t="str">
        <f>_xlfn.CONCAT("Connection ",RIGHT(B360,2))</f>
        <v>Connection 14</v>
      </c>
      <c r="D360" s="14">
        <f ca="1">RANDBETWEEN(Table15[[#This Row],[big low]],Table15[[#This Row],[big hi]])+RANDBETWEEN(Table15[[#This Row],[small lo]],Table15[[#This Row],[small hi]])</f>
        <v>223967875</v>
      </c>
      <c r="E360" s="8">
        <v>206880165</v>
      </c>
      <c r="F360" s="24">
        <f ca="1">INDEX(Table2[],MATCH(Table15[[#This Row],[Connection ID]],Table2[CID],0),2)*RANDBETWEEN(90000000000,110000000000)/100000000000</f>
        <v>236948283.41499999</v>
      </c>
      <c r="G360" s="24">
        <v>232874501.32750002</v>
      </c>
      <c r="H360" s="7"/>
      <c r="I360" s="14">
        <f>Table15[[#This Row],[Exposure Utilized]]/Table15[[#This Row],[Exposure Limit]]</f>
        <v>0.88837620186272248</v>
      </c>
      <c r="J360" s="4">
        <v>0</v>
      </c>
      <c r="K360" s="4">
        <v>0</v>
      </c>
      <c r="L360" s="4">
        <v>0</v>
      </c>
      <c r="M360" s="2">
        <v>43879</v>
      </c>
      <c r="N360" s="24">
        <f>INDEX(Table3[],MATCH(Table15[[#This Row],[Date]],Table3[Date],0),2)</f>
        <v>390438726</v>
      </c>
      <c r="O360" s="4" t="s">
        <v>16</v>
      </c>
      <c r="P360" s="15">
        <v>150000000</v>
      </c>
      <c r="Q360" s="15">
        <v>250000000</v>
      </c>
      <c r="R360" s="14">
        <f ca="1">-(P360+Q360)*RAND()*0.1</f>
        <v>-10618493.46649654</v>
      </c>
      <c r="S360" s="14">
        <f ca="1">(P360+Q360)*RAND()*0.1</f>
        <v>6782925.0789601849</v>
      </c>
    </row>
    <row r="361" spans="1:19" x14ac:dyDescent="0.2">
      <c r="A361" s="4">
        <v>15</v>
      </c>
      <c r="B361" s="16" t="s">
        <v>30</v>
      </c>
      <c r="C361" s="23" t="str">
        <f>_xlfn.CONCAT("Connection ",RIGHT(B361,2))</f>
        <v>Connection 13</v>
      </c>
      <c r="D361" s="14">
        <f ca="1">RANDBETWEEN(Table15[[#This Row],[big low]],Table15[[#This Row],[big hi]])+RANDBETWEEN(Table15[[#This Row],[small lo]],Table15[[#This Row],[small hi]])</f>
        <v>172265808</v>
      </c>
      <c r="E361" s="8">
        <v>193900715</v>
      </c>
      <c r="F361" s="24">
        <f ca="1">INDEX(Table2[],MATCH(Table15[[#This Row],[Connection ID]],Table2[CID],0),2)*RANDBETWEEN(90000000000,110000000000)/100000000000</f>
        <v>269493344.74000001</v>
      </c>
      <c r="G361" s="24">
        <v>255233290.4025</v>
      </c>
      <c r="H361" s="7"/>
      <c r="I361" s="14">
        <f>Table15[[#This Row],[Exposure Utilized]]/Table15[[#This Row],[Exposure Limit]]</f>
        <v>0.75969993841407124</v>
      </c>
      <c r="J361" s="4">
        <v>0</v>
      </c>
      <c r="K361" s="4">
        <v>0</v>
      </c>
      <c r="L361" s="4">
        <v>0</v>
      </c>
      <c r="M361" s="2">
        <v>43879</v>
      </c>
      <c r="N361" s="24">
        <f>INDEX(Table3[],MATCH(Table15[[#This Row],[Date]],Table3[Date],0),2)</f>
        <v>390438726</v>
      </c>
      <c r="O361" s="4" t="s">
        <v>16</v>
      </c>
      <c r="P361" s="15">
        <v>150000000</v>
      </c>
      <c r="Q361" s="15">
        <v>250000000</v>
      </c>
      <c r="R361" s="14">
        <f ca="1">-(P361+Q361)*RAND()*0.1</f>
        <v>-30418699.729455609</v>
      </c>
      <c r="S361" s="14">
        <f ca="1">(P361+Q361)*RAND()*0.1</f>
        <v>5468895.0117658004</v>
      </c>
    </row>
    <row r="362" spans="1:19" x14ac:dyDescent="0.2">
      <c r="A362" s="4">
        <v>1</v>
      </c>
      <c r="B362" s="16" t="s">
        <v>18</v>
      </c>
      <c r="C362" s="23" t="str">
        <f>_xlfn.CONCAT("Connection ",RIGHT(B362,2))</f>
        <v>Connection 01</v>
      </c>
      <c r="D362" s="14">
        <f ca="1">RANDBETWEEN(Table15[[#This Row],[big low]],Table15[[#This Row],[big hi]])+RANDBETWEEN(Table15[[#This Row],[small lo]],Table15[[#This Row],[small hi]])</f>
        <v>1673729722</v>
      </c>
      <c r="E362" s="8">
        <v>2422586807</v>
      </c>
      <c r="F362" s="24">
        <f ca="1">INDEX(Table2[],MATCH(Table15[[#This Row],[Connection ID]],Table2[CID],0),2)*RANDBETWEEN(90000000000,110000000000)/100000000000</f>
        <v>5491547214.1500006</v>
      </c>
      <c r="G362" s="24">
        <v>5173101740.6999998</v>
      </c>
      <c r="H362" s="7"/>
      <c r="I362" s="14">
        <f>Table15[[#This Row],[Exposure Utilized]]/Table15[[#This Row],[Exposure Limit]]</f>
        <v>0.46830449668909602</v>
      </c>
      <c r="J362" s="4">
        <v>0</v>
      </c>
      <c r="K362" s="4">
        <v>0</v>
      </c>
      <c r="L362" s="4">
        <v>0</v>
      </c>
      <c r="M362" s="2">
        <v>43878</v>
      </c>
      <c r="N362" s="24">
        <f>INDEX(Table3[],MATCH(Table15[[#This Row],[Date]],Table3[Date],0),2)</f>
        <v>353211210</v>
      </c>
      <c r="O362" s="4" t="s">
        <v>16</v>
      </c>
      <c r="P362" s="13">
        <v>2000000000</v>
      </c>
      <c r="Q362" s="13">
        <v>2500000000</v>
      </c>
      <c r="R362" s="14">
        <f ca="1">-(P362+Q362)*RAND()*0.1</f>
        <v>-444669399.11985201</v>
      </c>
      <c r="S362" s="14">
        <f ca="1">(P362+Q362)*RAND()*0.1</f>
        <v>381908693.42938632</v>
      </c>
    </row>
    <row r="363" spans="1:19" x14ac:dyDescent="0.2">
      <c r="A363" s="4">
        <v>2</v>
      </c>
      <c r="B363" s="16" t="s">
        <v>19</v>
      </c>
      <c r="C363" s="23" t="str">
        <f>_xlfn.CONCAT("Connection ",RIGHT(B363,2))</f>
        <v>Connection 02</v>
      </c>
      <c r="D363" s="14">
        <f ca="1">RANDBETWEEN(Table15[[#This Row],[big low]],Table15[[#This Row],[big hi]])+RANDBETWEEN(Table15[[#This Row],[small lo]],Table15[[#This Row],[small hi]])</f>
        <v>1850817181</v>
      </c>
      <c r="E363" s="8">
        <v>1968592079</v>
      </c>
      <c r="F363" s="24">
        <f ca="1">INDEX(Table2[],MATCH(Table15[[#This Row],[Connection ID]],Table2[CID],0),2)*RANDBETWEEN(90000000000,110000000000)/100000000000</f>
        <v>2233411504.5900002</v>
      </c>
      <c r="G363" s="24">
        <v>2271103559.0040002</v>
      </c>
      <c r="H363" s="7"/>
      <c r="I363" s="14">
        <f>Table15[[#This Row],[Exposure Utilized]]/Table15[[#This Row],[Exposure Limit]]</f>
        <v>0.86679978603148</v>
      </c>
      <c r="J363" s="4">
        <v>0</v>
      </c>
      <c r="K363" s="4">
        <v>0</v>
      </c>
      <c r="L363" s="4">
        <v>0</v>
      </c>
      <c r="M363" s="2">
        <v>43878</v>
      </c>
      <c r="N363" s="24">
        <f>INDEX(Table3[],MATCH(Table15[[#This Row],[Date]],Table3[Date],0),2)</f>
        <v>353211210</v>
      </c>
      <c r="O363" s="4" t="s">
        <v>16</v>
      </c>
      <c r="P363" s="13">
        <v>1800000000</v>
      </c>
      <c r="Q363" s="13">
        <v>2000000000</v>
      </c>
      <c r="R363" s="14">
        <f ca="1">-(P363+Q363)*RAND()*0.1</f>
        <v>-199908500.19599223</v>
      </c>
      <c r="S363" s="14">
        <f ca="1">(P363+Q363)*RAND()*0.1</f>
        <v>87679545.260161251</v>
      </c>
    </row>
    <row r="364" spans="1:19" x14ac:dyDescent="0.2">
      <c r="A364" s="4">
        <v>3</v>
      </c>
      <c r="B364" s="16" t="s">
        <v>20</v>
      </c>
      <c r="C364" s="23" t="str">
        <f>_xlfn.CONCAT("Connection ",RIGHT(B364,2))</f>
        <v>Connection 03</v>
      </c>
      <c r="D364" s="14">
        <f ca="1">RANDBETWEEN(Table15[[#This Row],[big low]],Table15[[#This Row],[big hi]])+RANDBETWEEN(Table15[[#This Row],[small lo]],Table15[[#This Row],[small hi]])</f>
        <v>1376957237</v>
      </c>
      <c r="E364" s="8">
        <v>1408125074</v>
      </c>
      <c r="F364" s="24">
        <f ca="1">INDEX(Table2[],MATCH(Table15[[#This Row],[Connection ID]],Table2[CID],0),2)*RANDBETWEEN(90000000000,110000000000)/100000000000</f>
        <v>1452703238.355</v>
      </c>
      <c r="G364" s="24">
        <v>1370973769.47</v>
      </c>
      <c r="H364" s="7"/>
      <c r="I364" s="14">
        <f>Table15[[#This Row],[Exposure Utilized]]/Table15[[#This Row],[Exposure Limit]]</f>
        <v>1.0270984794584088</v>
      </c>
      <c r="J364" s="4">
        <v>0</v>
      </c>
      <c r="K364" s="4">
        <v>0</v>
      </c>
      <c r="L364" s="4">
        <v>0</v>
      </c>
      <c r="M364" s="2">
        <v>43878</v>
      </c>
      <c r="N364" s="24">
        <f>INDEX(Table3[],MATCH(Table15[[#This Row],[Date]],Table3[Date],0),2)</f>
        <v>353211210</v>
      </c>
      <c r="O364" s="4" t="s">
        <v>16</v>
      </c>
      <c r="P364" s="15">
        <v>1300000000</v>
      </c>
      <c r="Q364" s="15">
        <v>1500000000</v>
      </c>
      <c r="R364" s="14">
        <f ca="1">-(P364+Q364)*RAND()*0.1</f>
        <v>-71361009.008026272</v>
      </c>
      <c r="S364" s="14">
        <f ca="1">(P364+Q364)*RAND()*0.1</f>
        <v>163022898.24333149</v>
      </c>
    </row>
    <row r="365" spans="1:19" x14ac:dyDescent="0.2">
      <c r="A365" s="4">
        <v>4</v>
      </c>
      <c r="B365" s="16" t="s">
        <v>22</v>
      </c>
      <c r="C365" s="27" t="str">
        <f>_xlfn.CONCAT("Connection ",RIGHT(B365,2))</f>
        <v>Connection 05</v>
      </c>
      <c r="D365" s="5">
        <f ca="1">RANDBETWEEN(Table15[[#This Row],[big low]],Table15[[#This Row],[big hi]])+RANDBETWEEN(Table15[[#This Row],[small lo]],Table15[[#This Row],[small hi]])</f>
        <v>1225832383</v>
      </c>
      <c r="E365" s="8">
        <v>1161396693</v>
      </c>
      <c r="F365" s="24">
        <f ca="1">INDEX(Table2[],MATCH(Table15[[#This Row],[Connection ID]],Table2[CID],0),2)*RANDBETWEEN(90000000000,110000000000)/100000000000</f>
        <v>931066808.46999991</v>
      </c>
      <c r="G365" s="24">
        <v>1069366615.48</v>
      </c>
      <c r="H365" s="7"/>
      <c r="I365" s="5">
        <f>Table15[[#This Row],[Exposure Utilized]]/Table15[[#This Row],[Exposure Limit]]</f>
        <v>1.0860603615147375</v>
      </c>
      <c r="J365" s="4">
        <v>0</v>
      </c>
      <c r="K365" s="4">
        <v>0</v>
      </c>
      <c r="L365" s="4">
        <v>0</v>
      </c>
      <c r="M365" s="2">
        <v>43878</v>
      </c>
      <c r="N365" s="18">
        <f>INDEX(Table3[],MATCH(Table15[[#This Row],[Date]],Table3[Date],0),2)</f>
        <v>353211210</v>
      </c>
      <c r="O365" s="4" t="s">
        <v>16</v>
      </c>
      <c r="P365" s="15">
        <v>900000000</v>
      </c>
      <c r="Q365" s="15">
        <v>1200000000</v>
      </c>
      <c r="R365" s="14">
        <f ca="1">-(P365+Q365)*RAND()*0.1</f>
        <v>-64139328.69713328</v>
      </c>
      <c r="S365" s="14">
        <f ca="1">(P365+Q365)*RAND()*0.1</f>
        <v>37501916.815389484</v>
      </c>
    </row>
    <row r="366" spans="1:19" x14ac:dyDescent="0.2">
      <c r="A366" s="4">
        <v>5</v>
      </c>
      <c r="B366" s="16" t="s">
        <v>21</v>
      </c>
      <c r="C366" s="27" t="str">
        <f>_xlfn.CONCAT("Connection ",RIGHT(B366,2))</f>
        <v>Connection 04</v>
      </c>
      <c r="D366" s="5">
        <f ca="1">RANDBETWEEN(Table15[[#This Row],[big low]],Table15[[#This Row],[big hi]])+RANDBETWEEN(Table15[[#This Row],[small lo]],Table15[[#This Row],[small hi]])</f>
        <v>1243170088</v>
      </c>
      <c r="E366" s="8">
        <v>1126604555</v>
      </c>
      <c r="F366" s="24">
        <f ca="1">INDEX(Table2[],MATCH(Table15[[#This Row],[Connection ID]],Table2[CID],0),2)*RANDBETWEEN(90000000000,110000000000)/100000000000</f>
        <v>1646240183.2949998</v>
      </c>
      <c r="G366" s="24">
        <v>1596151775.76</v>
      </c>
      <c r="H366" s="7"/>
      <c r="I366" s="5">
        <f>Table15[[#This Row],[Exposure Utilized]]/Table15[[#This Row],[Exposure Limit]]</f>
        <v>0.70582545601816138</v>
      </c>
      <c r="J366" s="4">
        <v>0</v>
      </c>
      <c r="K366" s="4">
        <v>0</v>
      </c>
      <c r="L366" s="4">
        <v>0</v>
      </c>
      <c r="M366" s="2">
        <v>43878</v>
      </c>
      <c r="N366" s="18">
        <f>INDEX(Table3[],MATCH(Table15[[#This Row],[Date]],Table3[Date],0),2)</f>
        <v>353211210</v>
      </c>
      <c r="O366" s="4" t="s">
        <v>16</v>
      </c>
      <c r="P366" s="15">
        <v>1100000000</v>
      </c>
      <c r="Q366" s="15">
        <v>1300000000</v>
      </c>
      <c r="R366" s="14">
        <f ca="1">-(P366+Q366)*RAND()*0.1</f>
        <v>-19746638.407397956</v>
      </c>
      <c r="S366" s="14">
        <f ca="1">(P366+Q366)*RAND()*0.1</f>
        <v>151468417.69523001</v>
      </c>
    </row>
    <row r="367" spans="1:19" x14ac:dyDescent="0.2">
      <c r="A367" s="4">
        <v>6</v>
      </c>
      <c r="B367" s="16" t="s">
        <v>24</v>
      </c>
      <c r="C367" s="27" t="str">
        <f>_xlfn.CONCAT("Connection ",RIGHT(B367,2))</f>
        <v>Connection 07</v>
      </c>
      <c r="D367" s="5">
        <f ca="1">RANDBETWEEN(Table15[[#This Row],[big low]],Table15[[#This Row],[big hi]])+RANDBETWEEN(Table15[[#This Row],[small lo]],Table15[[#This Row],[small hi]])</f>
        <v>864574642</v>
      </c>
      <c r="E367" s="8">
        <v>929249605</v>
      </c>
      <c r="F367" s="24">
        <f ca="1">INDEX(Table2[],MATCH(Table15[[#This Row],[Connection ID]],Table2[CID],0),2)*RANDBETWEEN(90000000000,110000000000)/100000000000</f>
        <v>1038642538.99</v>
      </c>
      <c r="G367" s="24">
        <v>1087234282.52</v>
      </c>
      <c r="H367" s="7"/>
      <c r="I367" s="5">
        <f>Table15[[#This Row],[Exposure Utilized]]/Table15[[#This Row],[Exposure Limit]]</f>
        <v>0.85469122887311655</v>
      </c>
      <c r="J367" s="4">
        <v>0</v>
      </c>
      <c r="K367" s="4">
        <v>0</v>
      </c>
      <c r="L367" s="4">
        <v>0</v>
      </c>
      <c r="M367" s="2">
        <v>43878</v>
      </c>
      <c r="N367" s="18">
        <f>INDEX(Table3[],MATCH(Table15[[#This Row],[Date]],Table3[Date],0),2)</f>
        <v>353211210</v>
      </c>
      <c r="O367" s="4" t="s">
        <v>16</v>
      </c>
      <c r="P367" s="15">
        <v>850000000</v>
      </c>
      <c r="Q367" s="15">
        <v>1000000000</v>
      </c>
      <c r="R367" s="14">
        <f ca="1">-(P367+Q367)*RAND()*0.1</f>
        <v>-117688124.48150796</v>
      </c>
      <c r="S367" s="14">
        <f ca="1">(P367+Q367)*RAND()*0.1</f>
        <v>43733832.214826256</v>
      </c>
    </row>
    <row r="368" spans="1:19" x14ac:dyDescent="0.2">
      <c r="A368" s="4">
        <v>7</v>
      </c>
      <c r="B368" s="16" t="s">
        <v>23</v>
      </c>
      <c r="C368" s="27" t="str">
        <f>_xlfn.CONCAT("Connection ",RIGHT(B368,2))</f>
        <v>Connection 06</v>
      </c>
      <c r="D368" s="5">
        <f ca="1">RANDBETWEEN(Table15[[#This Row],[big low]],Table15[[#This Row],[big hi]])+RANDBETWEEN(Table15[[#This Row],[small lo]],Table15[[#This Row],[small hi]])</f>
        <v>993178733</v>
      </c>
      <c r="E368" s="8">
        <v>868846759</v>
      </c>
      <c r="F368" s="24">
        <f ca="1">INDEX(Table2[],MATCH(Table15[[#This Row],[Connection ID]],Table2[CID],0),2)*RANDBETWEEN(90000000000,110000000000)/100000000000</f>
        <v>1009418894.3</v>
      </c>
      <c r="G368" s="24">
        <v>971260041.5200001</v>
      </c>
      <c r="H368" s="7"/>
      <c r="I368" s="5">
        <f>Table15[[#This Row],[Exposure Utilized]]/Table15[[#This Row],[Exposure Limit]]</f>
        <v>0.89455626902994423</v>
      </c>
      <c r="J368" s="4">
        <v>0</v>
      </c>
      <c r="K368" s="4">
        <v>0</v>
      </c>
      <c r="L368" s="4">
        <v>0</v>
      </c>
      <c r="M368" s="2">
        <v>43878</v>
      </c>
      <c r="N368" s="18">
        <f>INDEX(Table3[],MATCH(Table15[[#This Row],[Date]],Table3[Date],0),2)</f>
        <v>353211210</v>
      </c>
      <c r="O368" s="4" t="s">
        <v>16</v>
      </c>
      <c r="P368" s="15">
        <v>850000000</v>
      </c>
      <c r="Q368" s="15">
        <v>1000000000</v>
      </c>
      <c r="R368" s="14">
        <f ca="1">-(P368+Q368)*RAND()*0.1</f>
        <v>-17132638.775775522</v>
      </c>
      <c r="S368" s="14">
        <f ca="1">(P368+Q368)*RAND()*0.1</f>
        <v>89265355.101210102</v>
      </c>
    </row>
    <row r="369" spans="1:19" x14ac:dyDescent="0.2">
      <c r="A369" s="4">
        <v>8</v>
      </c>
      <c r="B369" s="16" t="s">
        <v>25</v>
      </c>
      <c r="C369" s="27" t="str">
        <f>_xlfn.CONCAT("Connection ",RIGHT(B369,2))</f>
        <v>Connection 08</v>
      </c>
      <c r="D369" s="5">
        <f ca="1">RANDBETWEEN(Table15[[#This Row],[big low]],Table15[[#This Row],[big hi]])+RANDBETWEEN(Table15[[#This Row],[small lo]],Table15[[#This Row],[small hi]])</f>
        <v>515278510</v>
      </c>
      <c r="E369" s="8">
        <v>583398194</v>
      </c>
      <c r="F369" s="24">
        <f ca="1">INDEX(Table2[],MATCH(Table15[[#This Row],[Connection ID]],Table2[CID],0),2)*RANDBETWEEN(90000000000,110000000000)/100000000000</f>
        <v>832824951.77600002</v>
      </c>
      <c r="G369" s="24">
        <v>749127638.61599994</v>
      </c>
      <c r="H369" s="7"/>
      <c r="I369" s="5">
        <f>Table15[[#This Row],[Exposure Utilized]]/Table15[[#This Row],[Exposure Limit]]</f>
        <v>0.77877008393098113</v>
      </c>
      <c r="J369" s="4">
        <v>0</v>
      </c>
      <c r="K369" s="4">
        <v>0</v>
      </c>
      <c r="L369" s="4">
        <v>0</v>
      </c>
      <c r="M369" s="2">
        <v>43878</v>
      </c>
      <c r="N369" s="18">
        <f>INDEX(Table3[],MATCH(Table15[[#This Row],[Date]],Table3[Date],0),2)</f>
        <v>353211210</v>
      </c>
      <c r="O369" s="4" t="s">
        <v>16</v>
      </c>
      <c r="P369" s="15">
        <v>400000000</v>
      </c>
      <c r="Q369" s="15">
        <v>700000000</v>
      </c>
      <c r="R369" s="14">
        <f ca="1">-(P369+Q369)*RAND()*0.1</f>
        <v>-97119233.329705074</v>
      </c>
      <c r="S369" s="14">
        <f ca="1">(P369+Q369)*RAND()*0.1</f>
        <v>102078042.85321757</v>
      </c>
    </row>
    <row r="370" spans="1:19" x14ac:dyDescent="0.2">
      <c r="A370" s="4">
        <v>9</v>
      </c>
      <c r="B370" s="16" t="s">
        <v>26</v>
      </c>
      <c r="C370" s="23" t="str">
        <f>_xlfn.CONCAT("Connection ",RIGHT(B370,2))</f>
        <v>Connection 09</v>
      </c>
      <c r="D370" s="14">
        <f ca="1">RANDBETWEEN(Table15[[#This Row],[big low]],Table15[[#This Row],[big hi]])+RANDBETWEEN(Table15[[#This Row],[small lo]],Table15[[#This Row],[small hi]])</f>
        <v>507764548</v>
      </c>
      <c r="E370" s="8">
        <v>442050511</v>
      </c>
      <c r="F370" s="24">
        <f ca="1">INDEX(Table2[],MATCH(Table15[[#This Row],[Connection ID]],Table2[CID],0),2)*RANDBETWEEN(90000000000,110000000000)/100000000000</f>
        <v>585024028.62199998</v>
      </c>
      <c r="G370" s="24">
        <v>555325005.49349999</v>
      </c>
      <c r="H370" s="7"/>
      <c r="I370" s="14">
        <f>Table15[[#This Row],[Exposure Utilized]]/Table15[[#This Row],[Exposure Limit]]</f>
        <v>0.79602126075191504</v>
      </c>
      <c r="J370" s="4">
        <v>0</v>
      </c>
      <c r="K370" s="4">
        <v>0</v>
      </c>
      <c r="L370" s="4">
        <v>0</v>
      </c>
      <c r="M370" s="2">
        <v>43878</v>
      </c>
      <c r="N370" s="24">
        <f>INDEX(Table3[],MATCH(Table15[[#This Row],[Date]],Table3[Date],0),2)</f>
        <v>353211210</v>
      </c>
      <c r="O370" s="4" t="s">
        <v>16</v>
      </c>
      <c r="P370" s="15">
        <v>350000000</v>
      </c>
      <c r="Q370" s="15">
        <v>550000000</v>
      </c>
      <c r="R370" s="14">
        <f ca="1">-(P370+Q370)*RAND()*0.1</f>
        <v>-76713580.772880062</v>
      </c>
      <c r="S370" s="14">
        <f ca="1">(P370+Q370)*RAND()*0.1</f>
        <v>16428694.348612595</v>
      </c>
    </row>
    <row r="371" spans="1:19" x14ac:dyDescent="0.2">
      <c r="A371" s="4">
        <v>10</v>
      </c>
      <c r="B371" s="16" t="s">
        <v>27</v>
      </c>
      <c r="C371" s="23" t="str">
        <f>_xlfn.CONCAT("Connection ",RIGHT(B371,2))</f>
        <v>Connection 10</v>
      </c>
      <c r="D371" s="14">
        <f ca="1">RANDBETWEEN(Table15[[#This Row],[big low]],Table15[[#This Row],[big hi]])+RANDBETWEEN(Table15[[#This Row],[small lo]],Table15[[#This Row],[small hi]])</f>
        <v>356290439</v>
      </c>
      <c r="E371" s="8">
        <v>353211210</v>
      </c>
      <c r="F371" s="24">
        <f ca="1">INDEX(Table2[],MATCH(Table15[[#This Row],[Connection ID]],Table2[CID],0),2)*RANDBETWEEN(90000000000,110000000000)/100000000000</f>
        <v>383086683.86400002</v>
      </c>
      <c r="G371" s="24">
        <v>362761013.28799999</v>
      </c>
      <c r="H371" s="7"/>
      <c r="I371" s="14">
        <f>Table15[[#This Row],[Exposure Utilized]]/Table15[[#This Row],[Exposure Limit]]</f>
        <v>0.97367467026998766</v>
      </c>
      <c r="J371" s="4">
        <v>0</v>
      </c>
      <c r="K371" s="4">
        <v>0</v>
      </c>
      <c r="L371" s="4">
        <v>0</v>
      </c>
      <c r="M371" s="2">
        <v>43878</v>
      </c>
      <c r="N371" s="24">
        <f>INDEX(Table3[],MATCH(Table15[[#This Row],[Date]],Table3[Date],0),2)</f>
        <v>353211210</v>
      </c>
      <c r="O371" s="4" t="s">
        <v>16</v>
      </c>
      <c r="P371" s="15">
        <v>300000000</v>
      </c>
      <c r="Q371" s="15">
        <v>450000000</v>
      </c>
      <c r="R371" s="14">
        <f ca="1">-(P371+Q371)*RAND()*0.1</f>
        <v>-14758472.730346046</v>
      </c>
      <c r="S371" s="14">
        <f ca="1">(P371+Q371)*RAND()*0.1</f>
        <v>16161947.784858271</v>
      </c>
    </row>
    <row r="372" spans="1:19" x14ac:dyDescent="0.2">
      <c r="A372" s="4">
        <v>11</v>
      </c>
      <c r="B372" s="16" t="s">
        <v>28</v>
      </c>
      <c r="C372" s="23" t="str">
        <f>_xlfn.CONCAT("Connection ",RIGHT(B372,2))</f>
        <v>Connection 11</v>
      </c>
      <c r="D372" s="14">
        <f ca="1">RANDBETWEEN(Table15[[#This Row],[big low]],Table15[[#This Row],[big hi]])+RANDBETWEEN(Table15[[#This Row],[small lo]],Table15[[#This Row],[small hi]])</f>
        <v>301793915</v>
      </c>
      <c r="E372" s="8">
        <v>344464959</v>
      </c>
      <c r="F372" s="24">
        <f ca="1">INDEX(Table2[],MATCH(Table15[[#This Row],[Connection ID]],Table2[CID],0),2)*RANDBETWEEN(90000000000,110000000000)/100000000000</f>
        <v>416448378.764</v>
      </c>
      <c r="G372" s="24">
        <v>420237945.93199998</v>
      </c>
      <c r="H372" s="7"/>
      <c r="I372" s="14">
        <f>Table15[[#This Row],[Exposure Utilized]]/Table15[[#This Row],[Exposure Limit]]</f>
        <v>0.81969027864927491</v>
      </c>
      <c r="J372" s="4">
        <v>0</v>
      </c>
      <c r="K372" s="4">
        <v>0</v>
      </c>
      <c r="L372" s="4">
        <v>0</v>
      </c>
      <c r="M372" s="2">
        <v>43878</v>
      </c>
      <c r="N372" s="24">
        <f>INDEX(Table3[],MATCH(Table15[[#This Row],[Date]],Table3[Date],0),2)</f>
        <v>353211210</v>
      </c>
      <c r="O372" s="4" t="s">
        <v>16</v>
      </c>
      <c r="P372" s="15">
        <v>250000000</v>
      </c>
      <c r="Q372" s="15">
        <v>450000000</v>
      </c>
      <c r="R372" s="14">
        <f ca="1">-(P372+Q372)*RAND()*0.1</f>
        <v>-59820542.232606485</v>
      </c>
      <c r="S372" s="14">
        <f ca="1">(P372+Q372)*RAND()*0.1</f>
        <v>23898330.726094522</v>
      </c>
    </row>
    <row r="373" spans="1:19" x14ac:dyDescent="0.2">
      <c r="A373" s="4">
        <v>12</v>
      </c>
      <c r="B373" s="16" t="s">
        <v>31</v>
      </c>
      <c r="C373" s="23" t="str">
        <f>_xlfn.CONCAT("Connection ",RIGHT(B373,2))</f>
        <v>Connection 14</v>
      </c>
      <c r="D373" s="14">
        <f ca="1">RANDBETWEEN(Table15[[#This Row],[big low]],Table15[[#This Row],[big hi]])+RANDBETWEEN(Table15[[#This Row],[small lo]],Table15[[#This Row],[small hi]])</f>
        <v>177227879</v>
      </c>
      <c r="E373" s="8">
        <v>242096944</v>
      </c>
      <c r="F373" s="24">
        <f ca="1">INDEX(Table2[],MATCH(Table15[[#This Row],[Connection ID]],Table2[CID],0),2)*RANDBETWEEN(90000000000,110000000000)/100000000000</f>
        <v>271390644.76999998</v>
      </c>
      <c r="G373" s="24">
        <v>265652630.34249997</v>
      </c>
      <c r="H373" s="7"/>
      <c r="I373" s="14">
        <f>Table15[[#This Row],[Exposure Utilized]]/Table15[[#This Row],[Exposure Limit]]</f>
        <v>0.91132899263173062</v>
      </c>
      <c r="J373" s="4">
        <v>0</v>
      </c>
      <c r="K373" s="4">
        <v>0</v>
      </c>
      <c r="L373" s="4">
        <v>0</v>
      </c>
      <c r="M373" s="2">
        <v>43878</v>
      </c>
      <c r="N373" s="24">
        <f>INDEX(Table3[],MATCH(Table15[[#This Row],[Date]],Table3[Date],0),2)</f>
        <v>353211210</v>
      </c>
      <c r="O373" s="4" t="s">
        <v>16</v>
      </c>
      <c r="P373" s="15">
        <v>150000000</v>
      </c>
      <c r="Q373" s="15">
        <v>250000000</v>
      </c>
      <c r="R373" s="14">
        <f ca="1">-(P373+Q373)*RAND()*0.1</f>
        <v>-1965102.4148095299</v>
      </c>
      <c r="S373" s="14">
        <f ca="1">(P373+Q373)*RAND()*0.1</f>
        <v>1673300.3894902156</v>
      </c>
    </row>
    <row r="374" spans="1:19" x14ac:dyDescent="0.2">
      <c r="A374" s="4">
        <v>13</v>
      </c>
      <c r="B374" s="16" t="s">
        <v>32</v>
      </c>
      <c r="C374" s="23" t="str">
        <f>_xlfn.CONCAT("Connection ",RIGHT(B374,2))</f>
        <v>Connection 15</v>
      </c>
      <c r="D374" s="14">
        <f ca="1">RANDBETWEEN(Table15[[#This Row],[big low]],Table15[[#This Row],[big hi]])+RANDBETWEEN(Table15[[#This Row],[small lo]],Table15[[#This Row],[small hi]])</f>
        <v>182136080</v>
      </c>
      <c r="E374" s="8">
        <v>206370691</v>
      </c>
      <c r="F374" s="24">
        <f ca="1">INDEX(Table2[],MATCH(Table15[[#This Row],[Connection ID]],Table2[CID],0),2)*RANDBETWEEN(90000000000,110000000000)/100000000000</f>
        <v>226534175.54500002</v>
      </c>
      <c r="G374" s="24">
        <v>271830159.27250004</v>
      </c>
      <c r="H374" s="7"/>
      <c r="I374" s="14">
        <f>Table15[[#This Row],[Exposure Utilized]]/Table15[[#This Row],[Exposure Limit]]</f>
        <v>0.7591898248241129</v>
      </c>
      <c r="J374" s="4">
        <v>0</v>
      </c>
      <c r="K374" s="4">
        <v>0</v>
      </c>
      <c r="L374" s="4">
        <v>0</v>
      </c>
      <c r="M374" s="2">
        <v>43878</v>
      </c>
      <c r="N374" s="24">
        <f>INDEX(Table3[],MATCH(Table15[[#This Row],[Date]],Table3[Date],0),2)</f>
        <v>353211210</v>
      </c>
      <c r="O374" s="4" t="s">
        <v>16</v>
      </c>
      <c r="P374" s="15">
        <v>150000000</v>
      </c>
      <c r="Q374" s="15">
        <v>250000000</v>
      </c>
      <c r="R374" s="14">
        <f ca="1">-(P374+Q374)*RAND()*0.1</f>
        <v>-20798677.750383109</v>
      </c>
      <c r="S374" s="14">
        <f ca="1">(P374+Q374)*RAND()*0.1</f>
        <v>17124092.917598628</v>
      </c>
    </row>
    <row r="375" spans="1:19" x14ac:dyDescent="0.2">
      <c r="A375" s="4">
        <v>14</v>
      </c>
      <c r="B375" s="16" t="s">
        <v>29</v>
      </c>
      <c r="C375" s="23" t="str">
        <f>_xlfn.CONCAT("Connection ",RIGHT(B375,2))</f>
        <v>Connection 12</v>
      </c>
      <c r="D375" s="14">
        <f ca="1">RANDBETWEEN(Table15[[#This Row],[big low]],Table15[[#This Row],[big hi]])+RANDBETWEEN(Table15[[#This Row],[small lo]],Table15[[#This Row],[small hi]])</f>
        <v>297976650</v>
      </c>
      <c r="E375" s="8">
        <v>202515681</v>
      </c>
      <c r="F375" s="24">
        <f ca="1">INDEX(Table2[],MATCH(Table15[[#This Row],[Connection ID]],Table2[CID],0),2)*RANDBETWEEN(90000000000,110000000000)/100000000000</f>
        <v>365542647.48400003</v>
      </c>
      <c r="G375" s="24">
        <v>386900233.63599998</v>
      </c>
      <c r="H375" s="7"/>
      <c r="I375" s="14">
        <f>Table15[[#This Row],[Exposure Utilized]]/Table15[[#This Row],[Exposure Limit]]</f>
        <v>0.52343127089069941</v>
      </c>
      <c r="J375" s="4">
        <v>0</v>
      </c>
      <c r="K375" s="4">
        <v>0</v>
      </c>
      <c r="L375" s="4">
        <v>0</v>
      </c>
      <c r="M375" s="2">
        <v>43878</v>
      </c>
      <c r="N375" s="24">
        <f>INDEX(Table3[],MATCH(Table15[[#This Row],[Date]],Table3[Date],0),2)</f>
        <v>353211210</v>
      </c>
      <c r="O375" s="4" t="s">
        <v>16</v>
      </c>
      <c r="P375" s="15">
        <v>200000000</v>
      </c>
      <c r="Q375" s="15">
        <v>400000000</v>
      </c>
      <c r="R375" s="14">
        <f ca="1">-(P375+Q375)*RAND()*0.1</f>
        <v>-29746973.74934677</v>
      </c>
      <c r="S375" s="14">
        <f ca="1">(P375+Q375)*RAND()*0.1</f>
        <v>15864811.952181883</v>
      </c>
    </row>
    <row r="376" spans="1:19" x14ac:dyDescent="0.2">
      <c r="A376" s="4">
        <v>15</v>
      </c>
      <c r="B376" s="16" t="s">
        <v>30</v>
      </c>
      <c r="C376" s="23" t="str">
        <f>_xlfn.CONCAT("Connection ",RIGHT(B376,2))</f>
        <v>Connection 13</v>
      </c>
      <c r="D376" s="14">
        <f ca="1">RANDBETWEEN(Table15[[#This Row],[big low]],Table15[[#This Row],[big hi]])+RANDBETWEEN(Table15[[#This Row],[small lo]],Table15[[#This Row],[small hi]])</f>
        <v>181068307</v>
      </c>
      <c r="E376" s="8">
        <v>177216903</v>
      </c>
      <c r="F376" s="24">
        <f ca="1">INDEX(Table2[],MATCH(Table15[[#This Row],[Connection ID]],Table2[CID],0),2)*RANDBETWEEN(90000000000,110000000000)/100000000000</f>
        <v>253475406.89999998</v>
      </c>
      <c r="G376" s="24">
        <v>244717007.47749999</v>
      </c>
      <c r="H376" s="7"/>
      <c r="I376" s="14">
        <f>Table15[[#This Row],[Exposure Utilized]]/Table15[[#This Row],[Exposure Limit]]</f>
        <v>0.72417076698804372</v>
      </c>
      <c r="J376" s="4">
        <v>0</v>
      </c>
      <c r="K376" s="4">
        <v>0</v>
      </c>
      <c r="L376" s="4">
        <v>0</v>
      </c>
      <c r="M376" s="2">
        <v>43878</v>
      </c>
      <c r="N376" s="24">
        <f>INDEX(Table3[],MATCH(Table15[[#This Row],[Date]],Table3[Date],0),2)</f>
        <v>353211210</v>
      </c>
      <c r="O376" s="4" t="s">
        <v>16</v>
      </c>
      <c r="P376" s="15">
        <v>150000000</v>
      </c>
      <c r="Q376" s="15">
        <v>250000000</v>
      </c>
      <c r="R376" s="14">
        <f ca="1">-(P376+Q376)*RAND()*0.1</f>
        <v>-23587607.041393667</v>
      </c>
      <c r="S376" s="14">
        <f ca="1">(P376+Q376)*RAND()*0.1</f>
        <v>17938274.409162074</v>
      </c>
    </row>
    <row r="377" spans="1:19" x14ac:dyDescent="0.2">
      <c r="A377" s="4">
        <v>1</v>
      </c>
      <c r="B377" s="16" t="s">
        <v>18</v>
      </c>
      <c r="C377" s="23" t="str">
        <f>_xlfn.CONCAT("Connection ",RIGHT(B377,2))</f>
        <v>Connection 01</v>
      </c>
      <c r="D377" s="14">
        <f ca="1">RANDBETWEEN(Table15[[#This Row],[big low]],Table15[[#This Row],[big hi]])+RANDBETWEEN(Table15[[#This Row],[small lo]],Table15[[#This Row],[small hi]])</f>
        <v>2153517860</v>
      </c>
      <c r="E377" s="8">
        <v>2349904065</v>
      </c>
      <c r="F377" s="24">
        <f ca="1">INDEX(Table2[],MATCH(Table15[[#This Row],[Connection ID]],Table2[CID],0),2)*RANDBETWEEN(90000000000,110000000000)/100000000000</f>
        <v>5147533318.1999998</v>
      </c>
      <c r="G377" s="24">
        <v>5324131629.8000002</v>
      </c>
      <c r="H377" s="7"/>
      <c r="I377" s="14">
        <f>Table15[[#This Row],[Exposure Utilized]]/Table15[[#This Row],[Exposure Limit]]</f>
        <v>0.44136851385251602</v>
      </c>
      <c r="J377" s="4">
        <v>0</v>
      </c>
      <c r="K377" s="4">
        <v>0</v>
      </c>
      <c r="L377" s="4">
        <v>0</v>
      </c>
      <c r="M377" s="2">
        <v>43875</v>
      </c>
      <c r="N377" s="24">
        <f>INDEX(Table3[],MATCH(Table15[[#This Row],[Date]],Table3[Date],0),2)</f>
        <v>431778852</v>
      </c>
      <c r="O377" s="4" t="s">
        <v>16</v>
      </c>
      <c r="P377" s="13">
        <v>2000000000</v>
      </c>
      <c r="Q377" s="13">
        <v>2500000000</v>
      </c>
      <c r="R377" s="14">
        <f ca="1">-(P377+Q377)*RAND()*0.1</f>
        <v>-26095307.838109747</v>
      </c>
      <c r="S377" s="14">
        <f ca="1">(P377+Q377)*RAND()*0.1</f>
        <v>356759232.31173801</v>
      </c>
    </row>
    <row r="378" spans="1:19" x14ac:dyDescent="0.2">
      <c r="A378" s="4">
        <v>2</v>
      </c>
      <c r="B378" s="16" t="s">
        <v>19</v>
      </c>
      <c r="C378" s="23" t="str">
        <f>_xlfn.CONCAT("Connection ",RIGHT(B378,2))</f>
        <v>Connection 02</v>
      </c>
      <c r="D378" s="14">
        <f ca="1">RANDBETWEEN(Table15[[#This Row],[big low]],Table15[[#This Row],[big hi]])+RANDBETWEEN(Table15[[#This Row],[small lo]],Table15[[#This Row],[small hi]])</f>
        <v>1686825331</v>
      </c>
      <c r="E378" s="8">
        <v>1940373382</v>
      </c>
      <c r="F378" s="24">
        <f ca="1">INDEX(Table2[],MATCH(Table15[[#This Row],[Connection ID]],Table2[CID],0),2)*RANDBETWEEN(90000000000,110000000000)/100000000000</f>
        <v>2286379614.9390001</v>
      </c>
      <c r="G378" s="24">
        <v>2165083805.9969997</v>
      </c>
      <c r="H378" s="7"/>
      <c r="I378" s="14">
        <f>Table15[[#This Row],[Exposure Utilized]]/Table15[[#This Row],[Exposure Limit]]</f>
        <v>0.89621167394325285</v>
      </c>
      <c r="J378" s="4">
        <v>0</v>
      </c>
      <c r="K378" s="4">
        <v>0</v>
      </c>
      <c r="L378" s="4">
        <v>0</v>
      </c>
      <c r="M378" s="2">
        <v>43875</v>
      </c>
      <c r="N378" s="24">
        <f>INDEX(Table3[],MATCH(Table15[[#This Row],[Date]],Table3[Date],0),2)</f>
        <v>431778852</v>
      </c>
      <c r="O378" s="4" t="s">
        <v>16</v>
      </c>
      <c r="P378" s="13">
        <v>1800000000</v>
      </c>
      <c r="Q378" s="13">
        <v>2000000000</v>
      </c>
      <c r="R378" s="14">
        <f ca="1">-(P378+Q378)*RAND()*0.1</f>
        <v>-196977677.68247482</v>
      </c>
      <c r="S378" s="14">
        <f ca="1">(P378+Q378)*RAND()*0.1</f>
        <v>137634566.42734048</v>
      </c>
    </row>
    <row r="379" spans="1:19" x14ac:dyDescent="0.2">
      <c r="A379" s="4">
        <v>3</v>
      </c>
      <c r="B379" s="16" t="s">
        <v>21</v>
      </c>
      <c r="C379" s="23" t="str">
        <f>_xlfn.CONCAT("Connection ",RIGHT(B379,2))</f>
        <v>Connection 04</v>
      </c>
      <c r="D379" s="14">
        <f ca="1">RANDBETWEEN(Table15[[#This Row],[big low]],Table15[[#This Row],[big hi]])+RANDBETWEEN(Table15[[#This Row],[small lo]],Table15[[#This Row],[small hi]])</f>
        <v>1043972370</v>
      </c>
      <c r="E379" s="8">
        <v>1331438409</v>
      </c>
      <c r="F379" s="24">
        <f ca="1">INDEX(Table2[],MATCH(Table15[[#This Row],[Connection ID]],Table2[CID],0),2)*RANDBETWEEN(90000000000,110000000000)/100000000000</f>
        <v>1648881118.395</v>
      </c>
      <c r="G379" s="24">
        <v>1570507693.5749998</v>
      </c>
      <c r="H379" s="7"/>
      <c r="I379" s="14">
        <f>Table15[[#This Row],[Exposure Utilized]]/Table15[[#This Row],[Exposure Limit]]</f>
        <v>0.8477757953348205</v>
      </c>
      <c r="J379" s="4">
        <v>0</v>
      </c>
      <c r="K379" s="4">
        <v>0</v>
      </c>
      <c r="L379" s="4">
        <v>0</v>
      </c>
      <c r="M379" s="2">
        <v>43875</v>
      </c>
      <c r="N379" s="24">
        <f>INDEX(Table3[],MATCH(Table15[[#This Row],[Date]],Table3[Date],0),2)</f>
        <v>431778852</v>
      </c>
      <c r="O379" s="4" t="s">
        <v>16</v>
      </c>
      <c r="P379" s="15">
        <v>1100000000</v>
      </c>
      <c r="Q379" s="15">
        <v>1300000000</v>
      </c>
      <c r="R379" s="14">
        <f ca="1">-(P379+Q379)*RAND()*0.1</f>
        <v>-95566234.787295759</v>
      </c>
      <c r="S379" s="14">
        <f ca="1">(P379+Q379)*RAND()*0.1</f>
        <v>143603559.69573811</v>
      </c>
    </row>
    <row r="380" spans="1:19" x14ac:dyDescent="0.2">
      <c r="A380" s="4">
        <v>4</v>
      </c>
      <c r="B380" s="16" t="s">
        <v>20</v>
      </c>
      <c r="C380" s="23" t="str">
        <f>_xlfn.CONCAT("Connection ",RIGHT(B380,2))</f>
        <v>Connection 03</v>
      </c>
      <c r="D380" s="14">
        <f ca="1">RANDBETWEEN(Table15[[#This Row],[big low]],Table15[[#This Row],[big hi]])+RANDBETWEEN(Table15[[#This Row],[small lo]],Table15[[#This Row],[small hi]])</f>
        <v>1417011571</v>
      </c>
      <c r="E380" s="8">
        <v>1296306644</v>
      </c>
      <c r="F380" s="24">
        <f ca="1">INDEX(Table2[],MATCH(Table15[[#This Row],[Connection ID]],Table2[CID],0),2)*RANDBETWEEN(90000000000,110000000000)/100000000000</f>
        <v>1569715814.8050001</v>
      </c>
      <c r="G380" s="24">
        <v>1403534282.9550002</v>
      </c>
      <c r="H380" s="7"/>
      <c r="I380" s="14">
        <f>Table15[[#This Row],[Exposure Utilized]]/Table15[[#This Row],[Exposure Limit]]</f>
        <v>0.92360169590639196</v>
      </c>
      <c r="J380" s="4">
        <v>0</v>
      </c>
      <c r="K380" s="4">
        <v>0</v>
      </c>
      <c r="L380" s="4">
        <v>0</v>
      </c>
      <c r="M380" s="2">
        <v>43875</v>
      </c>
      <c r="N380" s="24">
        <f>INDEX(Table3[],MATCH(Table15[[#This Row],[Date]],Table3[Date],0),2)</f>
        <v>431778852</v>
      </c>
      <c r="O380" s="4" t="s">
        <v>16</v>
      </c>
      <c r="P380" s="15">
        <v>1300000000</v>
      </c>
      <c r="Q380" s="15">
        <v>1500000000</v>
      </c>
      <c r="R380" s="14">
        <f ca="1">-(P380+Q380)*RAND()*0.1</f>
        <v>-119121193.30137728</v>
      </c>
      <c r="S380" s="14">
        <f ca="1">(P380+Q380)*RAND()*0.1</f>
        <v>20177326.585542206</v>
      </c>
    </row>
    <row r="381" spans="1:19" x14ac:dyDescent="0.2">
      <c r="A381" s="4">
        <v>5</v>
      </c>
      <c r="B381" s="16" t="s">
        <v>22</v>
      </c>
      <c r="C381" s="27" t="str">
        <f>_xlfn.CONCAT("Connection ",RIGHT(B381,2))</f>
        <v>Connection 05</v>
      </c>
      <c r="D381" s="5">
        <f ca="1">RANDBETWEEN(Table15[[#This Row],[big low]],Table15[[#This Row],[big hi]])+RANDBETWEEN(Table15[[#This Row],[small lo]],Table15[[#This Row],[small hi]])</f>
        <v>1058670540</v>
      </c>
      <c r="E381" s="8">
        <v>957568247</v>
      </c>
      <c r="F381" s="24">
        <f ca="1">INDEX(Table2[],MATCH(Table15[[#This Row],[Connection ID]],Table2[CID],0),2)*RANDBETWEEN(90000000000,110000000000)/100000000000</f>
        <v>1062822849.1200001</v>
      </c>
      <c r="G381" s="24">
        <v>1098497339.8</v>
      </c>
      <c r="H381" s="7"/>
      <c r="I381" s="5">
        <f>Table15[[#This Row],[Exposure Utilized]]/Table15[[#This Row],[Exposure Limit]]</f>
        <v>0.87170738818024041</v>
      </c>
      <c r="J381" s="4">
        <v>0</v>
      </c>
      <c r="K381" s="4">
        <v>0</v>
      </c>
      <c r="L381" s="4">
        <v>0</v>
      </c>
      <c r="M381" s="2">
        <v>43875</v>
      </c>
      <c r="N381" s="18">
        <f>INDEX(Table3[],MATCH(Table15[[#This Row],[Date]],Table3[Date],0),2)</f>
        <v>431778852</v>
      </c>
      <c r="O381" s="4" t="s">
        <v>16</v>
      </c>
      <c r="P381" s="15">
        <v>900000000</v>
      </c>
      <c r="Q381" s="15">
        <v>1200000000</v>
      </c>
      <c r="R381" s="14">
        <f ca="1">-(P381+Q381)*RAND()*0.1</f>
        <v>-52712232.597893775</v>
      </c>
      <c r="S381" s="14">
        <f ca="1">(P381+Q381)*RAND()*0.1</f>
        <v>139227331.6701082</v>
      </c>
    </row>
    <row r="382" spans="1:19" x14ac:dyDescent="0.2">
      <c r="A382" s="4">
        <v>6</v>
      </c>
      <c r="B382" s="16" t="s">
        <v>23</v>
      </c>
      <c r="C382" s="27" t="str">
        <f>_xlfn.CONCAT("Connection ",RIGHT(B382,2))</f>
        <v>Connection 06</v>
      </c>
      <c r="D382" s="5">
        <f ca="1">RANDBETWEEN(Table15[[#This Row],[big low]],Table15[[#This Row],[big hi]])+RANDBETWEEN(Table15[[#This Row],[small lo]],Table15[[#This Row],[small hi]])</f>
        <v>1013394456</v>
      </c>
      <c r="E382" s="8">
        <v>902164658</v>
      </c>
      <c r="F382" s="24">
        <f ca="1">INDEX(Table2[],MATCH(Table15[[#This Row],[Connection ID]],Table2[CID],0),2)*RANDBETWEEN(90000000000,110000000000)/100000000000</f>
        <v>920051794.16000009</v>
      </c>
      <c r="G382" s="24">
        <v>1028209893.7099999</v>
      </c>
      <c r="H382" s="7"/>
      <c r="I382" s="5">
        <f>Table15[[#This Row],[Exposure Utilized]]/Table15[[#This Row],[Exposure Limit]]</f>
        <v>0.87741293243619556</v>
      </c>
      <c r="J382" s="4">
        <v>0</v>
      </c>
      <c r="K382" s="4">
        <v>0</v>
      </c>
      <c r="L382" s="4">
        <v>0</v>
      </c>
      <c r="M382" s="2">
        <v>43875</v>
      </c>
      <c r="N382" s="18">
        <f>INDEX(Table3[],MATCH(Table15[[#This Row],[Date]],Table3[Date],0),2)</f>
        <v>431778852</v>
      </c>
      <c r="O382" s="4" t="s">
        <v>16</v>
      </c>
      <c r="P382" s="15">
        <v>850000000</v>
      </c>
      <c r="Q382" s="15">
        <v>1000000000</v>
      </c>
      <c r="R382" s="14">
        <f ca="1">-(P382+Q382)*RAND()*0.1</f>
        <v>-55635613.073102884</v>
      </c>
      <c r="S382" s="14">
        <f ca="1">(P382+Q382)*RAND()*0.1</f>
        <v>31840176.304679669</v>
      </c>
    </row>
    <row r="383" spans="1:19" x14ac:dyDescent="0.2">
      <c r="A383" s="4">
        <v>7</v>
      </c>
      <c r="B383" s="16" t="s">
        <v>24</v>
      </c>
      <c r="C383" s="27" t="str">
        <f>_xlfn.CONCAT("Connection ",RIGHT(B383,2))</f>
        <v>Connection 07</v>
      </c>
      <c r="D383" s="5">
        <f ca="1">RANDBETWEEN(Table15[[#This Row],[big low]],Table15[[#This Row],[big hi]])+RANDBETWEEN(Table15[[#This Row],[small lo]],Table15[[#This Row],[small hi]])</f>
        <v>888957348</v>
      </c>
      <c r="E383" s="8">
        <v>794554997</v>
      </c>
      <c r="F383" s="24">
        <f ca="1">INDEX(Table2[],MATCH(Table15[[#This Row],[Connection ID]],Table2[CID],0),2)*RANDBETWEEN(90000000000,110000000000)/100000000000</f>
        <v>1025025724.97</v>
      </c>
      <c r="G383" s="24">
        <v>915549933.67000008</v>
      </c>
      <c r="H383" s="7"/>
      <c r="I383" s="5">
        <f>Table15[[#This Row],[Exposure Utilized]]/Table15[[#This Row],[Exposure Limit]]</f>
        <v>0.8678445246727402</v>
      </c>
      <c r="J383" s="4">
        <v>0</v>
      </c>
      <c r="K383" s="4">
        <v>0</v>
      </c>
      <c r="L383" s="4">
        <v>0</v>
      </c>
      <c r="M383" s="2">
        <v>43875</v>
      </c>
      <c r="N383" s="18">
        <f>INDEX(Table3[],MATCH(Table15[[#This Row],[Date]],Table3[Date],0),2)</f>
        <v>431778852</v>
      </c>
      <c r="O383" s="4" t="s">
        <v>16</v>
      </c>
      <c r="P383" s="15">
        <v>850000000</v>
      </c>
      <c r="Q383" s="15">
        <v>1000000000</v>
      </c>
      <c r="R383" s="14">
        <f ca="1">-(P383+Q383)*RAND()*0.1</f>
        <v>-65023324.716695838</v>
      </c>
      <c r="S383" s="14">
        <f ca="1">(P383+Q383)*RAND()*0.1</f>
        <v>25004795.413410921</v>
      </c>
    </row>
    <row r="384" spans="1:19" x14ac:dyDescent="0.2">
      <c r="A384" s="4">
        <v>8</v>
      </c>
      <c r="B384" s="16" t="s">
        <v>26</v>
      </c>
      <c r="C384" s="23" t="str">
        <f>_xlfn.CONCAT("Connection ",RIGHT(B384,2))</f>
        <v>Connection 09</v>
      </c>
      <c r="D384" s="14">
        <f ca="1">RANDBETWEEN(Table15[[#This Row],[big low]],Table15[[#This Row],[big hi]])+RANDBETWEEN(Table15[[#This Row],[small lo]],Table15[[#This Row],[small hi]])</f>
        <v>381290661</v>
      </c>
      <c r="E384" s="8">
        <v>492705922</v>
      </c>
      <c r="F384" s="24">
        <f ca="1">INDEX(Table2[],MATCH(Table15[[#This Row],[Connection ID]],Table2[CID],0),2)*RANDBETWEEN(90000000000,110000000000)/100000000000</f>
        <v>512729905.89150006</v>
      </c>
      <c r="G384" s="24">
        <v>545136876.6415</v>
      </c>
      <c r="H384" s="7"/>
      <c r="I384" s="14">
        <f>Table15[[#This Row],[Exposure Utilized]]/Table15[[#This Row],[Exposure Limit]]</f>
        <v>0.90382056894679619</v>
      </c>
      <c r="J384" s="4">
        <v>0</v>
      </c>
      <c r="K384" s="4">
        <v>0</v>
      </c>
      <c r="L384" s="4">
        <v>0</v>
      </c>
      <c r="M384" s="2">
        <v>43875</v>
      </c>
      <c r="N384" s="24">
        <f>INDEX(Table3[],MATCH(Table15[[#This Row],[Date]],Table3[Date],0),2)</f>
        <v>431778852</v>
      </c>
      <c r="O384" s="4" t="s">
        <v>16</v>
      </c>
      <c r="P384" s="15">
        <v>350000000</v>
      </c>
      <c r="Q384" s="15">
        <v>550000000</v>
      </c>
      <c r="R384" s="14">
        <f ca="1">-(P384+Q384)*RAND()*0.1</f>
        <v>-59133198.543693364</v>
      </c>
      <c r="S384" s="14">
        <f ca="1">(P384+Q384)*RAND()*0.1</f>
        <v>39392815.753173724</v>
      </c>
    </row>
    <row r="385" spans="1:19" x14ac:dyDescent="0.2">
      <c r="A385" s="4">
        <v>9</v>
      </c>
      <c r="B385" s="16" t="s">
        <v>27</v>
      </c>
      <c r="C385" s="23" t="str">
        <f>_xlfn.CONCAT("Connection ",RIGHT(B385,2))</f>
        <v>Connection 10</v>
      </c>
      <c r="D385" s="14">
        <f ca="1">RANDBETWEEN(Table15[[#This Row],[big low]],Table15[[#This Row],[big hi]])+RANDBETWEEN(Table15[[#This Row],[small lo]],Table15[[#This Row],[small hi]])</f>
        <v>414796487</v>
      </c>
      <c r="E385" s="8">
        <v>439259979</v>
      </c>
      <c r="F385" s="24">
        <f ca="1">INDEX(Table2[],MATCH(Table15[[#This Row],[Connection ID]],Table2[CID],0),2)*RANDBETWEEN(90000000000,110000000000)/100000000000</f>
        <v>378361870.55200005</v>
      </c>
      <c r="G385" s="24">
        <v>390925742.71200001</v>
      </c>
      <c r="H385" s="7"/>
      <c r="I385" s="14">
        <f>Table15[[#This Row],[Exposure Utilized]]/Table15[[#This Row],[Exposure Limit]]</f>
        <v>1.1236404539457725</v>
      </c>
      <c r="J385" s="4">
        <v>0</v>
      </c>
      <c r="K385" s="4">
        <v>0</v>
      </c>
      <c r="L385" s="4">
        <v>0</v>
      </c>
      <c r="M385" s="2">
        <v>43875</v>
      </c>
      <c r="N385" s="24">
        <f>INDEX(Table3[],MATCH(Table15[[#This Row],[Date]],Table3[Date],0),2)</f>
        <v>431778852</v>
      </c>
      <c r="O385" s="4" t="s">
        <v>16</v>
      </c>
      <c r="P385" s="15">
        <v>300000000</v>
      </c>
      <c r="Q385" s="15">
        <v>450000000</v>
      </c>
      <c r="R385" s="14">
        <f ca="1">-(P385+Q385)*RAND()*0.1</f>
        <v>-20192458.914837871</v>
      </c>
      <c r="S385" s="14">
        <f ca="1">(P385+Q385)*RAND()*0.1</f>
        <v>53304754.314431898</v>
      </c>
    </row>
    <row r="386" spans="1:19" x14ac:dyDescent="0.2">
      <c r="A386" s="4">
        <v>10</v>
      </c>
      <c r="B386" s="16" t="s">
        <v>25</v>
      </c>
      <c r="C386" s="23" t="str">
        <f>_xlfn.CONCAT("Connection ",RIGHT(B386,2))</f>
        <v>Connection 08</v>
      </c>
      <c r="D386" s="14">
        <f ca="1">RANDBETWEEN(Table15[[#This Row],[big low]],Table15[[#This Row],[big hi]])+RANDBETWEEN(Table15[[#This Row],[small lo]],Table15[[#This Row],[small hi]])</f>
        <v>582112580</v>
      </c>
      <c r="E386" s="8">
        <v>431778852</v>
      </c>
      <c r="F386" s="24">
        <f ca="1">INDEX(Table2[],MATCH(Table15[[#This Row],[Connection ID]],Table2[CID],0),2)*RANDBETWEEN(90000000000,110000000000)/100000000000</f>
        <v>732862030.91199994</v>
      </c>
      <c r="G386" s="24">
        <v>776417195.36000013</v>
      </c>
      <c r="H386" s="7"/>
      <c r="I386" s="14">
        <f>Table15[[#This Row],[Exposure Utilized]]/Table15[[#This Row],[Exposure Limit]]</f>
        <v>0.55611706512991099</v>
      </c>
      <c r="J386" s="4">
        <v>0</v>
      </c>
      <c r="K386" s="4">
        <v>0</v>
      </c>
      <c r="L386" s="4">
        <v>0</v>
      </c>
      <c r="M386" s="2">
        <v>43875</v>
      </c>
      <c r="N386" s="24">
        <f>INDEX(Table3[],MATCH(Table15[[#This Row],[Date]],Table3[Date],0),2)</f>
        <v>431778852</v>
      </c>
      <c r="O386" s="4" t="s">
        <v>16</v>
      </c>
      <c r="P386" s="15">
        <v>400000000</v>
      </c>
      <c r="Q386" s="15">
        <v>700000000</v>
      </c>
      <c r="R386" s="14">
        <f ca="1">-(P386+Q386)*RAND()*0.1</f>
        <v>-100248118.74083197</v>
      </c>
      <c r="S386" s="14">
        <f ca="1">(P386+Q386)*RAND()*0.1</f>
        <v>24971351.448494371</v>
      </c>
    </row>
    <row r="387" spans="1:19" x14ac:dyDescent="0.2">
      <c r="A387" s="4">
        <v>11</v>
      </c>
      <c r="B387" s="16" t="s">
        <v>28</v>
      </c>
      <c r="C387" s="23" t="str">
        <f>_xlfn.CONCAT("Connection ",RIGHT(B387,2))</f>
        <v>Connection 11</v>
      </c>
      <c r="D387" s="14">
        <f ca="1">RANDBETWEEN(Table15[[#This Row],[big low]],Table15[[#This Row],[big hi]])+RANDBETWEEN(Table15[[#This Row],[small lo]],Table15[[#This Row],[small hi]])</f>
        <v>359104324</v>
      </c>
      <c r="E387" s="8">
        <v>299736569</v>
      </c>
      <c r="F387" s="24">
        <f ca="1">INDEX(Table2[],MATCH(Table15[[#This Row],[Connection ID]],Table2[CID],0),2)*RANDBETWEEN(90000000000,110000000000)/100000000000</f>
        <v>417626553.70799994</v>
      </c>
      <c r="G387" s="24">
        <v>405883259.15600002</v>
      </c>
      <c r="H387" s="7"/>
      <c r="I387" s="14">
        <f>Table15[[#This Row],[Exposure Utilized]]/Table15[[#This Row],[Exposure Limit]]</f>
        <v>0.73847975307795866</v>
      </c>
      <c r="J387" s="4">
        <v>0</v>
      </c>
      <c r="K387" s="4">
        <v>0</v>
      </c>
      <c r="L387" s="4">
        <v>0</v>
      </c>
      <c r="M387" s="2">
        <v>43875</v>
      </c>
      <c r="N387" s="24">
        <f>INDEX(Table3[],MATCH(Table15[[#This Row],[Date]],Table3[Date],0),2)</f>
        <v>431778852</v>
      </c>
      <c r="O387" s="4" t="s">
        <v>16</v>
      </c>
      <c r="P387" s="15">
        <v>250000000</v>
      </c>
      <c r="Q387" s="15">
        <v>450000000</v>
      </c>
      <c r="R387" s="14">
        <f ca="1">-(P387+Q387)*RAND()*0.1</f>
        <v>-26154785.604544133</v>
      </c>
      <c r="S387" s="14">
        <f ca="1">(P387+Q387)*RAND()*0.1</f>
        <v>12609889.467810025</v>
      </c>
    </row>
    <row r="388" spans="1:19" x14ac:dyDescent="0.2">
      <c r="A388" s="4">
        <v>12</v>
      </c>
      <c r="B388" s="16" t="s">
        <v>31</v>
      </c>
      <c r="C388" s="23" t="str">
        <f>_xlfn.CONCAT("Connection ",RIGHT(B388,2))</f>
        <v>Connection 14</v>
      </c>
      <c r="D388" s="14">
        <f ca="1">RANDBETWEEN(Table15[[#This Row],[big low]],Table15[[#This Row],[big hi]])+RANDBETWEEN(Table15[[#This Row],[small lo]],Table15[[#This Row],[small hi]])</f>
        <v>155707212</v>
      </c>
      <c r="E388" s="8">
        <v>245010441</v>
      </c>
      <c r="F388" s="24">
        <f ca="1">INDEX(Table2[],MATCH(Table15[[#This Row],[Connection ID]],Table2[CID],0),2)*RANDBETWEEN(90000000000,110000000000)/100000000000</f>
        <v>231860099.63749999</v>
      </c>
      <c r="G388" s="24">
        <v>246209919.74250001</v>
      </c>
      <c r="H388" s="7"/>
      <c r="I388" s="14">
        <f>Table15[[#This Row],[Exposure Utilized]]/Table15[[#This Row],[Exposure Limit]]</f>
        <v>0.9951282273932972</v>
      </c>
      <c r="J388" s="4">
        <v>0</v>
      </c>
      <c r="K388" s="4">
        <v>0</v>
      </c>
      <c r="L388" s="4">
        <v>0</v>
      </c>
      <c r="M388" s="2">
        <v>43875</v>
      </c>
      <c r="N388" s="24">
        <f>INDEX(Table3[],MATCH(Table15[[#This Row],[Date]],Table3[Date],0),2)</f>
        <v>431778852</v>
      </c>
      <c r="O388" s="4" t="s">
        <v>16</v>
      </c>
      <c r="P388" s="15">
        <v>150000000</v>
      </c>
      <c r="Q388" s="15">
        <v>250000000</v>
      </c>
      <c r="R388" s="14">
        <f ca="1">-(P388+Q388)*RAND()*0.1</f>
        <v>-32662090.450597651</v>
      </c>
      <c r="S388" s="14">
        <f ca="1">(P388+Q388)*RAND()*0.1</f>
        <v>27531000.99222023</v>
      </c>
    </row>
    <row r="389" spans="1:19" x14ac:dyDescent="0.2">
      <c r="A389" s="4">
        <v>13</v>
      </c>
      <c r="B389" s="16" t="s">
        <v>29</v>
      </c>
      <c r="C389" s="23" t="str">
        <f>_xlfn.CONCAT("Connection ",RIGHT(B389,2))</f>
        <v>Connection 12</v>
      </c>
      <c r="D389" s="14">
        <f ca="1">RANDBETWEEN(Table15[[#This Row],[big low]],Table15[[#This Row],[big hi]])+RANDBETWEEN(Table15[[#This Row],[small lo]],Table15[[#This Row],[small hi]])</f>
        <v>289932139</v>
      </c>
      <c r="E389" s="8">
        <v>235184878</v>
      </c>
      <c r="F389" s="24">
        <f ca="1">INDEX(Table2[],MATCH(Table15[[#This Row],[Connection ID]],Table2[CID],0),2)*RANDBETWEEN(90000000000,110000000000)/100000000000</f>
        <v>439910514.03600001</v>
      </c>
      <c r="G389" s="24">
        <v>367709507.54400003</v>
      </c>
      <c r="H389" s="7"/>
      <c r="I389" s="14">
        <f>Table15[[#This Row],[Exposure Utilized]]/Table15[[#This Row],[Exposure Limit]]</f>
        <v>0.63959422635232743</v>
      </c>
      <c r="J389" s="4">
        <v>0</v>
      </c>
      <c r="K389" s="4">
        <v>0</v>
      </c>
      <c r="L389" s="4">
        <v>0</v>
      </c>
      <c r="M389" s="2">
        <v>43875</v>
      </c>
      <c r="N389" s="24">
        <f>INDEX(Table3[],MATCH(Table15[[#This Row],[Date]],Table3[Date],0),2)</f>
        <v>431778852</v>
      </c>
      <c r="O389" s="4" t="s">
        <v>16</v>
      </c>
      <c r="P389" s="15">
        <v>200000000</v>
      </c>
      <c r="Q389" s="15">
        <v>400000000</v>
      </c>
      <c r="R389" s="14">
        <f ca="1">-(P389+Q389)*RAND()*0.1</f>
        <v>-51608232.900986627</v>
      </c>
      <c r="S389" s="14">
        <f ca="1">(P389+Q389)*RAND()*0.1</f>
        <v>10813525.40719568</v>
      </c>
    </row>
    <row r="390" spans="1:19" x14ac:dyDescent="0.2">
      <c r="A390" s="4">
        <v>14</v>
      </c>
      <c r="B390" s="16" t="s">
        <v>30</v>
      </c>
      <c r="C390" s="23" t="str">
        <f>_xlfn.CONCAT("Connection ",RIGHT(B390,2))</f>
        <v>Connection 13</v>
      </c>
      <c r="D390" s="14">
        <f ca="1">RANDBETWEEN(Table15[[#This Row],[big low]],Table15[[#This Row],[big hi]])+RANDBETWEEN(Table15[[#This Row],[small lo]],Table15[[#This Row],[small hi]])</f>
        <v>228375386</v>
      </c>
      <c r="E390" s="8">
        <v>209012320</v>
      </c>
      <c r="F390" s="24">
        <f ca="1">INDEX(Table2[],MATCH(Table15[[#This Row],[Connection ID]],Table2[CID],0),2)*RANDBETWEEN(90000000000,110000000000)/100000000000</f>
        <v>266301593.76249999</v>
      </c>
      <c r="G390" s="24">
        <v>252926983.74000001</v>
      </c>
      <c r="H390" s="7"/>
      <c r="I390" s="14">
        <f>Table15[[#This Row],[Exposure Utilized]]/Table15[[#This Row],[Exposure Limit]]</f>
        <v>0.82637414525473196</v>
      </c>
      <c r="J390" s="4">
        <v>0</v>
      </c>
      <c r="K390" s="4">
        <v>0</v>
      </c>
      <c r="L390" s="4">
        <v>0</v>
      </c>
      <c r="M390" s="2">
        <v>43875</v>
      </c>
      <c r="N390" s="24">
        <f>INDEX(Table3[],MATCH(Table15[[#This Row],[Date]],Table3[Date],0),2)</f>
        <v>431778852</v>
      </c>
      <c r="O390" s="4" t="s">
        <v>16</v>
      </c>
      <c r="P390" s="15">
        <v>150000000</v>
      </c>
      <c r="Q390" s="15">
        <v>250000000</v>
      </c>
      <c r="R390" s="14">
        <f ca="1">-(P390+Q390)*RAND()*0.1</f>
        <v>-30581247.963930197</v>
      </c>
      <c r="S390" s="14">
        <f ca="1">(P390+Q390)*RAND()*0.1</f>
        <v>4677650.5270333244</v>
      </c>
    </row>
    <row r="391" spans="1:19" x14ac:dyDescent="0.2">
      <c r="A391" s="4">
        <v>15</v>
      </c>
      <c r="B391" s="16" t="s">
        <v>32</v>
      </c>
      <c r="C391" s="23" t="str">
        <f>_xlfn.CONCAT("Connection ",RIGHT(B391,2))</f>
        <v>Connection 15</v>
      </c>
      <c r="D391" s="14">
        <f ca="1">RANDBETWEEN(Table15[[#This Row],[big low]],Table15[[#This Row],[big hi]])+RANDBETWEEN(Table15[[#This Row],[small lo]],Table15[[#This Row],[small hi]])</f>
        <v>181845887</v>
      </c>
      <c r="E391" s="8">
        <v>185956960</v>
      </c>
      <c r="F391" s="24">
        <f ca="1">INDEX(Table2[],MATCH(Table15[[#This Row],[Connection ID]],Table2[CID],0),2)*RANDBETWEEN(90000000000,110000000000)/100000000000</f>
        <v>272355320.63749999</v>
      </c>
      <c r="G391" s="24">
        <v>232972597.71749997</v>
      </c>
      <c r="H391" s="7"/>
      <c r="I391" s="14">
        <f>Table15[[#This Row],[Exposure Utilized]]/Table15[[#This Row],[Exposure Limit]]</f>
        <v>0.79819241327896162</v>
      </c>
      <c r="J391" s="4">
        <v>0</v>
      </c>
      <c r="K391" s="4">
        <v>0</v>
      </c>
      <c r="L391" s="4">
        <v>0</v>
      </c>
      <c r="M391" s="2">
        <v>43875</v>
      </c>
      <c r="N391" s="24">
        <f>INDEX(Table3[],MATCH(Table15[[#This Row],[Date]],Table3[Date],0),2)</f>
        <v>431778852</v>
      </c>
      <c r="O391" s="4" t="s">
        <v>16</v>
      </c>
      <c r="P391" s="15">
        <v>150000000</v>
      </c>
      <c r="Q391" s="15">
        <v>250000000</v>
      </c>
      <c r="R391" s="14">
        <f ca="1">-(P391+Q391)*RAND()*0.1</f>
        <v>-7126560.8264996996</v>
      </c>
      <c r="S391" s="14">
        <f ca="1">(P391+Q391)*RAND()*0.1</f>
        <v>20382243.026244204</v>
      </c>
    </row>
    <row r="392" spans="1:19" x14ac:dyDescent="0.2">
      <c r="A392" s="4">
        <v>1</v>
      </c>
      <c r="B392" s="16" t="s">
        <v>18</v>
      </c>
      <c r="C392" s="23" t="str">
        <f>_xlfn.CONCAT("Connection ",RIGHT(B392,2))</f>
        <v>Connection 01</v>
      </c>
      <c r="D392" s="14">
        <f ca="1">RANDBETWEEN(Table15[[#This Row],[big low]],Table15[[#This Row],[big hi]])+RANDBETWEEN(Table15[[#This Row],[small lo]],Table15[[#This Row],[small hi]])</f>
        <v>2518513973</v>
      </c>
      <c r="E392" s="8">
        <v>2572003216</v>
      </c>
      <c r="F392" s="24">
        <f ca="1">INDEX(Table2[],MATCH(Table15[[#This Row],[Connection ID]],Table2[CID],0),2)*RANDBETWEEN(90000000000,110000000000)/100000000000</f>
        <v>4764351250.3999996</v>
      </c>
      <c r="G392" s="24">
        <v>4823153848.3000002</v>
      </c>
      <c r="H392" s="7"/>
      <c r="I392" s="14">
        <f>Table15[[#This Row],[Exposure Utilized]]/Table15[[#This Row],[Exposure Limit]]</f>
        <v>0.53326169906575649</v>
      </c>
      <c r="J392" s="4">
        <v>0</v>
      </c>
      <c r="K392" s="4">
        <v>0</v>
      </c>
      <c r="L392" s="4">
        <v>0</v>
      </c>
      <c r="M392" s="2">
        <v>43874</v>
      </c>
      <c r="N392" s="24">
        <f>INDEX(Table3[],MATCH(Table15[[#This Row],[Date]],Table3[Date],0),2)</f>
        <v>375876336</v>
      </c>
      <c r="O392" s="4" t="s">
        <v>16</v>
      </c>
      <c r="P392" s="13">
        <v>2000000000</v>
      </c>
      <c r="Q392" s="13">
        <v>2500000000</v>
      </c>
      <c r="R392" s="14">
        <f ca="1">-(P392+Q392)*RAND()*0.1</f>
        <v>-241222690.31493583</v>
      </c>
      <c r="S392" s="14">
        <f ca="1">(P392+Q392)*RAND()*0.1</f>
        <v>423351081.67279148</v>
      </c>
    </row>
    <row r="393" spans="1:19" x14ac:dyDescent="0.2">
      <c r="A393" s="4">
        <v>2</v>
      </c>
      <c r="B393" s="16" t="s">
        <v>19</v>
      </c>
      <c r="C393" s="23" t="str">
        <f>_xlfn.CONCAT("Connection ",RIGHT(B393,2))</f>
        <v>Connection 02</v>
      </c>
      <c r="D393" s="14">
        <f ca="1">RANDBETWEEN(Table15[[#This Row],[big low]],Table15[[#This Row],[big hi]])+RANDBETWEEN(Table15[[#This Row],[small lo]],Table15[[#This Row],[small hi]])</f>
        <v>1832205088</v>
      </c>
      <c r="E393" s="8">
        <v>2096247260</v>
      </c>
      <c r="F393" s="24">
        <f ca="1">INDEX(Table2[],MATCH(Table15[[#This Row],[Connection ID]],Table2[CID],0),2)*RANDBETWEEN(90000000000,110000000000)/100000000000</f>
        <v>2286896219.2020001</v>
      </c>
      <c r="G393" s="24">
        <v>2191784691.8519998</v>
      </c>
      <c r="H393" s="7"/>
      <c r="I393" s="14">
        <f>Table15[[#This Row],[Exposure Utilized]]/Table15[[#This Row],[Exposure Limit]]</f>
        <v>0.95641112368055037</v>
      </c>
      <c r="J393" s="4">
        <v>0</v>
      </c>
      <c r="K393" s="4">
        <v>0</v>
      </c>
      <c r="L393" s="4">
        <v>0</v>
      </c>
      <c r="M393" s="2">
        <v>43874</v>
      </c>
      <c r="N393" s="24">
        <f>INDEX(Table3[],MATCH(Table15[[#This Row],[Date]],Table3[Date],0),2)</f>
        <v>375876336</v>
      </c>
      <c r="O393" s="4" t="s">
        <v>16</v>
      </c>
      <c r="P393" s="13">
        <v>1800000000</v>
      </c>
      <c r="Q393" s="13">
        <v>2000000000</v>
      </c>
      <c r="R393" s="14">
        <f ca="1">-(P393+Q393)*RAND()*0.1</f>
        <v>-365055206.35190874</v>
      </c>
      <c r="S393" s="14">
        <f ca="1">(P393+Q393)*RAND()*0.1</f>
        <v>122906616.9641073</v>
      </c>
    </row>
    <row r="394" spans="1:19" x14ac:dyDescent="0.2">
      <c r="A394" s="4">
        <v>3</v>
      </c>
      <c r="B394" s="16" t="s">
        <v>22</v>
      </c>
      <c r="C394" s="23" t="str">
        <f>_xlfn.CONCAT("Connection ",RIGHT(B394,2))</f>
        <v>Connection 05</v>
      </c>
      <c r="D394" s="14">
        <f ca="1">RANDBETWEEN(Table15[[#This Row],[big low]],Table15[[#This Row],[big hi]])+RANDBETWEEN(Table15[[#This Row],[small lo]],Table15[[#This Row],[small hi]])</f>
        <v>1076776326</v>
      </c>
      <c r="E394" s="8">
        <v>1284335178</v>
      </c>
      <c r="F394" s="24">
        <f ca="1">INDEX(Table2[],MATCH(Table15[[#This Row],[Connection ID]],Table2[CID],0),2)*RANDBETWEEN(90000000000,110000000000)/100000000000</f>
        <v>943061636.27999997</v>
      </c>
      <c r="G394" s="24">
        <v>924130420.60000002</v>
      </c>
      <c r="H394" s="7"/>
      <c r="I394" s="14">
        <f>Table15[[#This Row],[Exposure Utilized]]/Table15[[#This Row],[Exposure Limit]]</f>
        <v>1.389776972352164</v>
      </c>
      <c r="J394" s="4">
        <v>0</v>
      </c>
      <c r="K394" s="4">
        <v>0</v>
      </c>
      <c r="L394" s="4">
        <v>0</v>
      </c>
      <c r="M394" s="2">
        <v>43874</v>
      </c>
      <c r="N394" s="24">
        <f>INDEX(Table3[],MATCH(Table15[[#This Row],[Date]],Table3[Date],0),2)</f>
        <v>375876336</v>
      </c>
      <c r="O394" s="4" t="s">
        <v>16</v>
      </c>
      <c r="P394" s="15">
        <v>900000000</v>
      </c>
      <c r="Q394" s="15">
        <v>1200000000</v>
      </c>
      <c r="R394" s="14">
        <f ca="1">-(P394+Q394)*RAND()*0.1</f>
        <v>-19010428.302918512</v>
      </c>
      <c r="S394" s="14">
        <f ca="1">(P394+Q394)*RAND()*0.1</f>
        <v>83960720.623605311</v>
      </c>
    </row>
    <row r="395" spans="1:19" x14ac:dyDescent="0.2">
      <c r="A395" s="4">
        <v>4</v>
      </c>
      <c r="B395" s="16" t="s">
        <v>20</v>
      </c>
      <c r="C395" s="23" t="str">
        <f>_xlfn.CONCAT("Connection ",RIGHT(B395,2))</f>
        <v>Connection 03</v>
      </c>
      <c r="D395" s="14">
        <f ca="1">RANDBETWEEN(Table15[[#This Row],[big low]],Table15[[#This Row],[big hi]])+RANDBETWEEN(Table15[[#This Row],[small lo]],Table15[[#This Row],[small hi]])</f>
        <v>1570362165</v>
      </c>
      <c r="E395" s="8">
        <v>1226861935</v>
      </c>
      <c r="F395" s="24">
        <f ca="1">INDEX(Table2[],MATCH(Table15[[#This Row],[Connection ID]],Table2[CID],0),2)*RANDBETWEEN(90000000000,110000000000)/100000000000</f>
        <v>1417445851.2150002</v>
      </c>
      <c r="G395" s="24">
        <v>1450628066.7149999</v>
      </c>
      <c r="H395" s="7"/>
      <c r="I395" s="14">
        <f>Table15[[#This Row],[Exposure Utilized]]/Table15[[#This Row],[Exposure Limit]]</f>
        <v>0.84574534517195266</v>
      </c>
      <c r="J395" s="4">
        <v>0</v>
      </c>
      <c r="K395" s="4">
        <v>0</v>
      </c>
      <c r="L395" s="4">
        <v>0</v>
      </c>
      <c r="M395" s="2">
        <v>43874</v>
      </c>
      <c r="N395" s="24">
        <f>INDEX(Table3[],MATCH(Table15[[#This Row],[Date]],Table3[Date],0),2)</f>
        <v>375876336</v>
      </c>
      <c r="O395" s="4" t="s">
        <v>16</v>
      </c>
      <c r="P395" s="15">
        <v>1300000000</v>
      </c>
      <c r="Q395" s="15">
        <v>1500000000</v>
      </c>
      <c r="R395" s="14">
        <f ca="1">-(P395+Q395)*RAND()*0.1</f>
        <v>-90358397.94031553</v>
      </c>
      <c r="S395" s="14">
        <f ca="1">(P395+Q395)*RAND()*0.1</f>
        <v>97937576.662331402</v>
      </c>
    </row>
    <row r="396" spans="1:19" x14ac:dyDescent="0.2">
      <c r="A396" s="4">
        <v>5</v>
      </c>
      <c r="B396" s="16" t="s">
        <v>21</v>
      </c>
      <c r="C396" s="27" t="str">
        <f>_xlfn.CONCAT("Connection ",RIGHT(B396,2))</f>
        <v>Connection 04</v>
      </c>
      <c r="D396" s="5">
        <f ca="1">RANDBETWEEN(Table15[[#This Row],[big low]],Table15[[#This Row],[big hi]])+RANDBETWEEN(Table15[[#This Row],[small lo]],Table15[[#This Row],[small hi]])</f>
        <v>1205918359</v>
      </c>
      <c r="E396" s="8">
        <v>1092191459</v>
      </c>
      <c r="F396" s="24">
        <f ca="1">INDEX(Table2[],MATCH(Table15[[#This Row],[Connection ID]],Table2[CID],0),2)*RANDBETWEEN(90000000000,110000000000)/100000000000</f>
        <v>1418047861.8150001</v>
      </c>
      <c r="G396" s="24">
        <v>1407453819.0599999</v>
      </c>
      <c r="H396" s="7"/>
      <c r="I396" s="5">
        <f>Table15[[#This Row],[Exposure Utilized]]/Table15[[#This Row],[Exposure Limit]]</f>
        <v>0.7760051834094599</v>
      </c>
      <c r="J396" s="4">
        <v>0</v>
      </c>
      <c r="K396" s="4">
        <v>0</v>
      </c>
      <c r="L396" s="4">
        <v>0</v>
      </c>
      <c r="M396" s="2">
        <v>43874</v>
      </c>
      <c r="N396" s="18">
        <f>INDEX(Table3[],MATCH(Table15[[#This Row],[Date]],Table3[Date],0),2)</f>
        <v>375876336</v>
      </c>
      <c r="O396" s="4" t="s">
        <v>16</v>
      </c>
      <c r="P396" s="15">
        <v>1100000000</v>
      </c>
      <c r="Q396" s="15">
        <v>1300000000</v>
      </c>
      <c r="R396" s="14">
        <f ca="1">-(P396+Q396)*RAND()*0.1</f>
        <v>-104038018.5656786</v>
      </c>
      <c r="S396" s="14">
        <f ca="1">(P396+Q396)*RAND()*0.1</f>
        <v>12812752.819972683</v>
      </c>
    </row>
    <row r="397" spans="1:19" x14ac:dyDescent="0.2">
      <c r="A397" s="4">
        <v>6</v>
      </c>
      <c r="B397" s="16" t="s">
        <v>24</v>
      </c>
      <c r="C397" s="27" t="str">
        <f>_xlfn.CONCAT("Connection ",RIGHT(B397,2))</f>
        <v>Connection 07</v>
      </c>
      <c r="D397" s="5">
        <f ca="1">RANDBETWEEN(Table15[[#This Row],[big low]],Table15[[#This Row],[big hi]])+RANDBETWEEN(Table15[[#This Row],[small lo]],Table15[[#This Row],[small hi]])</f>
        <v>996791587</v>
      </c>
      <c r="E397" s="8">
        <v>999623601</v>
      </c>
      <c r="F397" s="24">
        <f ca="1">INDEX(Table2[],MATCH(Table15[[#This Row],[Connection ID]],Table2[CID],0),2)*RANDBETWEEN(90000000000,110000000000)/100000000000</f>
        <v>947064298.47000003</v>
      </c>
      <c r="G397" s="24">
        <v>904945375.75999999</v>
      </c>
      <c r="H397" s="7"/>
      <c r="I397" s="5">
        <f>Table15[[#This Row],[Exposure Utilized]]/Table15[[#This Row],[Exposure Limit]]</f>
        <v>1.1046231383418987</v>
      </c>
      <c r="J397" s="4">
        <v>0</v>
      </c>
      <c r="K397" s="4">
        <v>0</v>
      </c>
      <c r="L397" s="4">
        <v>0</v>
      </c>
      <c r="M397" s="2">
        <v>43874</v>
      </c>
      <c r="N397" s="18">
        <f>INDEX(Table3[],MATCH(Table15[[#This Row],[Date]],Table3[Date],0),2)</f>
        <v>375876336</v>
      </c>
      <c r="O397" s="4" t="s">
        <v>16</v>
      </c>
      <c r="P397" s="15">
        <v>850000000</v>
      </c>
      <c r="Q397" s="15">
        <v>1000000000</v>
      </c>
      <c r="R397" s="14">
        <f ca="1">-(P397+Q397)*RAND()*0.1</f>
        <v>-172549391.96798265</v>
      </c>
      <c r="S397" s="14">
        <f ca="1">(P397+Q397)*RAND()*0.1</f>
        <v>171519366.50820673</v>
      </c>
    </row>
    <row r="398" spans="1:19" x14ac:dyDescent="0.2">
      <c r="A398" s="4">
        <v>7</v>
      </c>
      <c r="B398" s="16" t="s">
        <v>23</v>
      </c>
      <c r="C398" s="27" t="str">
        <f>_xlfn.CONCAT("Connection ",RIGHT(B398,2))</f>
        <v>Connection 06</v>
      </c>
      <c r="D398" s="5">
        <f ca="1">RANDBETWEEN(Table15[[#This Row],[big low]],Table15[[#This Row],[big hi]])+RANDBETWEEN(Table15[[#This Row],[small lo]],Table15[[#This Row],[small hi]])</f>
        <v>883953803</v>
      </c>
      <c r="E398" s="8">
        <v>923600686</v>
      </c>
      <c r="F398" s="24">
        <f ca="1">INDEX(Table2[],MATCH(Table15[[#This Row],[Connection ID]],Table2[CID],0),2)*RANDBETWEEN(90000000000,110000000000)/100000000000</f>
        <v>1079041116.73</v>
      </c>
      <c r="G398" s="24">
        <v>928486976.87000012</v>
      </c>
      <c r="H398" s="7"/>
      <c r="I398" s="5">
        <f>Table15[[#This Row],[Exposure Utilized]]/Table15[[#This Row],[Exposure Limit]]</f>
        <v>0.99473736197520812</v>
      </c>
      <c r="J398" s="4">
        <v>0</v>
      </c>
      <c r="K398" s="4">
        <v>0</v>
      </c>
      <c r="L398" s="4">
        <v>0</v>
      </c>
      <c r="M398" s="2">
        <v>43874</v>
      </c>
      <c r="N398" s="18">
        <f>INDEX(Table3[],MATCH(Table15[[#This Row],[Date]],Table3[Date],0),2)</f>
        <v>375876336</v>
      </c>
      <c r="O398" s="4" t="s">
        <v>16</v>
      </c>
      <c r="P398" s="15">
        <v>850000000</v>
      </c>
      <c r="Q398" s="15">
        <v>1000000000</v>
      </c>
      <c r="R398" s="14">
        <f ca="1">-(P398+Q398)*RAND()*0.1</f>
        <v>-119796247.54895647</v>
      </c>
      <c r="S398" s="14">
        <f ca="1">(P398+Q398)*RAND()*0.1</f>
        <v>101272804.69579887</v>
      </c>
    </row>
    <row r="399" spans="1:19" x14ac:dyDescent="0.2">
      <c r="A399" s="4">
        <v>8</v>
      </c>
      <c r="B399" s="16" t="s">
        <v>25</v>
      </c>
      <c r="C399" s="23" t="str">
        <f>_xlfn.CONCAT("Connection ",RIGHT(B399,2))</f>
        <v>Connection 08</v>
      </c>
      <c r="D399" s="14">
        <f ca="1">RANDBETWEEN(Table15[[#This Row],[big low]],Table15[[#This Row],[big hi]])+RANDBETWEEN(Table15[[#This Row],[small lo]],Table15[[#This Row],[small hi]])</f>
        <v>632525099</v>
      </c>
      <c r="E399" s="8">
        <v>542914686</v>
      </c>
      <c r="F399" s="24">
        <f ca="1">INDEX(Table2[],MATCH(Table15[[#This Row],[Connection ID]],Table2[CID],0),2)*RANDBETWEEN(90000000000,110000000000)/100000000000</f>
        <v>723568887.57599998</v>
      </c>
      <c r="G399" s="24">
        <v>725355146.91199994</v>
      </c>
      <c r="H399" s="7"/>
      <c r="I399" s="14">
        <f>Table15[[#This Row],[Exposure Utilized]]/Table15[[#This Row],[Exposure Limit]]</f>
        <v>0.74848119340065344</v>
      </c>
      <c r="J399" s="4">
        <v>0</v>
      </c>
      <c r="K399" s="4">
        <v>0</v>
      </c>
      <c r="L399" s="4">
        <v>0</v>
      </c>
      <c r="M399" s="2">
        <v>43874</v>
      </c>
      <c r="N399" s="24">
        <f>INDEX(Table3[],MATCH(Table15[[#This Row],[Date]],Table3[Date],0),2)</f>
        <v>375876336</v>
      </c>
      <c r="O399" s="4" t="s">
        <v>16</v>
      </c>
      <c r="P399" s="15">
        <v>400000000</v>
      </c>
      <c r="Q399" s="15">
        <v>700000000</v>
      </c>
      <c r="R399" s="14">
        <f ca="1">-(P399+Q399)*RAND()*0.1</f>
        <v>-37539173.839711726</v>
      </c>
      <c r="S399" s="14">
        <f ca="1">(P399+Q399)*RAND()*0.1</f>
        <v>14228517.782755295</v>
      </c>
    </row>
    <row r="400" spans="1:19" x14ac:dyDescent="0.2">
      <c r="A400" s="4">
        <v>9</v>
      </c>
      <c r="B400" s="16" t="s">
        <v>26</v>
      </c>
      <c r="C400" s="23" t="str">
        <f>_xlfn.CONCAT("Connection ",RIGHT(B400,2))</f>
        <v>Connection 09</v>
      </c>
      <c r="D400" s="14">
        <f ca="1">RANDBETWEEN(Table15[[#This Row],[big low]],Table15[[#This Row],[big hi]])+RANDBETWEEN(Table15[[#This Row],[small lo]],Table15[[#This Row],[small hi]])</f>
        <v>476635024</v>
      </c>
      <c r="E400" s="8">
        <v>454007305</v>
      </c>
      <c r="F400" s="24">
        <f ca="1">INDEX(Table2[],MATCH(Table15[[#This Row],[Connection ID]],Table2[CID],0),2)*RANDBETWEEN(90000000000,110000000000)/100000000000</f>
        <v>515402885.82750005</v>
      </c>
      <c r="G400" s="24">
        <v>533616249.41350001</v>
      </c>
      <c r="H400" s="7"/>
      <c r="I400" s="14">
        <f>Table15[[#This Row],[Exposure Utilized]]/Table15[[#This Row],[Exposure Limit]]</f>
        <v>0.85081236843705832</v>
      </c>
      <c r="J400" s="4">
        <v>0</v>
      </c>
      <c r="K400" s="4">
        <v>0</v>
      </c>
      <c r="L400" s="4">
        <v>0</v>
      </c>
      <c r="M400" s="2">
        <v>43874</v>
      </c>
      <c r="N400" s="24">
        <f>INDEX(Table3[],MATCH(Table15[[#This Row],[Date]],Table3[Date],0),2)</f>
        <v>375876336</v>
      </c>
      <c r="O400" s="4" t="s">
        <v>16</v>
      </c>
      <c r="P400" s="15">
        <v>350000000</v>
      </c>
      <c r="Q400" s="15">
        <v>550000000</v>
      </c>
      <c r="R400" s="14">
        <f ca="1">-(P400+Q400)*RAND()*0.1</f>
        <v>-23914132.876797449</v>
      </c>
      <c r="S400" s="14">
        <f ca="1">(P400+Q400)*RAND()*0.1</f>
        <v>83854680.012470096</v>
      </c>
    </row>
    <row r="401" spans="1:19" x14ac:dyDescent="0.2">
      <c r="A401" s="4">
        <v>10</v>
      </c>
      <c r="B401" s="16" t="s">
        <v>27</v>
      </c>
      <c r="C401" s="23" t="str">
        <f>_xlfn.CONCAT("Connection ",RIGHT(B401,2))</f>
        <v>Connection 10</v>
      </c>
      <c r="D401" s="14">
        <f ca="1">RANDBETWEEN(Table15[[#This Row],[big low]],Table15[[#This Row],[big hi]])+RANDBETWEEN(Table15[[#This Row],[small lo]],Table15[[#This Row],[small hi]])</f>
        <v>404033970</v>
      </c>
      <c r="E401" s="8">
        <v>375876336</v>
      </c>
      <c r="F401" s="24">
        <f ca="1">INDEX(Table2[],MATCH(Table15[[#This Row],[Connection ID]],Table2[CID],0),2)*RANDBETWEEN(90000000000,110000000000)/100000000000</f>
        <v>433464877.71600002</v>
      </c>
      <c r="G401" s="24">
        <v>395767107.87599999</v>
      </c>
      <c r="H401" s="7"/>
      <c r="I401" s="14">
        <f>Table15[[#This Row],[Exposure Utilized]]/Table15[[#This Row],[Exposure Limit]]</f>
        <v>0.94974122032841579</v>
      </c>
      <c r="J401" s="4">
        <v>0</v>
      </c>
      <c r="K401" s="4">
        <v>0</v>
      </c>
      <c r="L401" s="4">
        <v>0</v>
      </c>
      <c r="M401" s="2">
        <v>43874</v>
      </c>
      <c r="N401" s="24">
        <f>INDEX(Table3[],MATCH(Table15[[#This Row],[Date]],Table3[Date],0),2)</f>
        <v>375876336</v>
      </c>
      <c r="O401" s="4" t="s">
        <v>16</v>
      </c>
      <c r="P401" s="15">
        <v>300000000</v>
      </c>
      <c r="Q401" s="15">
        <v>450000000</v>
      </c>
      <c r="R401" s="14">
        <f ca="1">-(P401+Q401)*RAND()*0.1</f>
        <v>-33550123.87081581</v>
      </c>
      <c r="S401" s="14">
        <f ca="1">(P401+Q401)*RAND()*0.1</f>
        <v>4231155.550117352</v>
      </c>
    </row>
    <row r="402" spans="1:19" x14ac:dyDescent="0.2">
      <c r="A402" s="4">
        <v>11</v>
      </c>
      <c r="B402" s="16" t="s">
        <v>28</v>
      </c>
      <c r="C402" s="23" t="str">
        <f>_xlfn.CONCAT("Connection ",RIGHT(B402,2))</f>
        <v>Connection 11</v>
      </c>
      <c r="D402" s="14">
        <f ca="1">RANDBETWEEN(Table15[[#This Row],[big low]],Table15[[#This Row],[big hi]])+RANDBETWEEN(Table15[[#This Row],[small lo]],Table15[[#This Row],[small hi]])</f>
        <v>319729113</v>
      </c>
      <c r="E402" s="8">
        <v>347778857</v>
      </c>
      <c r="F402" s="24">
        <f ca="1">INDEX(Table2[],MATCH(Table15[[#This Row],[Connection ID]],Table2[CID],0),2)*RANDBETWEEN(90000000000,110000000000)/100000000000</f>
        <v>382196515.176</v>
      </c>
      <c r="G402" s="24">
        <v>374909795.39999998</v>
      </c>
      <c r="H402" s="7"/>
      <c r="I402" s="14">
        <f>Table15[[#This Row],[Exposure Utilized]]/Table15[[#This Row],[Exposure Limit]]</f>
        <v>0.92763342347176247</v>
      </c>
      <c r="J402" s="4">
        <v>0</v>
      </c>
      <c r="K402" s="4">
        <v>0</v>
      </c>
      <c r="L402" s="4">
        <v>0</v>
      </c>
      <c r="M402" s="2">
        <v>43874</v>
      </c>
      <c r="N402" s="24">
        <f>INDEX(Table3[],MATCH(Table15[[#This Row],[Date]],Table3[Date],0),2)</f>
        <v>375876336</v>
      </c>
      <c r="O402" s="4" t="s">
        <v>16</v>
      </c>
      <c r="P402" s="15">
        <v>250000000</v>
      </c>
      <c r="Q402" s="15">
        <v>450000000</v>
      </c>
      <c r="R402" s="14">
        <f ca="1">-(P402+Q402)*RAND()*0.1</f>
        <v>-50445094.097558841</v>
      </c>
      <c r="S402" s="14">
        <f ca="1">(P402+Q402)*RAND()*0.1</f>
        <v>39099264.35849116</v>
      </c>
    </row>
    <row r="403" spans="1:19" x14ac:dyDescent="0.2">
      <c r="A403" s="4">
        <v>12</v>
      </c>
      <c r="B403" s="16" t="s">
        <v>30</v>
      </c>
      <c r="C403" s="23" t="str">
        <f>_xlfn.CONCAT("Connection ",RIGHT(B403,2))</f>
        <v>Connection 13</v>
      </c>
      <c r="D403" s="14">
        <f ca="1">RANDBETWEEN(Table15[[#This Row],[big low]],Table15[[#This Row],[big hi]])+RANDBETWEEN(Table15[[#This Row],[small lo]],Table15[[#This Row],[small hi]])</f>
        <v>232853793</v>
      </c>
      <c r="E403" s="8">
        <v>258409875</v>
      </c>
      <c r="F403" s="24">
        <f ca="1">INDEX(Table2[],MATCH(Table15[[#This Row],[Connection ID]],Table2[CID],0),2)*RANDBETWEEN(90000000000,110000000000)/100000000000</f>
        <v>271582266.98249996</v>
      </c>
      <c r="G403" s="24">
        <v>228066268.43000001</v>
      </c>
      <c r="H403" s="7"/>
      <c r="I403" s="14">
        <f>Table15[[#This Row],[Exposure Utilized]]/Table15[[#This Row],[Exposure Limit]]</f>
        <v>1.1330473233893126</v>
      </c>
      <c r="J403" s="4">
        <v>0</v>
      </c>
      <c r="K403" s="4">
        <v>0</v>
      </c>
      <c r="L403" s="4">
        <v>0</v>
      </c>
      <c r="M403" s="2">
        <v>43874</v>
      </c>
      <c r="N403" s="24">
        <f>INDEX(Table3[],MATCH(Table15[[#This Row],[Date]],Table3[Date],0),2)</f>
        <v>375876336</v>
      </c>
      <c r="O403" s="4" t="s">
        <v>16</v>
      </c>
      <c r="P403" s="15">
        <v>150000000</v>
      </c>
      <c r="Q403" s="15">
        <v>250000000</v>
      </c>
      <c r="R403" s="14">
        <f ca="1">-(P403+Q403)*RAND()*0.1</f>
        <v>-22749331.737676118</v>
      </c>
      <c r="S403" s="14">
        <f ca="1">(P403+Q403)*RAND()*0.1</f>
        <v>11911673.725564294</v>
      </c>
    </row>
    <row r="404" spans="1:19" x14ac:dyDescent="0.2">
      <c r="A404" s="4">
        <v>13</v>
      </c>
      <c r="B404" s="16" t="s">
        <v>29</v>
      </c>
      <c r="C404" s="23" t="str">
        <f>_xlfn.CONCAT("Connection ",RIGHT(B404,2))</f>
        <v>Connection 12</v>
      </c>
      <c r="D404" s="14">
        <f ca="1">RANDBETWEEN(Table15[[#This Row],[big low]],Table15[[#This Row],[big hi]])+RANDBETWEEN(Table15[[#This Row],[small lo]],Table15[[#This Row],[small hi]])</f>
        <v>270174887</v>
      </c>
      <c r="E404" s="8">
        <v>241312007</v>
      </c>
      <c r="F404" s="24">
        <f ca="1">INDEX(Table2[],MATCH(Table15[[#This Row],[Connection ID]],Table2[CID],0),2)*RANDBETWEEN(90000000000,110000000000)/100000000000</f>
        <v>396186027.68799996</v>
      </c>
      <c r="G404" s="24">
        <v>375244412.87199998</v>
      </c>
      <c r="H404" s="7"/>
      <c r="I404" s="14">
        <f>Table15[[#This Row],[Exposure Utilized]]/Table15[[#This Row],[Exposure Limit]]</f>
        <v>0.64307954688272517</v>
      </c>
      <c r="J404" s="4">
        <v>0</v>
      </c>
      <c r="K404" s="4">
        <v>0</v>
      </c>
      <c r="L404" s="4">
        <v>0</v>
      </c>
      <c r="M404" s="2">
        <v>43874</v>
      </c>
      <c r="N404" s="24">
        <f>INDEX(Table3[],MATCH(Table15[[#This Row],[Date]],Table3[Date],0),2)</f>
        <v>375876336</v>
      </c>
      <c r="O404" s="4" t="s">
        <v>16</v>
      </c>
      <c r="P404" s="15">
        <v>200000000</v>
      </c>
      <c r="Q404" s="15">
        <v>400000000</v>
      </c>
      <c r="R404" s="14">
        <f ca="1">-(P404+Q404)*RAND()*0.1</f>
        <v>-3100728.5350342253</v>
      </c>
      <c r="S404" s="14">
        <f ca="1">(P404+Q404)*RAND()*0.1</f>
        <v>8955095.2309320793</v>
      </c>
    </row>
    <row r="405" spans="1:19" x14ac:dyDescent="0.2">
      <c r="A405" s="4">
        <v>14</v>
      </c>
      <c r="B405" s="16" t="s">
        <v>32</v>
      </c>
      <c r="C405" s="23" t="str">
        <f>_xlfn.CONCAT("Connection ",RIGHT(B405,2))</f>
        <v>Connection 15</v>
      </c>
      <c r="D405" s="14">
        <f ca="1">RANDBETWEEN(Table15[[#This Row],[big low]],Table15[[#This Row],[big hi]])+RANDBETWEEN(Table15[[#This Row],[small lo]],Table15[[#This Row],[small hi]])</f>
        <v>206351969</v>
      </c>
      <c r="E405" s="8">
        <v>234599534</v>
      </c>
      <c r="F405" s="24">
        <f ca="1">INDEX(Table2[],MATCH(Table15[[#This Row],[Connection ID]],Table2[CID],0),2)*RANDBETWEEN(90000000000,110000000000)/100000000000</f>
        <v>272643581.20499998</v>
      </c>
      <c r="G405" s="24">
        <v>243241447.565</v>
      </c>
      <c r="H405" s="7"/>
      <c r="I405" s="14">
        <f>Table15[[#This Row],[Exposure Utilized]]/Table15[[#This Row],[Exposure Limit]]</f>
        <v>0.96447187084474706</v>
      </c>
      <c r="J405" s="4">
        <v>0</v>
      </c>
      <c r="K405" s="4">
        <v>0</v>
      </c>
      <c r="L405" s="4">
        <v>0</v>
      </c>
      <c r="M405" s="2">
        <v>43874</v>
      </c>
      <c r="N405" s="24">
        <f>INDEX(Table3[],MATCH(Table15[[#This Row],[Date]],Table3[Date],0),2)</f>
        <v>375876336</v>
      </c>
      <c r="O405" s="4" t="s">
        <v>16</v>
      </c>
      <c r="P405" s="15">
        <v>150000000</v>
      </c>
      <c r="Q405" s="15">
        <v>250000000</v>
      </c>
      <c r="R405" s="14">
        <f ca="1">-(P405+Q405)*RAND()*0.1</f>
        <v>-24730655.85709326</v>
      </c>
      <c r="S405" s="14">
        <f ca="1">(P405+Q405)*RAND()*0.1</f>
        <v>8213506.5079652853</v>
      </c>
    </row>
    <row r="406" spans="1:19" x14ac:dyDescent="0.2">
      <c r="A406" s="4">
        <v>15</v>
      </c>
      <c r="B406" s="16" t="s">
        <v>31</v>
      </c>
      <c r="C406" s="23" t="str">
        <f>_xlfn.CONCAT("Connection ",RIGHT(B406,2))</f>
        <v>Connection 14</v>
      </c>
      <c r="D406" s="14">
        <f ca="1">RANDBETWEEN(Table15[[#This Row],[big low]],Table15[[#This Row],[big hi]])+RANDBETWEEN(Table15[[#This Row],[small lo]],Table15[[#This Row],[small hi]])</f>
        <v>165914002</v>
      </c>
      <c r="E406" s="8">
        <v>192418008</v>
      </c>
      <c r="F406" s="24">
        <f ca="1">INDEX(Table2[],MATCH(Table15[[#This Row],[Connection ID]],Table2[CID],0),2)*RANDBETWEEN(90000000000,110000000000)/100000000000</f>
        <v>235059071.01249999</v>
      </c>
      <c r="G406" s="24">
        <v>268974950.67500001</v>
      </c>
      <c r="H406" s="7"/>
      <c r="I406" s="14">
        <f>Table15[[#This Row],[Exposure Utilized]]/Table15[[#This Row],[Exposure Limit]]</f>
        <v>0.71537519578355435</v>
      </c>
      <c r="J406" s="4">
        <v>0</v>
      </c>
      <c r="K406" s="4">
        <v>0</v>
      </c>
      <c r="L406" s="4">
        <v>0</v>
      </c>
      <c r="M406" s="2">
        <v>43874</v>
      </c>
      <c r="N406" s="24">
        <f>INDEX(Table3[],MATCH(Table15[[#This Row],[Date]],Table3[Date],0),2)</f>
        <v>375876336</v>
      </c>
      <c r="O406" s="4" t="s">
        <v>16</v>
      </c>
      <c r="P406" s="15">
        <v>150000000</v>
      </c>
      <c r="Q406" s="15">
        <v>250000000</v>
      </c>
      <c r="R406" s="14">
        <f ca="1">-(P406+Q406)*RAND()*0.1</f>
        <v>-18420265.123218521</v>
      </c>
      <c r="S406" s="14">
        <f ca="1">(P406+Q406)*RAND()*0.1</f>
        <v>28857856.41048139</v>
      </c>
    </row>
    <row r="407" spans="1:19" x14ac:dyDescent="0.2">
      <c r="A407" s="4">
        <v>1</v>
      </c>
      <c r="B407" s="16" t="s">
        <v>18</v>
      </c>
      <c r="C407" s="23" t="str">
        <f>_xlfn.CONCAT("Connection ",RIGHT(B407,2))</f>
        <v>Connection 01</v>
      </c>
      <c r="D407" s="14">
        <f ca="1">RANDBETWEEN(Table15[[#This Row],[big low]],Table15[[#This Row],[big hi]])+RANDBETWEEN(Table15[[#This Row],[small lo]],Table15[[#This Row],[small hi]])</f>
        <v>2219896300</v>
      </c>
      <c r="E407" s="8">
        <v>2156535178</v>
      </c>
      <c r="F407" s="24">
        <f ca="1">INDEX(Table2[],MATCH(Table15[[#This Row],[Connection ID]],Table2[CID],0),2)*RANDBETWEEN(90000000000,110000000000)/100000000000</f>
        <v>4926393631</v>
      </c>
      <c r="G407" s="24">
        <v>4924108827.6999998</v>
      </c>
      <c r="H407" s="7"/>
      <c r="I407" s="14">
        <f>Table15[[#This Row],[Exposure Utilized]]/Table15[[#This Row],[Exposure Limit]]</f>
        <v>0.43795441032266852</v>
      </c>
      <c r="J407" s="4">
        <v>0</v>
      </c>
      <c r="K407" s="4">
        <v>0</v>
      </c>
      <c r="L407" s="4">
        <v>0</v>
      </c>
      <c r="M407" s="2">
        <v>43873</v>
      </c>
      <c r="N407" s="24">
        <f>INDEX(Table3[],MATCH(Table15[[#This Row],[Date]],Table3[Date],0),2)</f>
        <v>292684542</v>
      </c>
      <c r="O407" s="4" t="s">
        <v>16</v>
      </c>
      <c r="P407" s="13">
        <v>2000000000</v>
      </c>
      <c r="Q407" s="13">
        <v>2500000000</v>
      </c>
      <c r="R407" s="14">
        <f ca="1">-(P407+Q407)*RAND()*0.1</f>
        <v>-266437051.93159357</v>
      </c>
      <c r="S407" s="14">
        <f ca="1">(P407+Q407)*RAND()*0.1</f>
        <v>23745590.026586473</v>
      </c>
    </row>
    <row r="408" spans="1:19" x14ac:dyDescent="0.2">
      <c r="A408" s="4">
        <v>2</v>
      </c>
      <c r="B408" s="16" t="s">
        <v>19</v>
      </c>
      <c r="C408" s="23" t="str">
        <f>_xlfn.CONCAT("Connection ",RIGHT(B408,2))</f>
        <v>Connection 02</v>
      </c>
      <c r="D408" s="14">
        <f ca="1">RANDBETWEEN(Table15[[#This Row],[big low]],Table15[[#This Row],[big hi]])+RANDBETWEEN(Table15[[#This Row],[small lo]],Table15[[#This Row],[small hi]])</f>
        <v>1953697409</v>
      </c>
      <c r="E408" s="8">
        <v>2096967347</v>
      </c>
      <c r="F408" s="24">
        <f ca="1">INDEX(Table2[],MATCH(Table15[[#This Row],[Connection ID]],Table2[CID],0),2)*RANDBETWEEN(90000000000,110000000000)/100000000000</f>
        <v>2060429439.474</v>
      </c>
      <c r="G408" s="24">
        <v>2172516586.3800001</v>
      </c>
      <c r="H408" s="7"/>
      <c r="I408" s="14">
        <f>Table15[[#This Row],[Exposure Utilized]]/Table15[[#This Row],[Exposure Limit]]</f>
        <v>0.96522501146659345</v>
      </c>
      <c r="J408" s="4">
        <v>0</v>
      </c>
      <c r="K408" s="4">
        <v>0</v>
      </c>
      <c r="L408" s="4">
        <v>0</v>
      </c>
      <c r="M408" s="2">
        <v>43873</v>
      </c>
      <c r="N408" s="24">
        <f>INDEX(Table3[],MATCH(Table15[[#This Row],[Date]],Table3[Date],0),2)</f>
        <v>292684542</v>
      </c>
      <c r="O408" s="4" t="s">
        <v>16</v>
      </c>
      <c r="P408" s="13">
        <v>1800000000</v>
      </c>
      <c r="Q408" s="13">
        <v>2000000000</v>
      </c>
      <c r="R408" s="14">
        <f ca="1">-(P408+Q408)*RAND()*0.1</f>
        <v>-148617732.75870267</v>
      </c>
      <c r="S408" s="14">
        <f ca="1">(P408+Q408)*RAND()*0.1</f>
        <v>340197901.3380214</v>
      </c>
    </row>
    <row r="409" spans="1:19" x14ac:dyDescent="0.2">
      <c r="A409" s="4">
        <v>3</v>
      </c>
      <c r="B409" s="16" t="s">
        <v>21</v>
      </c>
      <c r="C409" s="23" t="str">
        <f>_xlfn.CONCAT("Connection ",RIGHT(B409,2))</f>
        <v>Connection 04</v>
      </c>
      <c r="D409" s="14">
        <f ca="1">RANDBETWEEN(Table15[[#This Row],[big low]],Table15[[#This Row],[big hi]])+RANDBETWEEN(Table15[[#This Row],[small lo]],Table15[[#This Row],[small hi]])</f>
        <v>1296600012</v>
      </c>
      <c r="E409" s="8">
        <v>1476842287</v>
      </c>
      <c r="F409" s="24">
        <f ca="1">INDEX(Table2[],MATCH(Table15[[#This Row],[Connection ID]],Table2[CID],0),2)*RANDBETWEEN(90000000000,110000000000)/100000000000</f>
        <v>1573131241.6949999</v>
      </c>
      <c r="G409" s="24">
        <v>1463420971.5149999</v>
      </c>
      <c r="H409" s="7"/>
      <c r="I409" s="14">
        <f>Table15[[#This Row],[Exposure Utilized]]/Table15[[#This Row],[Exposure Limit]]</f>
        <v>1.0091711925319109</v>
      </c>
      <c r="J409" s="4">
        <v>0</v>
      </c>
      <c r="K409" s="4">
        <v>0</v>
      </c>
      <c r="L409" s="4">
        <v>0</v>
      </c>
      <c r="M409" s="2">
        <v>43873</v>
      </c>
      <c r="N409" s="24">
        <f>INDEX(Table3[],MATCH(Table15[[#This Row],[Date]],Table3[Date],0),2)</f>
        <v>292684542</v>
      </c>
      <c r="O409" s="4" t="s">
        <v>16</v>
      </c>
      <c r="P409" s="15">
        <v>1100000000</v>
      </c>
      <c r="Q409" s="15">
        <v>1300000000</v>
      </c>
      <c r="R409" s="14">
        <f ca="1">-(P409+Q409)*RAND()*0.1</f>
        <v>-52343981.058203407</v>
      </c>
      <c r="S409" s="14">
        <f ca="1">(P409+Q409)*RAND()*0.1</f>
        <v>126470300.2502905</v>
      </c>
    </row>
    <row r="410" spans="1:19" x14ac:dyDescent="0.2">
      <c r="A410" s="4">
        <v>4</v>
      </c>
      <c r="B410" s="16" t="s">
        <v>20</v>
      </c>
      <c r="C410" s="23" t="str">
        <f>_xlfn.CONCAT("Connection ",RIGHT(B410,2))</f>
        <v>Connection 03</v>
      </c>
      <c r="D410" s="14">
        <f ca="1">RANDBETWEEN(Table15[[#This Row],[big low]],Table15[[#This Row],[big hi]])+RANDBETWEEN(Table15[[#This Row],[small lo]],Table15[[#This Row],[small hi]])</f>
        <v>1121130661</v>
      </c>
      <c r="E410" s="8">
        <v>1348461937</v>
      </c>
      <c r="F410" s="24">
        <f ca="1">INDEX(Table2[],MATCH(Table15[[#This Row],[Connection ID]],Table2[CID],0),2)*RANDBETWEEN(90000000000,110000000000)/100000000000</f>
        <v>1478464851.345</v>
      </c>
      <c r="G410" s="24">
        <v>1454507084.9849999</v>
      </c>
      <c r="H410" s="7"/>
      <c r="I410" s="14">
        <f>Table15[[#This Row],[Exposure Utilized]]/Table15[[#This Row],[Exposure Limit]]</f>
        <v>0.92709203751586156</v>
      </c>
      <c r="J410" s="4">
        <v>0</v>
      </c>
      <c r="K410" s="4">
        <v>0</v>
      </c>
      <c r="L410" s="4">
        <v>0</v>
      </c>
      <c r="M410" s="2">
        <v>43873</v>
      </c>
      <c r="N410" s="24">
        <f>INDEX(Table3[],MATCH(Table15[[#This Row],[Date]],Table3[Date],0),2)</f>
        <v>292684542</v>
      </c>
      <c r="O410" s="4" t="s">
        <v>16</v>
      </c>
      <c r="P410" s="15">
        <v>1300000000</v>
      </c>
      <c r="Q410" s="15">
        <v>1500000000</v>
      </c>
      <c r="R410" s="14">
        <f ca="1">-(P410+Q410)*RAND()*0.1</f>
        <v>-252997516.87238351</v>
      </c>
      <c r="S410" s="14">
        <f ca="1">(P410+Q410)*RAND()*0.1</f>
        <v>152643472.06760111</v>
      </c>
    </row>
    <row r="411" spans="1:19" x14ac:dyDescent="0.2">
      <c r="A411" s="4">
        <v>5</v>
      </c>
      <c r="B411" s="16" t="s">
        <v>22</v>
      </c>
      <c r="C411" s="23" t="str">
        <f>_xlfn.CONCAT("Connection ",RIGHT(B411,2))</f>
        <v>Connection 05</v>
      </c>
      <c r="D411" s="14">
        <f ca="1">RANDBETWEEN(Table15[[#This Row],[big low]],Table15[[#This Row],[big hi]])+RANDBETWEEN(Table15[[#This Row],[small lo]],Table15[[#This Row],[small hi]])</f>
        <v>1170693233</v>
      </c>
      <c r="E411" s="8">
        <v>1184812104</v>
      </c>
      <c r="F411" s="24">
        <f ca="1">INDEX(Table2[],MATCH(Table15[[#This Row],[Connection ID]],Table2[CID],0),2)*RANDBETWEEN(90000000000,110000000000)/100000000000</f>
        <v>922375976.46999991</v>
      </c>
      <c r="G411" s="24">
        <v>1071157193.72</v>
      </c>
      <c r="H411" s="7"/>
      <c r="I411" s="14">
        <f>Table15[[#This Row],[Exposure Utilized]]/Table15[[#This Row],[Exposure Limit]]</f>
        <v>1.1061047911047399</v>
      </c>
      <c r="J411" s="4">
        <v>0</v>
      </c>
      <c r="K411" s="4">
        <v>0</v>
      </c>
      <c r="L411" s="4">
        <v>0</v>
      </c>
      <c r="M411" s="2">
        <v>43873</v>
      </c>
      <c r="N411" s="24">
        <f>INDEX(Table3[],MATCH(Table15[[#This Row],[Date]],Table3[Date],0),2)</f>
        <v>292684542</v>
      </c>
      <c r="O411" s="4" t="s">
        <v>16</v>
      </c>
      <c r="P411" s="15">
        <v>900000000</v>
      </c>
      <c r="Q411" s="15">
        <v>1200000000</v>
      </c>
      <c r="R411" s="14">
        <f ca="1">-(P411+Q411)*RAND()*0.1</f>
        <v>-87193568.386774898</v>
      </c>
      <c r="S411" s="14">
        <f ca="1">(P411+Q411)*RAND()*0.1</f>
        <v>16260917.267207071</v>
      </c>
    </row>
    <row r="412" spans="1:19" x14ac:dyDescent="0.2">
      <c r="A412" s="4">
        <v>6</v>
      </c>
      <c r="B412" s="16" t="s">
        <v>23</v>
      </c>
      <c r="C412" s="27" t="str">
        <f>_xlfn.CONCAT("Connection ",RIGHT(B412,2))</f>
        <v>Connection 06</v>
      </c>
      <c r="D412" s="5">
        <f ca="1">RANDBETWEEN(Table15[[#This Row],[big low]],Table15[[#This Row],[big hi]])+RANDBETWEEN(Table15[[#This Row],[small lo]],Table15[[#This Row],[small hi]])</f>
        <v>964840790</v>
      </c>
      <c r="E412" s="8">
        <v>1108108079</v>
      </c>
      <c r="F412" s="24">
        <f ca="1">INDEX(Table2[],MATCH(Table15[[#This Row],[Connection ID]],Table2[CID],0),2)*RANDBETWEEN(90000000000,110000000000)/100000000000</f>
        <v>921966437.58999991</v>
      </c>
      <c r="G412" s="24">
        <v>1008330980.34</v>
      </c>
      <c r="H412" s="7"/>
      <c r="I412" s="5">
        <f>Table15[[#This Row],[Exposure Utilized]]/Table15[[#This Row],[Exposure Limit]]</f>
        <v>1.0989527254496891</v>
      </c>
      <c r="J412" s="4">
        <v>0</v>
      </c>
      <c r="K412" s="4">
        <v>0</v>
      </c>
      <c r="L412" s="4">
        <v>0</v>
      </c>
      <c r="M412" s="2">
        <v>43873</v>
      </c>
      <c r="N412" s="18">
        <f>INDEX(Table3[],MATCH(Table15[[#This Row],[Date]],Table3[Date],0),2)</f>
        <v>292684542</v>
      </c>
      <c r="O412" s="4" t="s">
        <v>16</v>
      </c>
      <c r="P412" s="15">
        <v>850000000</v>
      </c>
      <c r="Q412" s="15">
        <v>1000000000</v>
      </c>
      <c r="R412" s="14">
        <f ca="1">-(P412+Q412)*RAND()*0.1</f>
        <v>-174077213.7646839</v>
      </c>
      <c r="S412" s="14">
        <f ca="1">(P412+Q412)*RAND()*0.1</f>
        <v>32523687.201888133</v>
      </c>
    </row>
    <row r="413" spans="1:19" x14ac:dyDescent="0.2">
      <c r="A413" s="4">
        <v>7</v>
      </c>
      <c r="B413" s="16" t="s">
        <v>24</v>
      </c>
      <c r="C413" s="27" t="str">
        <f>_xlfn.CONCAT("Connection ",RIGHT(B413,2))</f>
        <v>Connection 07</v>
      </c>
      <c r="D413" s="5">
        <f ca="1">RANDBETWEEN(Table15[[#This Row],[big low]],Table15[[#This Row],[big hi]])+RANDBETWEEN(Table15[[#This Row],[small lo]],Table15[[#This Row],[small hi]])</f>
        <v>808586116</v>
      </c>
      <c r="E413" s="8">
        <v>858687908</v>
      </c>
      <c r="F413" s="24">
        <f ca="1">INDEX(Table2[],MATCH(Table15[[#This Row],[Connection ID]],Table2[CID],0),2)*RANDBETWEEN(90000000000,110000000000)/100000000000</f>
        <v>1000174174.03</v>
      </c>
      <c r="G413" s="24">
        <v>1018367206.21</v>
      </c>
      <c r="H413" s="7"/>
      <c r="I413" s="5">
        <f>Table15[[#This Row],[Exposure Utilized]]/Table15[[#This Row],[Exposure Limit]]</f>
        <v>0.84320066746427402</v>
      </c>
      <c r="J413" s="4">
        <v>0</v>
      </c>
      <c r="K413" s="4">
        <v>0</v>
      </c>
      <c r="L413" s="4">
        <v>0</v>
      </c>
      <c r="M413" s="2">
        <v>43873</v>
      </c>
      <c r="N413" s="18">
        <f>INDEX(Table3[],MATCH(Table15[[#This Row],[Date]],Table3[Date],0),2)</f>
        <v>292684542</v>
      </c>
      <c r="O413" s="4" t="s">
        <v>16</v>
      </c>
      <c r="P413" s="15">
        <v>850000000</v>
      </c>
      <c r="Q413" s="15">
        <v>1000000000</v>
      </c>
      <c r="R413" s="14">
        <f ca="1">-(P413+Q413)*RAND()*0.1</f>
        <v>-144960172.60866258</v>
      </c>
      <c r="S413" s="14">
        <f ca="1">(P413+Q413)*RAND()*0.1</f>
        <v>150832389.08617654</v>
      </c>
    </row>
    <row r="414" spans="1:19" x14ac:dyDescent="0.2">
      <c r="A414" s="4">
        <v>8</v>
      </c>
      <c r="B414" s="16" t="s">
        <v>25</v>
      </c>
      <c r="C414" s="27" t="str">
        <f>_xlfn.CONCAT("Connection ",RIGHT(B414,2))</f>
        <v>Connection 08</v>
      </c>
      <c r="D414" s="5">
        <f ca="1">RANDBETWEEN(Table15[[#This Row],[big low]],Table15[[#This Row],[big hi]])+RANDBETWEEN(Table15[[#This Row],[small lo]],Table15[[#This Row],[small hi]])</f>
        <v>494767436</v>
      </c>
      <c r="E414" s="8">
        <v>592513732</v>
      </c>
      <c r="F414" s="24">
        <f ca="1">INDEX(Table2[],MATCH(Table15[[#This Row],[Connection ID]],Table2[CID],0),2)*RANDBETWEEN(90000000000,110000000000)/100000000000</f>
        <v>870458155.17600012</v>
      </c>
      <c r="G414" s="24">
        <v>753324887.11199999</v>
      </c>
      <c r="H414" s="7"/>
      <c r="I414" s="5">
        <f>Table15[[#This Row],[Exposure Utilized]]/Table15[[#This Row],[Exposure Limit]]</f>
        <v>0.78653147152950553</v>
      </c>
      <c r="J414" s="4">
        <v>0</v>
      </c>
      <c r="K414" s="4">
        <v>0</v>
      </c>
      <c r="L414" s="4">
        <v>0</v>
      </c>
      <c r="M414" s="2">
        <v>43873</v>
      </c>
      <c r="N414" s="18">
        <f>INDEX(Table3[],MATCH(Table15[[#This Row],[Date]],Table3[Date],0),2)</f>
        <v>292684542</v>
      </c>
      <c r="O414" s="4" t="s">
        <v>16</v>
      </c>
      <c r="P414" s="15">
        <v>400000000</v>
      </c>
      <c r="Q414" s="15">
        <v>700000000</v>
      </c>
      <c r="R414" s="14">
        <f ca="1">-(P414+Q414)*RAND()*0.1</f>
        <v>-6166927.8498634696</v>
      </c>
      <c r="S414" s="14">
        <f ca="1">(P414+Q414)*RAND()*0.1</f>
        <v>105561486.43781997</v>
      </c>
    </row>
    <row r="415" spans="1:19" x14ac:dyDescent="0.2">
      <c r="A415" s="4">
        <v>9</v>
      </c>
      <c r="B415" s="16" t="s">
        <v>26</v>
      </c>
      <c r="C415" s="23" t="str">
        <f>_xlfn.CONCAT("Connection ",RIGHT(B415,2))</f>
        <v>Connection 09</v>
      </c>
      <c r="D415" s="14">
        <f ca="1">RANDBETWEEN(Table15[[#This Row],[big low]],Table15[[#This Row],[big hi]])+RANDBETWEEN(Table15[[#This Row],[small lo]],Table15[[#This Row],[small hi]])</f>
        <v>520658026</v>
      </c>
      <c r="E415" s="8">
        <v>412818631</v>
      </c>
      <c r="F415" s="24">
        <f ca="1">INDEX(Table2[],MATCH(Table15[[#This Row],[Connection ID]],Table2[CID],0),2)*RANDBETWEEN(90000000000,110000000000)/100000000000</f>
        <v>571095230.40350008</v>
      </c>
      <c r="G415" s="24">
        <v>600710955.94400001</v>
      </c>
      <c r="H415" s="7"/>
      <c r="I415" s="14">
        <f>Table15[[#This Row],[Exposure Utilized]]/Table15[[#This Row],[Exposure Limit]]</f>
        <v>0.68721675027762297</v>
      </c>
      <c r="J415" s="4">
        <v>0</v>
      </c>
      <c r="K415" s="4">
        <v>0</v>
      </c>
      <c r="L415" s="4">
        <v>0</v>
      </c>
      <c r="M415" s="2">
        <v>43873</v>
      </c>
      <c r="N415" s="24">
        <f>INDEX(Table3[],MATCH(Table15[[#This Row],[Date]],Table3[Date],0),2)</f>
        <v>292684542</v>
      </c>
      <c r="O415" s="4" t="s">
        <v>16</v>
      </c>
      <c r="P415" s="15">
        <v>350000000</v>
      </c>
      <c r="Q415" s="15">
        <v>550000000</v>
      </c>
      <c r="R415" s="14">
        <f ca="1">-(P415+Q415)*RAND()*0.1</f>
        <v>-11369417.600558653</v>
      </c>
      <c r="S415" s="14">
        <f ca="1">(P415+Q415)*RAND()*0.1</f>
        <v>11570770.319295481</v>
      </c>
    </row>
    <row r="416" spans="1:19" x14ac:dyDescent="0.2">
      <c r="A416" s="4">
        <v>10</v>
      </c>
      <c r="B416" s="16" t="s">
        <v>27</v>
      </c>
      <c r="C416" s="23" t="str">
        <f>_xlfn.CONCAT("Connection ",RIGHT(B416,2))</f>
        <v>Connection 10</v>
      </c>
      <c r="D416" s="14">
        <f ca="1">RANDBETWEEN(Table15[[#This Row],[big low]],Table15[[#This Row],[big hi]])+RANDBETWEEN(Table15[[#This Row],[small lo]],Table15[[#This Row],[small hi]])</f>
        <v>378970457</v>
      </c>
      <c r="E416" s="8">
        <v>292684542</v>
      </c>
      <c r="F416" s="24">
        <f ca="1">INDEX(Table2[],MATCH(Table15[[#This Row],[Connection ID]],Table2[CID],0),2)*RANDBETWEEN(90000000000,110000000000)/100000000000</f>
        <v>408289341.61199999</v>
      </c>
      <c r="G416" s="24">
        <v>371181628.91200006</v>
      </c>
      <c r="H416" s="7"/>
      <c r="I416" s="14">
        <f>Table15[[#This Row],[Exposure Utilized]]/Table15[[#This Row],[Exposure Limit]]</f>
        <v>0.78852108833594725</v>
      </c>
      <c r="J416" s="4">
        <v>0</v>
      </c>
      <c r="K416" s="4">
        <v>0</v>
      </c>
      <c r="L416" s="4">
        <v>0</v>
      </c>
      <c r="M416" s="2">
        <v>43873</v>
      </c>
      <c r="N416" s="24">
        <f>INDEX(Table3[],MATCH(Table15[[#This Row],[Date]],Table3[Date],0),2)</f>
        <v>292684542</v>
      </c>
      <c r="O416" s="4" t="s">
        <v>16</v>
      </c>
      <c r="P416" s="15">
        <v>300000000</v>
      </c>
      <c r="Q416" s="15">
        <v>450000000</v>
      </c>
      <c r="R416" s="14">
        <f ca="1">-(P416+Q416)*RAND()*0.1</f>
        <v>-49367040.93174462</v>
      </c>
      <c r="S416" s="14">
        <f ca="1">(P416+Q416)*RAND()*0.1</f>
        <v>4938894.1474888679</v>
      </c>
    </row>
    <row r="417" spans="1:19" x14ac:dyDescent="0.2">
      <c r="A417" s="4">
        <v>11</v>
      </c>
      <c r="B417" s="16" t="s">
        <v>28</v>
      </c>
      <c r="C417" s="23" t="str">
        <f>_xlfn.CONCAT("Connection ",RIGHT(B417,2))</f>
        <v>Connection 11</v>
      </c>
      <c r="D417" s="14">
        <f ca="1">RANDBETWEEN(Table15[[#This Row],[big low]],Table15[[#This Row],[big hi]])+RANDBETWEEN(Table15[[#This Row],[small lo]],Table15[[#This Row],[small hi]])</f>
        <v>300042359</v>
      </c>
      <c r="E417" s="8">
        <v>265207223</v>
      </c>
      <c r="F417" s="24">
        <f ca="1">INDEX(Table2[],MATCH(Table15[[#This Row],[Connection ID]],Table2[CID],0),2)*RANDBETWEEN(90000000000,110000000000)/100000000000</f>
        <v>390688362.77600002</v>
      </c>
      <c r="G417" s="24">
        <v>403018952.27600002</v>
      </c>
      <c r="H417" s="7"/>
      <c r="I417" s="14">
        <f>Table15[[#This Row],[Exposure Utilized]]/Table15[[#This Row],[Exposure Limit]]</f>
        <v>0.65805149237343497</v>
      </c>
      <c r="J417" s="4">
        <v>0</v>
      </c>
      <c r="K417" s="4">
        <v>0</v>
      </c>
      <c r="L417" s="4">
        <v>0</v>
      </c>
      <c r="M417" s="2">
        <v>43873</v>
      </c>
      <c r="N417" s="24">
        <f>INDEX(Table3[],MATCH(Table15[[#This Row],[Date]],Table3[Date],0),2)</f>
        <v>292684542</v>
      </c>
      <c r="O417" s="4" t="s">
        <v>16</v>
      </c>
      <c r="P417" s="15">
        <v>250000000</v>
      </c>
      <c r="Q417" s="15">
        <v>450000000</v>
      </c>
      <c r="R417" s="14">
        <f ca="1">-(P417+Q417)*RAND()*0.1</f>
        <v>-13001278.552255379</v>
      </c>
      <c r="S417" s="14">
        <f ca="1">(P417+Q417)*RAND()*0.1</f>
        <v>24138766.073223073</v>
      </c>
    </row>
    <row r="418" spans="1:19" x14ac:dyDescent="0.2">
      <c r="A418" s="4">
        <v>12</v>
      </c>
      <c r="B418" s="16" t="s">
        <v>29</v>
      </c>
      <c r="C418" s="23" t="str">
        <f>_xlfn.CONCAT("Connection ",RIGHT(B418,2))</f>
        <v>Connection 12</v>
      </c>
      <c r="D418" s="14">
        <f ca="1">RANDBETWEEN(Table15[[#This Row],[big low]],Table15[[#This Row],[big hi]])+RANDBETWEEN(Table15[[#This Row],[small lo]],Table15[[#This Row],[small hi]])</f>
        <v>316728175</v>
      </c>
      <c r="E418" s="8">
        <v>221666931</v>
      </c>
      <c r="F418" s="24">
        <f ca="1">INDEX(Table2[],MATCH(Table15[[#This Row],[Connection ID]],Table2[CID],0),2)*RANDBETWEEN(90000000000,110000000000)/100000000000</f>
        <v>400911978.13600004</v>
      </c>
      <c r="G418" s="24">
        <v>387884330.65200001</v>
      </c>
      <c r="H418" s="7"/>
      <c r="I418" s="14">
        <f>Table15[[#This Row],[Exposure Utilized]]/Table15[[#This Row],[Exposure Limit]]</f>
        <v>0.57147689010122438</v>
      </c>
      <c r="J418" s="4">
        <v>0</v>
      </c>
      <c r="K418" s="4">
        <v>0</v>
      </c>
      <c r="L418" s="4">
        <v>0</v>
      </c>
      <c r="M418" s="2">
        <v>43873</v>
      </c>
      <c r="N418" s="24">
        <f>INDEX(Table3[],MATCH(Table15[[#This Row],[Date]],Table3[Date],0),2)</f>
        <v>292684542</v>
      </c>
      <c r="O418" s="4" t="s">
        <v>16</v>
      </c>
      <c r="P418" s="15">
        <v>200000000</v>
      </c>
      <c r="Q418" s="15">
        <v>400000000</v>
      </c>
      <c r="R418" s="14">
        <f ca="1">-(P418+Q418)*RAND()*0.1</f>
        <v>-6902509.0334973596</v>
      </c>
      <c r="S418" s="14">
        <f ca="1">(P418+Q418)*RAND()*0.1</f>
        <v>39262544.491725557</v>
      </c>
    </row>
    <row r="419" spans="1:19" x14ac:dyDescent="0.2">
      <c r="A419" s="4">
        <v>13</v>
      </c>
      <c r="B419" s="16" t="s">
        <v>31</v>
      </c>
      <c r="C419" s="23" t="str">
        <f>_xlfn.CONCAT("Connection ",RIGHT(B419,2))</f>
        <v>Connection 14</v>
      </c>
      <c r="D419" s="14">
        <f ca="1">RANDBETWEEN(Table15[[#This Row],[big low]],Table15[[#This Row],[big hi]])+RANDBETWEEN(Table15[[#This Row],[small lo]],Table15[[#This Row],[small hi]])</f>
        <v>181317016</v>
      </c>
      <c r="E419" s="8">
        <v>214095212</v>
      </c>
      <c r="F419" s="24">
        <f ca="1">INDEX(Table2[],MATCH(Table15[[#This Row],[Connection ID]],Table2[CID],0),2)*RANDBETWEEN(90000000000,110000000000)/100000000000</f>
        <v>264883733.47999999</v>
      </c>
      <c r="G419" s="24">
        <v>235244180.58249998</v>
      </c>
      <c r="H419" s="7"/>
      <c r="I419" s="14">
        <f>Table15[[#This Row],[Exposure Utilized]]/Table15[[#This Row],[Exposure Limit]]</f>
        <v>0.91009780335423407</v>
      </c>
      <c r="J419" s="4">
        <v>0</v>
      </c>
      <c r="K419" s="4">
        <v>0</v>
      </c>
      <c r="L419" s="4">
        <v>0</v>
      </c>
      <c r="M419" s="2">
        <v>43873</v>
      </c>
      <c r="N419" s="24">
        <f>INDEX(Table3[],MATCH(Table15[[#This Row],[Date]],Table3[Date],0),2)</f>
        <v>292684542</v>
      </c>
      <c r="O419" s="4" t="s">
        <v>16</v>
      </c>
      <c r="P419" s="15">
        <v>150000000</v>
      </c>
      <c r="Q419" s="15">
        <v>250000000</v>
      </c>
      <c r="R419" s="14">
        <f ca="1">-(P419+Q419)*RAND()*0.1</f>
        <v>-36146948.28587506</v>
      </c>
      <c r="S419" s="14">
        <f ca="1">(P419+Q419)*RAND()*0.1</f>
        <v>10560356.503748545</v>
      </c>
    </row>
    <row r="420" spans="1:19" x14ac:dyDescent="0.2">
      <c r="A420" s="4">
        <v>14</v>
      </c>
      <c r="B420" s="16" t="s">
        <v>32</v>
      </c>
      <c r="C420" s="23" t="str">
        <f>_xlfn.CONCAT("Connection ",RIGHT(B420,2))</f>
        <v>Connection 15</v>
      </c>
      <c r="D420" s="14">
        <f ca="1">RANDBETWEEN(Table15[[#This Row],[big low]],Table15[[#This Row],[big hi]])+RANDBETWEEN(Table15[[#This Row],[small lo]],Table15[[#This Row],[small hi]])</f>
        <v>176625613</v>
      </c>
      <c r="E420" s="8">
        <v>209812238</v>
      </c>
      <c r="F420" s="24">
        <f ca="1">INDEX(Table2[],MATCH(Table15[[#This Row],[Connection ID]],Table2[CID],0),2)*RANDBETWEEN(90000000000,110000000000)/100000000000</f>
        <v>255527229.9375</v>
      </c>
      <c r="G420" s="24">
        <v>241223101.92249998</v>
      </c>
      <c r="H420" s="7"/>
      <c r="I420" s="14">
        <f>Table15[[#This Row],[Exposure Utilized]]/Table15[[#This Row],[Exposure Limit]]</f>
        <v>0.86978500951127125</v>
      </c>
      <c r="J420" s="4">
        <v>0</v>
      </c>
      <c r="K420" s="4">
        <v>0</v>
      </c>
      <c r="L420" s="4">
        <v>0</v>
      </c>
      <c r="M420" s="2">
        <v>43873</v>
      </c>
      <c r="N420" s="24">
        <f>INDEX(Table3[],MATCH(Table15[[#This Row],[Date]],Table3[Date],0),2)</f>
        <v>292684542</v>
      </c>
      <c r="O420" s="4" t="s">
        <v>16</v>
      </c>
      <c r="P420" s="15">
        <v>150000000</v>
      </c>
      <c r="Q420" s="15">
        <v>250000000</v>
      </c>
      <c r="R420" s="14">
        <f ca="1">-(P420+Q420)*RAND()*0.1</f>
        <v>-4784266.194165525</v>
      </c>
      <c r="S420" s="14">
        <f ca="1">(P420+Q420)*RAND()*0.1</f>
        <v>5629749.5694471644</v>
      </c>
    </row>
    <row r="421" spans="1:19" x14ac:dyDescent="0.2">
      <c r="A421" s="4">
        <v>15</v>
      </c>
      <c r="B421" s="16" t="s">
        <v>30</v>
      </c>
      <c r="C421" s="23" t="str">
        <f>_xlfn.CONCAT("Connection ",RIGHT(B421,2))</f>
        <v>Connection 13</v>
      </c>
      <c r="D421" s="14">
        <f ca="1">RANDBETWEEN(Table15[[#This Row],[big low]],Table15[[#This Row],[big hi]])+RANDBETWEEN(Table15[[#This Row],[small lo]],Table15[[#This Row],[small hi]])</f>
        <v>166416886</v>
      </c>
      <c r="E421" s="8">
        <v>193195018</v>
      </c>
      <c r="F421" s="24">
        <f ca="1">INDEX(Table2[],MATCH(Table15[[#This Row],[Connection ID]],Table2[CID],0),2)*RANDBETWEEN(90000000000,110000000000)/100000000000</f>
        <v>261240065.14500001</v>
      </c>
      <c r="G421" s="24">
        <v>226092991.92499998</v>
      </c>
      <c r="H421" s="7"/>
      <c r="I421" s="14">
        <f>Table15[[#This Row],[Exposure Utilized]]/Table15[[#This Row],[Exposure Limit]]</f>
        <v>0.85449361501698839</v>
      </c>
      <c r="J421" s="4">
        <v>0</v>
      </c>
      <c r="K421" s="4">
        <v>0</v>
      </c>
      <c r="L421" s="4">
        <v>0</v>
      </c>
      <c r="M421" s="2">
        <v>43873</v>
      </c>
      <c r="N421" s="24">
        <f>INDEX(Table3[],MATCH(Table15[[#This Row],[Date]],Table3[Date],0),2)</f>
        <v>292684542</v>
      </c>
      <c r="O421" s="4" t="s">
        <v>16</v>
      </c>
      <c r="P421" s="15">
        <v>150000000</v>
      </c>
      <c r="Q421" s="15">
        <v>250000000</v>
      </c>
      <c r="R421" s="14">
        <f ca="1">-(P421+Q421)*RAND()*0.1</f>
        <v>-30266745.477606602</v>
      </c>
      <c r="S421" s="14">
        <f ca="1">(P421+Q421)*RAND()*0.1</f>
        <v>33105693.129166551</v>
      </c>
    </row>
    <row r="422" spans="1:19" x14ac:dyDescent="0.2">
      <c r="A422" s="4">
        <v>1</v>
      </c>
      <c r="B422" s="16" t="s">
        <v>18</v>
      </c>
      <c r="C422" s="23" t="str">
        <f>_xlfn.CONCAT("Connection ",RIGHT(B422,2))</f>
        <v>Connection 01</v>
      </c>
      <c r="D422" s="14">
        <f ca="1">RANDBETWEEN(Table15[[#This Row],[big low]],Table15[[#This Row],[big hi]])+RANDBETWEEN(Table15[[#This Row],[small lo]],Table15[[#This Row],[small hi]])</f>
        <v>2494199052</v>
      </c>
      <c r="E422" s="8">
        <v>2487812389</v>
      </c>
      <c r="F422" s="24">
        <f ca="1">INDEX(Table2[],MATCH(Table15[[#This Row],[Connection ID]],Table2[CID],0),2)*RANDBETWEEN(90000000000,110000000000)/100000000000</f>
        <v>4879506214.0500002</v>
      </c>
      <c r="G422" s="24">
        <v>5495790959.9000006</v>
      </c>
      <c r="H422" s="7"/>
      <c r="I422" s="14">
        <f>Table15[[#This Row],[Exposure Utilized]]/Table15[[#This Row],[Exposure Limit]]</f>
        <v>0.45267594913130893</v>
      </c>
      <c r="J422" s="4">
        <v>0</v>
      </c>
      <c r="K422" s="4">
        <v>0</v>
      </c>
      <c r="L422" s="4">
        <v>0</v>
      </c>
      <c r="M422" s="2">
        <v>43872</v>
      </c>
      <c r="N422" s="24">
        <f>INDEX(Table3[],MATCH(Table15[[#This Row],[Date]],Table3[Date],0),2)</f>
        <v>404447324</v>
      </c>
      <c r="O422" s="4" t="s">
        <v>16</v>
      </c>
      <c r="P422" s="13">
        <v>2000000000</v>
      </c>
      <c r="Q422" s="13">
        <v>2500000000</v>
      </c>
      <c r="R422" s="14">
        <f ca="1">-(P422+Q422)*RAND()*0.1</f>
        <v>-62658704.99075599</v>
      </c>
      <c r="S422" s="14">
        <f ca="1">(P422+Q422)*RAND()*0.1</f>
        <v>305836305.11483282</v>
      </c>
    </row>
    <row r="423" spans="1:19" x14ac:dyDescent="0.2">
      <c r="A423" s="4">
        <v>2</v>
      </c>
      <c r="B423" s="16" t="s">
        <v>19</v>
      </c>
      <c r="C423" s="23" t="str">
        <f>_xlfn.CONCAT("Connection ",RIGHT(B423,2))</f>
        <v>Connection 02</v>
      </c>
      <c r="D423" s="14">
        <f ca="1">RANDBETWEEN(Table15[[#This Row],[big low]],Table15[[#This Row],[big hi]])+RANDBETWEEN(Table15[[#This Row],[small lo]],Table15[[#This Row],[small hi]])</f>
        <v>1622006776</v>
      </c>
      <c r="E423" s="8">
        <v>2046793982</v>
      </c>
      <c r="F423" s="24">
        <f ca="1">INDEX(Table2[],MATCH(Table15[[#This Row],[Connection ID]],Table2[CID],0),2)*RANDBETWEEN(90000000000,110000000000)/100000000000</f>
        <v>1948685740.6800001</v>
      </c>
      <c r="G423" s="24">
        <v>2181880035.1110001</v>
      </c>
      <c r="H423" s="7"/>
      <c r="I423" s="14">
        <f>Table15[[#This Row],[Exposure Utilized]]/Table15[[#This Row],[Exposure Limit]]</f>
        <v>0.938087314179889</v>
      </c>
      <c r="J423" s="4">
        <v>0</v>
      </c>
      <c r="K423" s="4">
        <v>0</v>
      </c>
      <c r="L423" s="4">
        <v>0</v>
      </c>
      <c r="M423" s="2">
        <v>43872</v>
      </c>
      <c r="N423" s="24">
        <f>INDEX(Table3[],MATCH(Table15[[#This Row],[Date]],Table3[Date],0),2)</f>
        <v>404447324</v>
      </c>
      <c r="O423" s="4" t="s">
        <v>16</v>
      </c>
      <c r="P423" s="13">
        <v>1800000000</v>
      </c>
      <c r="Q423" s="13">
        <v>2000000000</v>
      </c>
      <c r="R423" s="14">
        <f ca="1">-(P423+Q423)*RAND()*0.1</f>
        <v>-346245341.95519096</v>
      </c>
      <c r="S423" s="14">
        <f ca="1">(P423+Q423)*RAND()*0.1</f>
        <v>188571866.29925051</v>
      </c>
    </row>
    <row r="424" spans="1:19" x14ac:dyDescent="0.2">
      <c r="A424" s="4">
        <v>3</v>
      </c>
      <c r="B424" s="16" t="s">
        <v>20</v>
      </c>
      <c r="C424" s="23" t="str">
        <f>_xlfn.CONCAT("Connection ",RIGHT(B424,2))</f>
        <v>Connection 03</v>
      </c>
      <c r="D424" s="14">
        <f ca="1">RANDBETWEEN(Table15[[#This Row],[big low]],Table15[[#This Row],[big hi]])+RANDBETWEEN(Table15[[#This Row],[small lo]],Table15[[#This Row],[small hi]])</f>
        <v>1424723705</v>
      </c>
      <c r="E424" s="8">
        <v>1457281042</v>
      </c>
      <c r="F424" s="24">
        <f ca="1">INDEX(Table2[],MATCH(Table15[[#This Row],[Connection ID]],Table2[CID],0),2)*RANDBETWEEN(90000000000,110000000000)/100000000000</f>
        <v>1521330514.7249999</v>
      </c>
      <c r="G424" s="24">
        <v>1431572582.9399998</v>
      </c>
      <c r="H424" s="7"/>
      <c r="I424" s="14">
        <f>Table15[[#This Row],[Exposure Utilized]]/Table15[[#This Row],[Exposure Limit]]</f>
        <v>1.0179581946220311</v>
      </c>
      <c r="J424" s="4">
        <v>0</v>
      </c>
      <c r="K424" s="4">
        <v>0</v>
      </c>
      <c r="L424" s="4">
        <v>0</v>
      </c>
      <c r="M424" s="2">
        <v>43872</v>
      </c>
      <c r="N424" s="24">
        <f>INDEX(Table3[],MATCH(Table15[[#This Row],[Date]],Table3[Date],0),2)</f>
        <v>404447324</v>
      </c>
      <c r="O424" s="4" t="s">
        <v>16</v>
      </c>
      <c r="P424" s="15">
        <v>1300000000</v>
      </c>
      <c r="Q424" s="15">
        <v>1500000000</v>
      </c>
      <c r="R424" s="14">
        <f ca="1">-(P424+Q424)*RAND()*0.1</f>
        <v>-11542198.092466274</v>
      </c>
      <c r="S424" s="14">
        <f ca="1">(P424+Q424)*RAND()*0.1</f>
        <v>160738105.75141758</v>
      </c>
    </row>
    <row r="425" spans="1:19" x14ac:dyDescent="0.2">
      <c r="A425" s="4">
        <v>4</v>
      </c>
      <c r="B425" s="16" t="s">
        <v>21</v>
      </c>
      <c r="C425" s="27" t="str">
        <f>_xlfn.CONCAT("Connection ",RIGHT(B425,2))</f>
        <v>Connection 04</v>
      </c>
      <c r="D425" s="5">
        <f ca="1">RANDBETWEEN(Table15[[#This Row],[big low]],Table15[[#This Row],[big hi]])+RANDBETWEEN(Table15[[#This Row],[small lo]],Table15[[#This Row],[small hi]])</f>
        <v>1188868807</v>
      </c>
      <c r="E425" s="8">
        <v>1104163582</v>
      </c>
      <c r="F425" s="24">
        <f ca="1">INDEX(Table2[],MATCH(Table15[[#This Row],[Connection ID]],Table2[CID],0),2)*RANDBETWEEN(90000000000,110000000000)/100000000000</f>
        <v>1465298746.74</v>
      </c>
      <c r="G425" s="24">
        <v>1423087831.335</v>
      </c>
      <c r="H425" s="7"/>
      <c r="I425" s="5">
        <f>Table15[[#This Row],[Exposure Utilized]]/Table15[[#This Row],[Exposure Limit]]</f>
        <v>0.77589278587547406</v>
      </c>
      <c r="J425" s="4">
        <v>0</v>
      </c>
      <c r="K425" s="4">
        <v>0</v>
      </c>
      <c r="L425" s="4">
        <v>0</v>
      </c>
      <c r="M425" s="2">
        <v>43872</v>
      </c>
      <c r="N425" s="18">
        <f>INDEX(Table3[],MATCH(Table15[[#This Row],[Date]],Table3[Date],0),2)</f>
        <v>404447324</v>
      </c>
      <c r="O425" s="4" t="s">
        <v>16</v>
      </c>
      <c r="P425" s="15">
        <v>1100000000</v>
      </c>
      <c r="Q425" s="15">
        <v>1300000000</v>
      </c>
      <c r="R425" s="14">
        <f ca="1">-(P425+Q425)*RAND()*0.1</f>
        <v>-141389889.87768731</v>
      </c>
      <c r="S425" s="14">
        <f ca="1">(P425+Q425)*RAND()*0.1</f>
        <v>141847481.6876168</v>
      </c>
    </row>
    <row r="426" spans="1:19" x14ac:dyDescent="0.2">
      <c r="A426" s="4">
        <v>5</v>
      </c>
      <c r="B426" s="16" t="s">
        <v>22</v>
      </c>
      <c r="C426" s="27" t="str">
        <f>_xlfn.CONCAT("Connection ",RIGHT(B426,2))</f>
        <v>Connection 05</v>
      </c>
      <c r="D426" s="5">
        <f ca="1">RANDBETWEEN(Table15[[#This Row],[big low]],Table15[[#This Row],[big hi]])+RANDBETWEEN(Table15[[#This Row],[small lo]],Table15[[#This Row],[small hi]])</f>
        <v>993160196</v>
      </c>
      <c r="E426" s="8">
        <v>1029244208</v>
      </c>
      <c r="F426" s="24">
        <f ca="1">INDEX(Table2[],MATCH(Table15[[#This Row],[Connection ID]],Table2[CID],0),2)*RANDBETWEEN(90000000000,110000000000)/100000000000</f>
        <v>917319854.72000003</v>
      </c>
      <c r="G426" s="24">
        <v>1015218167.2800001</v>
      </c>
      <c r="H426" s="7"/>
      <c r="I426" s="5">
        <f>Table15[[#This Row],[Exposure Utilized]]/Table15[[#This Row],[Exposure Limit]]</f>
        <v>1.0138157897209217</v>
      </c>
      <c r="J426" s="4">
        <v>0</v>
      </c>
      <c r="K426" s="4">
        <v>0</v>
      </c>
      <c r="L426" s="4">
        <v>0</v>
      </c>
      <c r="M426" s="2">
        <v>43872</v>
      </c>
      <c r="N426" s="18">
        <f>INDEX(Table3[],MATCH(Table15[[#This Row],[Date]],Table3[Date],0),2)</f>
        <v>404447324</v>
      </c>
      <c r="O426" s="4" t="s">
        <v>16</v>
      </c>
      <c r="P426" s="15">
        <v>900000000</v>
      </c>
      <c r="Q426" s="15">
        <v>1200000000</v>
      </c>
      <c r="R426" s="14">
        <f ca="1">-(P426+Q426)*RAND()*0.1</f>
        <v>-57314912.236725986</v>
      </c>
      <c r="S426" s="14">
        <f ca="1">(P426+Q426)*RAND()*0.1</f>
        <v>82419915.236855865</v>
      </c>
    </row>
    <row r="427" spans="1:19" x14ac:dyDescent="0.2">
      <c r="A427" s="4">
        <v>6</v>
      </c>
      <c r="B427" s="16" t="s">
        <v>23</v>
      </c>
      <c r="C427" s="27" t="str">
        <f>_xlfn.CONCAT("Connection ",RIGHT(B427,2))</f>
        <v>Connection 06</v>
      </c>
      <c r="D427" s="5">
        <f ca="1">RANDBETWEEN(Table15[[#This Row],[big low]],Table15[[#This Row],[big hi]])+RANDBETWEEN(Table15[[#This Row],[small lo]],Table15[[#This Row],[small hi]])</f>
        <v>895575274</v>
      </c>
      <c r="E427" s="8">
        <v>943911050</v>
      </c>
      <c r="F427" s="24">
        <f ca="1">INDEX(Table2[],MATCH(Table15[[#This Row],[Connection ID]],Table2[CID],0),2)*RANDBETWEEN(90000000000,110000000000)/100000000000</f>
        <v>953581269.94000006</v>
      </c>
      <c r="G427" s="24">
        <v>943781810.13</v>
      </c>
      <c r="H427" s="7"/>
      <c r="I427" s="5">
        <f>Table15[[#This Row],[Exposure Utilized]]/Table15[[#This Row],[Exposure Limit]]</f>
        <v>1.0001369382929537</v>
      </c>
      <c r="J427" s="4">
        <v>0</v>
      </c>
      <c r="K427" s="4">
        <v>0</v>
      </c>
      <c r="L427" s="4">
        <v>0</v>
      </c>
      <c r="M427" s="2">
        <v>43872</v>
      </c>
      <c r="N427" s="18">
        <f>INDEX(Table3[],MATCH(Table15[[#This Row],[Date]],Table3[Date],0),2)</f>
        <v>404447324</v>
      </c>
      <c r="O427" s="4" t="s">
        <v>16</v>
      </c>
      <c r="P427" s="15">
        <v>850000000</v>
      </c>
      <c r="Q427" s="15">
        <v>1000000000</v>
      </c>
      <c r="R427" s="14">
        <f ca="1">-(P427+Q427)*RAND()*0.1</f>
        <v>-122794260.76187752</v>
      </c>
      <c r="S427" s="14">
        <f ca="1">(P427+Q427)*RAND()*0.1</f>
        <v>89602821.260377124</v>
      </c>
    </row>
    <row r="428" spans="1:19" x14ac:dyDescent="0.2">
      <c r="A428" s="4">
        <v>7</v>
      </c>
      <c r="B428" s="16" t="s">
        <v>24</v>
      </c>
      <c r="C428" s="27" t="str">
        <f>_xlfn.CONCAT("Connection ",RIGHT(B428,2))</f>
        <v>Connection 07</v>
      </c>
      <c r="D428" s="5">
        <f ca="1">RANDBETWEEN(Table15[[#This Row],[big low]],Table15[[#This Row],[big hi]])+RANDBETWEEN(Table15[[#This Row],[small lo]],Table15[[#This Row],[small hi]])</f>
        <v>1012963957</v>
      </c>
      <c r="E428" s="8">
        <v>828992937</v>
      </c>
      <c r="F428" s="24">
        <f ca="1">INDEX(Table2[],MATCH(Table15[[#This Row],[Connection ID]],Table2[CID],0),2)*RANDBETWEEN(90000000000,110000000000)/100000000000</f>
        <v>980935612.13000011</v>
      </c>
      <c r="G428" s="24">
        <v>1056184109.02</v>
      </c>
      <c r="H428" s="7"/>
      <c r="I428" s="5">
        <f>Table15[[#This Row],[Exposure Utilized]]/Table15[[#This Row],[Exposure Limit]]</f>
        <v>0.78489434741561914</v>
      </c>
      <c r="J428" s="4">
        <v>0</v>
      </c>
      <c r="K428" s="4">
        <v>0</v>
      </c>
      <c r="L428" s="4">
        <v>0</v>
      </c>
      <c r="M428" s="2">
        <v>43872</v>
      </c>
      <c r="N428" s="18">
        <f>INDEX(Table3[],MATCH(Table15[[#This Row],[Date]],Table3[Date],0),2)</f>
        <v>404447324</v>
      </c>
      <c r="O428" s="4" t="s">
        <v>16</v>
      </c>
      <c r="P428" s="15">
        <v>850000000</v>
      </c>
      <c r="Q428" s="15">
        <v>1000000000</v>
      </c>
      <c r="R428" s="14">
        <f ca="1">-(P428+Q428)*RAND()*0.1</f>
        <v>-16474447.589071304</v>
      </c>
      <c r="S428" s="14">
        <f ca="1">(P428+Q428)*RAND()*0.1</f>
        <v>165987574.05727535</v>
      </c>
    </row>
    <row r="429" spans="1:19" x14ac:dyDescent="0.2">
      <c r="A429" s="4">
        <v>8</v>
      </c>
      <c r="B429" s="16" t="s">
        <v>26</v>
      </c>
      <c r="C429" s="23" t="str">
        <f>_xlfn.CONCAT("Connection ",RIGHT(B429,2))</f>
        <v>Connection 09</v>
      </c>
      <c r="D429" s="14">
        <f ca="1">RANDBETWEEN(Table15[[#This Row],[big low]],Table15[[#This Row],[big hi]])+RANDBETWEEN(Table15[[#This Row],[small lo]],Table15[[#This Row],[small hi]])</f>
        <v>360475683</v>
      </c>
      <c r="E429" s="8">
        <v>505554168</v>
      </c>
      <c r="F429" s="24">
        <f ca="1">INDEX(Table2[],MATCH(Table15[[#This Row],[Connection ID]],Table2[CID],0),2)*RANDBETWEEN(90000000000,110000000000)/100000000000</f>
        <v>592266170.26499999</v>
      </c>
      <c r="G429" s="24">
        <v>506975991.36799997</v>
      </c>
      <c r="H429" s="7"/>
      <c r="I429" s="14">
        <f>Table15[[#This Row],[Exposure Utilized]]/Table15[[#This Row],[Exposure Limit]]</f>
        <v>0.99719548185277296</v>
      </c>
      <c r="J429" s="4">
        <v>0</v>
      </c>
      <c r="K429" s="4">
        <v>0</v>
      </c>
      <c r="L429" s="4">
        <v>0</v>
      </c>
      <c r="M429" s="2">
        <v>43872</v>
      </c>
      <c r="N429" s="24">
        <f>INDEX(Table3[],MATCH(Table15[[#This Row],[Date]],Table3[Date],0),2)</f>
        <v>404447324</v>
      </c>
      <c r="O429" s="4" t="s">
        <v>16</v>
      </c>
      <c r="P429" s="15">
        <v>350000000</v>
      </c>
      <c r="Q429" s="15">
        <v>550000000</v>
      </c>
      <c r="R429" s="14">
        <f ca="1">-(P429+Q429)*RAND()*0.1</f>
        <v>-82808798.191771626</v>
      </c>
      <c r="S429" s="14">
        <f ca="1">(P429+Q429)*RAND()*0.1</f>
        <v>781307.71848075709</v>
      </c>
    </row>
    <row r="430" spans="1:19" x14ac:dyDescent="0.2">
      <c r="A430" s="4">
        <v>9</v>
      </c>
      <c r="B430" s="16" t="s">
        <v>28</v>
      </c>
      <c r="C430" s="23" t="str">
        <f>_xlfn.CONCAT("Connection ",RIGHT(B430,2))</f>
        <v>Connection 11</v>
      </c>
      <c r="D430" s="14">
        <f ca="1">RANDBETWEEN(Table15[[#This Row],[big low]],Table15[[#This Row],[big hi]])+RANDBETWEEN(Table15[[#This Row],[small lo]],Table15[[#This Row],[small hi]])</f>
        <v>392381523</v>
      </c>
      <c r="E430" s="8">
        <v>413887010</v>
      </c>
      <c r="F430" s="24">
        <f ca="1">INDEX(Table2[],MATCH(Table15[[#This Row],[Connection ID]],Table2[CID],0),2)*RANDBETWEEN(90000000000,110000000000)/100000000000</f>
        <v>417333490.99600005</v>
      </c>
      <c r="G430" s="24">
        <v>372621559.25200003</v>
      </c>
      <c r="H430" s="7"/>
      <c r="I430" s="14">
        <f>Table15[[#This Row],[Exposure Utilized]]/Table15[[#This Row],[Exposure Limit]]</f>
        <v>1.1107435942000676</v>
      </c>
      <c r="J430" s="4">
        <v>0</v>
      </c>
      <c r="K430" s="4">
        <v>0</v>
      </c>
      <c r="L430" s="4">
        <v>0</v>
      </c>
      <c r="M430" s="2">
        <v>43872</v>
      </c>
      <c r="N430" s="24">
        <f>INDEX(Table3[],MATCH(Table15[[#This Row],[Date]],Table3[Date],0),2)</f>
        <v>404447324</v>
      </c>
      <c r="O430" s="4" t="s">
        <v>16</v>
      </c>
      <c r="P430" s="15">
        <v>250000000</v>
      </c>
      <c r="Q430" s="15">
        <v>450000000</v>
      </c>
      <c r="R430" s="14">
        <f ca="1">-(P430+Q430)*RAND()*0.1</f>
        <v>-67456907.403356716</v>
      </c>
      <c r="S430" s="14">
        <f ca="1">(P430+Q430)*RAND()*0.1</f>
        <v>56363082.284394555</v>
      </c>
    </row>
    <row r="431" spans="1:19" x14ac:dyDescent="0.2">
      <c r="A431" s="4">
        <v>10</v>
      </c>
      <c r="B431" s="16" t="s">
        <v>25</v>
      </c>
      <c r="C431" s="23" t="str">
        <f>_xlfn.CONCAT("Connection ",RIGHT(B431,2))</f>
        <v>Connection 08</v>
      </c>
      <c r="D431" s="14">
        <f ca="1">RANDBETWEEN(Table15[[#This Row],[big low]],Table15[[#This Row],[big hi]])+RANDBETWEEN(Table15[[#This Row],[small lo]],Table15[[#This Row],[small hi]])</f>
        <v>392230910</v>
      </c>
      <c r="E431" s="8">
        <v>404447324</v>
      </c>
      <c r="F431" s="24">
        <f ca="1">INDEX(Table2[],MATCH(Table15[[#This Row],[Connection ID]],Table2[CID],0),2)*RANDBETWEEN(90000000000,110000000000)/100000000000</f>
        <v>844865900.88799989</v>
      </c>
      <c r="G431" s="24">
        <v>850761962.52799988</v>
      </c>
      <c r="H431" s="7"/>
      <c r="I431" s="14">
        <f>Table15[[#This Row],[Exposure Utilized]]/Table15[[#This Row],[Exposure Limit]]</f>
        <v>0.47539422519338248</v>
      </c>
      <c r="J431" s="4">
        <v>0</v>
      </c>
      <c r="K431" s="4">
        <v>0</v>
      </c>
      <c r="L431" s="4">
        <v>0</v>
      </c>
      <c r="M431" s="2">
        <v>43872</v>
      </c>
      <c r="N431" s="24">
        <f>INDEX(Table3[],MATCH(Table15[[#This Row],[Date]],Table3[Date],0),2)</f>
        <v>404447324</v>
      </c>
      <c r="O431" s="4" t="s">
        <v>16</v>
      </c>
      <c r="P431" s="15">
        <v>400000000</v>
      </c>
      <c r="Q431" s="15">
        <v>700000000</v>
      </c>
      <c r="R431" s="14">
        <f ca="1">-(P431+Q431)*RAND()*0.1</f>
        <v>-87634735.528147101</v>
      </c>
      <c r="S431" s="14">
        <f ca="1">(P431+Q431)*RAND()*0.1</f>
        <v>74770845.430158168</v>
      </c>
    </row>
    <row r="432" spans="1:19" x14ac:dyDescent="0.2">
      <c r="A432" s="4">
        <v>11</v>
      </c>
      <c r="B432" s="16" t="s">
        <v>27</v>
      </c>
      <c r="C432" s="23" t="str">
        <f>_xlfn.CONCAT("Connection ",RIGHT(B432,2))</f>
        <v>Connection 10</v>
      </c>
      <c r="D432" s="14">
        <f ca="1">RANDBETWEEN(Table15[[#This Row],[big low]],Table15[[#This Row],[big hi]])+RANDBETWEEN(Table15[[#This Row],[small lo]],Table15[[#This Row],[small hi]])</f>
        <v>420367805</v>
      </c>
      <c r="E432" s="8">
        <v>375427621</v>
      </c>
      <c r="F432" s="24">
        <f ca="1">INDEX(Table2[],MATCH(Table15[[#This Row],[Connection ID]],Table2[CID],0),2)*RANDBETWEEN(90000000000,110000000000)/100000000000</f>
        <v>389311398.48800004</v>
      </c>
      <c r="G432" s="24">
        <v>432045884.84399998</v>
      </c>
      <c r="H432" s="7"/>
      <c r="I432" s="14">
        <f>Table15[[#This Row],[Exposure Utilized]]/Table15[[#This Row],[Exposure Limit]]</f>
        <v>0.86895312319791385</v>
      </c>
      <c r="J432" s="4">
        <v>0</v>
      </c>
      <c r="K432" s="4">
        <v>0</v>
      </c>
      <c r="L432" s="4">
        <v>0</v>
      </c>
      <c r="M432" s="2">
        <v>43872</v>
      </c>
      <c r="N432" s="24">
        <f>INDEX(Table3[],MATCH(Table15[[#This Row],[Date]],Table3[Date],0),2)</f>
        <v>404447324</v>
      </c>
      <c r="O432" s="4" t="s">
        <v>16</v>
      </c>
      <c r="P432" s="15">
        <v>300000000</v>
      </c>
      <c r="Q432" s="15">
        <v>450000000</v>
      </c>
      <c r="R432" s="14">
        <f ca="1">-(P432+Q432)*RAND()*0.1</f>
        <v>-11422871.893542036</v>
      </c>
      <c r="S432" s="14">
        <f ca="1">(P432+Q432)*RAND()*0.1</f>
        <v>39534279.407114156</v>
      </c>
    </row>
    <row r="433" spans="1:19" x14ac:dyDescent="0.2">
      <c r="A433" s="4">
        <v>12</v>
      </c>
      <c r="B433" s="16" t="s">
        <v>29</v>
      </c>
      <c r="C433" s="23" t="str">
        <f>_xlfn.CONCAT("Connection ",RIGHT(B433,2))</f>
        <v>Connection 12</v>
      </c>
      <c r="D433" s="14">
        <f ca="1">RANDBETWEEN(Table15[[#This Row],[big low]],Table15[[#This Row],[big hi]])+RANDBETWEEN(Table15[[#This Row],[small lo]],Table15[[#This Row],[small hi]])</f>
        <v>335807449</v>
      </c>
      <c r="E433" s="8">
        <v>340966582</v>
      </c>
      <c r="F433" s="24">
        <f ca="1">INDEX(Table2[],MATCH(Table15[[#This Row],[Connection ID]],Table2[CID],0),2)*RANDBETWEEN(90000000000,110000000000)/100000000000</f>
        <v>412611771.12400001</v>
      </c>
      <c r="G433" s="24">
        <v>425330433.97600001</v>
      </c>
      <c r="H433" s="7"/>
      <c r="I433" s="14">
        <f>Table15[[#This Row],[Exposure Utilized]]/Table15[[#This Row],[Exposure Limit]]</f>
        <v>0.80165103355674661</v>
      </c>
      <c r="J433" s="4">
        <v>0</v>
      </c>
      <c r="K433" s="4">
        <v>0</v>
      </c>
      <c r="L433" s="4">
        <v>0</v>
      </c>
      <c r="M433" s="2">
        <v>43872</v>
      </c>
      <c r="N433" s="24">
        <f>INDEX(Table3[],MATCH(Table15[[#This Row],[Date]],Table3[Date],0),2)</f>
        <v>404447324</v>
      </c>
      <c r="O433" s="4" t="s">
        <v>16</v>
      </c>
      <c r="P433" s="15">
        <v>200000000</v>
      </c>
      <c r="Q433" s="15">
        <v>400000000</v>
      </c>
      <c r="R433" s="14">
        <f ca="1">-(P433+Q433)*RAND()*0.1</f>
        <v>-42525840.95810657</v>
      </c>
      <c r="S433" s="14">
        <f ca="1">(P433+Q433)*RAND()*0.1</f>
        <v>2258870.7432662016</v>
      </c>
    </row>
    <row r="434" spans="1:19" x14ac:dyDescent="0.2">
      <c r="A434" s="4">
        <v>13</v>
      </c>
      <c r="B434" s="16" t="s">
        <v>31</v>
      </c>
      <c r="C434" s="23" t="str">
        <f>_xlfn.CONCAT("Connection ",RIGHT(B434,2))</f>
        <v>Connection 14</v>
      </c>
      <c r="D434" s="14">
        <f ca="1">RANDBETWEEN(Table15[[#This Row],[big low]],Table15[[#This Row],[big hi]])+RANDBETWEEN(Table15[[#This Row],[small lo]],Table15[[#This Row],[small hi]])</f>
        <v>194223958</v>
      </c>
      <c r="E434" s="8">
        <v>191752323</v>
      </c>
      <c r="F434" s="24">
        <f ca="1">INDEX(Table2[],MATCH(Table15[[#This Row],[Connection ID]],Table2[CID],0),2)*RANDBETWEEN(90000000000,110000000000)/100000000000</f>
        <v>244127183.8425</v>
      </c>
      <c r="G434" s="24">
        <v>274050761.0625</v>
      </c>
      <c r="H434" s="7"/>
      <c r="I434" s="14">
        <f>Table15[[#This Row],[Exposure Utilized]]/Table15[[#This Row],[Exposure Limit]]</f>
        <v>0.69969637105393401</v>
      </c>
      <c r="J434" s="4">
        <v>0</v>
      </c>
      <c r="K434" s="4">
        <v>0</v>
      </c>
      <c r="L434" s="4">
        <v>0</v>
      </c>
      <c r="M434" s="2">
        <v>43872</v>
      </c>
      <c r="N434" s="24">
        <f>INDEX(Table3[],MATCH(Table15[[#This Row],[Date]],Table3[Date],0),2)</f>
        <v>404447324</v>
      </c>
      <c r="O434" s="4" t="s">
        <v>16</v>
      </c>
      <c r="P434" s="15">
        <v>150000000</v>
      </c>
      <c r="Q434" s="15">
        <v>250000000</v>
      </c>
      <c r="R434" s="14">
        <f ca="1">-(P434+Q434)*RAND()*0.1</f>
        <v>-32981617.123678073</v>
      </c>
      <c r="S434" s="14">
        <f ca="1">(P434+Q434)*RAND()*0.1</f>
        <v>33793546.939519003</v>
      </c>
    </row>
    <row r="435" spans="1:19" x14ac:dyDescent="0.2">
      <c r="A435" s="4">
        <v>14</v>
      </c>
      <c r="B435" s="16" t="s">
        <v>30</v>
      </c>
      <c r="C435" s="23" t="str">
        <f>_xlfn.CONCAT("Connection ",RIGHT(B435,2))</f>
        <v>Connection 13</v>
      </c>
      <c r="D435" s="14">
        <f ca="1">RANDBETWEEN(Table15[[#This Row],[big low]],Table15[[#This Row],[big hi]])+RANDBETWEEN(Table15[[#This Row],[small lo]],Table15[[#This Row],[small hi]])</f>
        <v>185368441</v>
      </c>
      <c r="E435" s="8">
        <v>184845100</v>
      </c>
      <c r="F435" s="24">
        <f ca="1">INDEX(Table2[],MATCH(Table15[[#This Row],[Connection ID]],Table2[CID],0),2)*RANDBETWEEN(90000000000,110000000000)/100000000000</f>
        <v>236536501.1825</v>
      </c>
      <c r="G435" s="24">
        <v>245909114.97499999</v>
      </c>
      <c r="H435" s="7"/>
      <c r="I435" s="14">
        <f>Table15[[#This Row],[Exposure Utilized]]/Table15[[#This Row],[Exposure Limit]]</f>
        <v>0.75168055490253793</v>
      </c>
      <c r="J435" s="4">
        <v>0</v>
      </c>
      <c r="K435" s="4">
        <v>0</v>
      </c>
      <c r="L435" s="4">
        <v>0</v>
      </c>
      <c r="M435" s="2">
        <v>43872</v>
      </c>
      <c r="N435" s="24">
        <f>INDEX(Table3[],MATCH(Table15[[#This Row],[Date]],Table3[Date],0),2)</f>
        <v>404447324</v>
      </c>
      <c r="O435" s="4" t="s">
        <v>16</v>
      </c>
      <c r="P435" s="15">
        <v>150000000</v>
      </c>
      <c r="Q435" s="15">
        <v>250000000</v>
      </c>
      <c r="R435" s="14">
        <f ca="1">-(P435+Q435)*RAND()*0.1</f>
        <v>-20934960.311388455</v>
      </c>
      <c r="S435" s="14">
        <f ca="1">(P435+Q435)*RAND()*0.1</f>
        <v>25733515.216960747</v>
      </c>
    </row>
    <row r="436" spans="1:19" x14ac:dyDescent="0.2">
      <c r="A436" s="4">
        <v>15</v>
      </c>
      <c r="B436" s="16" t="s">
        <v>32</v>
      </c>
      <c r="C436" s="23" t="str">
        <f>_xlfn.CONCAT("Connection ",RIGHT(B436,2))</f>
        <v>Connection 15</v>
      </c>
      <c r="D436" s="14">
        <f ca="1">RANDBETWEEN(Table15[[#This Row],[big low]],Table15[[#This Row],[big hi]])+RANDBETWEEN(Table15[[#This Row],[small lo]],Table15[[#This Row],[small hi]])</f>
        <v>201105620</v>
      </c>
      <c r="E436" s="8">
        <v>167039543</v>
      </c>
      <c r="F436" s="24">
        <f ca="1">INDEX(Table2[],MATCH(Table15[[#This Row],[Connection ID]],Table2[CID],0),2)*RANDBETWEEN(90000000000,110000000000)/100000000000</f>
        <v>245192194.11749998</v>
      </c>
      <c r="G436" s="24">
        <v>261361267.87999997</v>
      </c>
      <c r="H436" s="7"/>
      <c r="I436" s="14">
        <f>Table15[[#This Row],[Exposure Utilized]]/Table15[[#This Row],[Exposure Limit]]</f>
        <v>0.63911360835873221</v>
      </c>
      <c r="J436" s="4">
        <v>0</v>
      </c>
      <c r="K436" s="4">
        <v>0</v>
      </c>
      <c r="L436" s="4">
        <v>0</v>
      </c>
      <c r="M436" s="2">
        <v>43872</v>
      </c>
      <c r="N436" s="24">
        <f>INDEX(Table3[],MATCH(Table15[[#This Row],[Date]],Table3[Date],0),2)</f>
        <v>404447324</v>
      </c>
      <c r="O436" s="4" t="s">
        <v>16</v>
      </c>
      <c r="P436" s="15">
        <v>150000000</v>
      </c>
      <c r="Q436" s="15">
        <v>250000000</v>
      </c>
      <c r="R436" s="14">
        <f ca="1">-(P436+Q436)*RAND()*0.1</f>
        <v>-27738411.223993525</v>
      </c>
      <c r="S436" s="14">
        <f ca="1">(P436+Q436)*RAND()*0.1</f>
        <v>34358926.020384267</v>
      </c>
    </row>
    <row r="437" spans="1:19" x14ac:dyDescent="0.2">
      <c r="A437" s="4">
        <v>1</v>
      </c>
      <c r="B437" s="16" t="s">
        <v>18</v>
      </c>
      <c r="C437" s="23" t="str">
        <f>_xlfn.CONCAT("Connection ",RIGHT(B437,2))</f>
        <v>Connection 01</v>
      </c>
      <c r="D437" s="14">
        <f ca="1">RANDBETWEEN(Table15[[#This Row],[big low]],Table15[[#This Row],[big hi]])+RANDBETWEEN(Table15[[#This Row],[small lo]],Table15[[#This Row],[small hi]])</f>
        <v>2247229694</v>
      </c>
      <c r="E437" s="8">
        <v>2421890759</v>
      </c>
      <c r="F437" s="24">
        <f ca="1">INDEX(Table2[],MATCH(Table15[[#This Row],[Connection ID]],Table2[CID],0),2)*RANDBETWEEN(90000000000,110000000000)/100000000000</f>
        <v>5003303403</v>
      </c>
      <c r="G437" s="24">
        <v>4679810157.8500004</v>
      </c>
      <c r="H437" s="7"/>
      <c r="I437" s="14">
        <f>Table15[[#This Row],[Exposure Utilized]]/Table15[[#This Row],[Exposure Limit]]</f>
        <v>0.51751901835963909</v>
      </c>
      <c r="J437" s="4">
        <v>0</v>
      </c>
      <c r="K437" s="4">
        <v>0</v>
      </c>
      <c r="L437" s="4">
        <v>0</v>
      </c>
      <c r="M437" s="2">
        <v>43871</v>
      </c>
      <c r="N437" s="24">
        <f>INDEX(Table3[],MATCH(Table15[[#This Row],[Date]],Table3[Date],0),2)</f>
        <v>328520415</v>
      </c>
      <c r="O437" s="4" t="s">
        <v>16</v>
      </c>
      <c r="P437" s="13">
        <v>2000000000</v>
      </c>
      <c r="Q437" s="13">
        <v>2500000000</v>
      </c>
      <c r="R437" s="14">
        <f ca="1">-(P437+Q437)*RAND()*0.1</f>
        <v>-84034183.599166885</v>
      </c>
      <c r="S437" s="14">
        <f ca="1">(P437+Q437)*RAND()*0.1</f>
        <v>167025954.22578055</v>
      </c>
    </row>
    <row r="438" spans="1:19" x14ac:dyDescent="0.2">
      <c r="A438" s="4">
        <v>2</v>
      </c>
      <c r="B438" s="16" t="s">
        <v>19</v>
      </c>
      <c r="C438" s="23" t="str">
        <f>_xlfn.CONCAT("Connection ",RIGHT(B438,2))</f>
        <v>Connection 02</v>
      </c>
      <c r="D438" s="14">
        <f ca="1">RANDBETWEEN(Table15[[#This Row],[big low]],Table15[[#This Row],[big hi]])+RANDBETWEEN(Table15[[#This Row],[small lo]],Table15[[#This Row],[small hi]])</f>
        <v>1907717535</v>
      </c>
      <c r="E438" s="8">
        <v>1989842866</v>
      </c>
      <c r="F438" s="24">
        <f ca="1">INDEX(Table2[],MATCH(Table15[[#This Row],[Connection ID]],Table2[CID],0),2)*RANDBETWEEN(90000000000,110000000000)/100000000000</f>
        <v>2213887429.2360001</v>
      </c>
      <c r="G438" s="24">
        <v>2268740187.21</v>
      </c>
      <c r="H438" s="7"/>
      <c r="I438" s="14">
        <f>Table15[[#This Row],[Exposure Utilized]]/Table15[[#This Row],[Exposure Limit]]</f>
        <v>0.87706951955879264</v>
      </c>
      <c r="J438" s="4">
        <v>0</v>
      </c>
      <c r="K438" s="4">
        <v>0</v>
      </c>
      <c r="L438" s="4">
        <v>0</v>
      </c>
      <c r="M438" s="2">
        <v>43871</v>
      </c>
      <c r="N438" s="24">
        <f>INDEX(Table3[],MATCH(Table15[[#This Row],[Date]],Table3[Date],0),2)</f>
        <v>328520415</v>
      </c>
      <c r="O438" s="4" t="s">
        <v>16</v>
      </c>
      <c r="P438" s="13">
        <v>1800000000</v>
      </c>
      <c r="Q438" s="13">
        <v>2000000000</v>
      </c>
      <c r="R438" s="14">
        <f ca="1">-(P438+Q438)*RAND()*0.1</f>
        <v>-190458575.45366824</v>
      </c>
      <c r="S438" s="14">
        <f ca="1">(P438+Q438)*RAND()*0.1</f>
        <v>257128464.49098074</v>
      </c>
    </row>
    <row r="439" spans="1:19" x14ac:dyDescent="0.2">
      <c r="A439" s="4">
        <v>3</v>
      </c>
      <c r="B439" s="16" t="s">
        <v>20</v>
      </c>
      <c r="C439" s="23" t="str">
        <f>_xlfn.CONCAT("Connection ",RIGHT(B439,2))</f>
        <v>Connection 03</v>
      </c>
      <c r="D439" s="14">
        <f ca="1">RANDBETWEEN(Table15[[#This Row],[big low]],Table15[[#This Row],[big hi]])+RANDBETWEEN(Table15[[#This Row],[small lo]],Table15[[#This Row],[small hi]])</f>
        <v>1403997864</v>
      </c>
      <c r="E439" s="8">
        <v>1514638275</v>
      </c>
      <c r="F439" s="24">
        <f ca="1">INDEX(Table2[],MATCH(Table15[[#This Row],[Connection ID]],Table2[CID],0),2)*RANDBETWEEN(90000000000,110000000000)/100000000000</f>
        <v>1512137886.3299999</v>
      </c>
      <c r="G439" s="24">
        <v>1499643783.54</v>
      </c>
      <c r="H439" s="7"/>
      <c r="I439" s="14">
        <f>Table15[[#This Row],[Exposure Utilized]]/Table15[[#This Row],[Exposure Limit]]</f>
        <v>1.0099987021081798</v>
      </c>
      <c r="J439" s="4">
        <v>0</v>
      </c>
      <c r="K439" s="4">
        <v>0</v>
      </c>
      <c r="L439" s="4">
        <v>0</v>
      </c>
      <c r="M439" s="2">
        <v>43871</v>
      </c>
      <c r="N439" s="24">
        <f>INDEX(Table3[],MATCH(Table15[[#This Row],[Date]],Table3[Date],0),2)</f>
        <v>328520415</v>
      </c>
      <c r="O439" s="4" t="s">
        <v>16</v>
      </c>
      <c r="P439" s="15">
        <v>1300000000</v>
      </c>
      <c r="Q439" s="15">
        <v>1500000000</v>
      </c>
      <c r="R439" s="14">
        <f ca="1">-(P439+Q439)*RAND()*0.1</f>
        <v>-12847721.526521286</v>
      </c>
      <c r="S439" s="14">
        <f ca="1">(P439+Q439)*RAND()*0.1</f>
        <v>145856999.76919514</v>
      </c>
    </row>
    <row r="440" spans="1:19" x14ac:dyDescent="0.2">
      <c r="A440" s="4">
        <v>4</v>
      </c>
      <c r="B440" s="16" t="s">
        <v>21</v>
      </c>
      <c r="C440" s="23" t="str">
        <f>_xlfn.CONCAT("Connection ",RIGHT(B440,2))</f>
        <v>Connection 04</v>
      </c>
      <c r="D440" s="14">
        <f ca="1">RANDBETWEEN(Table15[[#This Row],[big low]],Table15[[#This Row],[big hi]])+RANDBETWEEN(Table15[[#This Row],[small lo]],Table15[[#This Row],[small hi]])</f>
        <v>1013500657</v>
      </c>
      <c r="E440" s="8">
        <v>1186808506</v>
      </c>
      <c r="F440" s="24">
        <f ca="1">INDEX(Table2[],MATCH(Table15[[#This Row],[Connection ID]],Table2[CID],0),2)*RANDBETWEEN(90000000000,110000000000)/100000000000</f>
        <v>1427270469.0900002</v>
      </c>
      <c r="G440" s="24">
        <v>1548111316.4100001</v>
      </c>
      <c r="H440" s="7"/>
      <c r="I440" s="14">
        <f>Table15[[#This Row],[Exposure Utilized]]/Table15[[#This Row],[Exposure Limit]]</f>
        <v>0.76661703420149085</v>
      </c>
      <c r="J440" s="4">
        <v>0</v>
      </c>
      <c r="K440" s="4">
        <v>0</v>
      </c>
      <c r="L440" s="4">
        <v>0</v>
      </c>
      <c r="M440" s="2">
        <v>43871</v>
      </c>
      <c r="N440" s="24">
        <f>INDEX(Table3[],MATCH(Table15[[#This Row],[Date]],Table3[Date],0),2)</f>
        <v>328520415</v>
      </c>
      <c r="O440" s="4" t="s">
        <v>16</v>
      </c>
      <c r="P440" s="15">
        <v>1100000000</v>
      </c>
      <c r="Q440" s="15">
        <v>1300000000</v>
      </c>
      <c r="R440" s="14">
        <f ca="1">-(P440+Q440)*RAND()*0.1</f>
        <v>-209073899.16642734</v>
      </c>
      <c r="S440" s="14">
        <f ca="1">(P440+Q440)*RAND()*0.1</f>
        <v>21703468.924101979</v>
      </c>
    </row>
    <row r="441" spans="1:19" x14ac:dyDescent="0.2">
      <c r="A441" s="4">
        <v>5</v>
      </c>
      <c r="B441" s="16" t="s">
        <v>22</v>
      </c>
      <c r="C441" s="27" t="str">
        <f>_xlfn.CONCAT("Connection ",RIGHT(B441,2))</f>
        <v>Connection 05</v>
      </c>
      <c r="D441" s="5">
        <f ca="1">RANDBETWEEN(Table15[[#This Row],[big low]],Table15[[#This Row],[big hi]])+RANDBETWEEN(Table15[[#This Row],[small lo]],Table15[[#This Row],[small hi]])</f>
        <v>980021380</v>
      </c>
      <c r="E441" s="8">
        <v>1052617511</v>
      </c>
      <c r="F441" s="24">
        <f ca="1">INDEX(Table2[],MATCH(Table15[[#This Row],[Connection ID]],Table2[CID],0),2)*RANDBETWEEN(90000000000,110000000000)/100000000000</f>
        <v>1041306951.8299999</v>
      </c>
      <c r="G441" s="24">
        <v>962684929.74000001</v>
      </c>
      <c r="H441" s="7"/>
      <c r="I441" s="5">
        <f>Table15[[#This Row],[Exposure Utilized]]/Table15[[#This Row],[Exposure Limit]]</f>
        <v>1.0934184991181786</v>
      </c>
      <c r="J441" s="4">
        <v>0</v>
      </c>
      <c r="K441" s="4">
        <v>0</v>
      </c>
      <c r="L441" s="4">
        <v>0</v>
      </c>
      <c r="M441" s="2">
        <v>43871</v>
      </c>
      <c r="N441" s="18">
        <f>INDEX(Table3[],MATCH(Table15[[#This Row],[Date]],Table3[Date],0),2)</f>
        <v>328520415</v>
      </c>
      <c r="O441" s="4" t="s">
        <v>16</v>
      </c>
      <c r="P441" s="15">
        <v>900000000</v>
      </c>
      <c r="Q441" s="15">
        <v>1200000000</v>
      </c>
      <c r="R441" s="14">
        <f ca="1">-(P441+Q441)*RAND()*0.1</f>
        <v>-76572349.04513979</v>
      </c>
      <c r="S441" s="14">
        <f ca="1">(P441+Q441)*RAND()*0.1</f>
        <v>129811752.13370541</v>
      </c>
    </row>
    <row r="442" spans="1:19" x14ac:dyDescent="0.2">
      <c r="A442" s="4">
        <v>6</v>
      </c>
      <c r="B442" s="16" t="s">
        <v>23</v>
      </c>
      <c r="C442" s="27" t="str">
        <f>_xlfn.CONCAT("Connection ",RIGHT(B442,2))</f>
        <v>Connection 06</v>
      </c>
      <c r="D442" s="5">
        <f ca="1">RANDBETWEEN(Table15[[#This Row],[big low]],Table15[[#This Row],[big hi]])+RANDBETWEEN(Table15[[#This Row],[small lo]],Table15[[#This Row],[small hi]])</f>
        <v>829665504</v>
      </c>
      <c r="E442" s="8">
        <v>986017345</v>
      </c>
      <c r="F442" s="24">
        <f ca="1">INDEX(Table2[],MATCH(Table15[[#This Row],[Connection ID]],Table2[CID],0),2)*RANDBETWEEN(90000000000,110000000000)/100000000000</f>
        <v>943769221.31999993</v>
      </c>
      <c r="G442" s="24">
        <v>910509755.45000005</v>
      </c>
      <c r="H442" s="7"/>
      <c r="I442" s="5">
        <f>Table15[[#This Row],[Exposure Utilized]]/Table15[[#This Row],[Exposure Limit]]</f>
        <v>1.082928918771092</v>
      </c>
      <c r="J442" s="4">
        <v>0</v>
      </c>
      <c r="K442" s="4">
        <v>0</v>
      </c>
      <c r="L442" s="4">
        <v>0</v>
      </c>
      <c r="M442" s="2">
        <v>43871</v>
      </c>
      <c r="N442" s="18">
        <f>INDEX(Table3[],MATCH(Table15[[#This Row],[Date]],Table3[Date],0),2)</f>
        <v>328520415</v>
      </c>
      <c r="O442" s="4" t="s">
        <v>16</v>
      </c>
      <c r="P442" s="15">
        <v>850000000</v>
      </c>
      <c r="Q442" s="15">
        <v>1000000000</v>
      </c>
      <c r="R442" s="14">
        <f ca="1">-(P442+Q442)*RAND()*0.1</f>
        <v>-178483696.514292</v>
      </c>
      <c r="S442" s="14">
        <f ca="1">(P442+Q442)*RAND()*0.1</f>
        <v>84577024.704964221</v>
      </c>
    </row>
    <row r="443" spans="1:19" x14ac:dyDescent="0.2">
      <c r="A443" s="4">
        <v>7</v>
      </c>
      <c r="B443" s="16" t="s">
        <v>24</v>
      </c>
      <c r="C443" s="27" t="str">
        <f>_xlfn.CONCAT("Connection ",RIGHT(B443,2))</f>
        <v>Connection 07</v>
      </c>
      <c r="D443" s="5">
        <f ca="1">RANDBETWEEN(Table15[[#This Row],[big low]],Table15[[#This Row],[big hi]])+RANDBETWEEN(Table15[[#This Row],[small lo]],Table15[[#This Row],[small hi]])</f>
        <v>1053373934</v>
      </c>
      <c r="E443" s="8">
        <v>902880037</v>
      </c>
      <c r="F443" s="24">
        <f ca="1">INDEX(Table2[],MATCH(Table15[[#This Row],[Connection ID]],Table2[CID],0),2)*RANDBETWEEN(90000000000,110000000000)/100000000000</f>
        <v>1086648164.3399999</v>
      </c>
      <c r="G443" s="24">
        <v>1059490618.09</v>
      </c>
      <c r="H443" s="7"/>
      <c r="I443" s="5">
        <f>Table15[[#This Row],[Exposure Utilized]]/Table15[[#This Row],[Exposure Limit]]</f>
        <v>0.85218313554080338</v>
      </c>
      <c r="J443" s="4">
        <v>0</v>
      </c>
      <c r="K443" s="4">
        <v>0</v>
      </c>
      <c r="L443" s="4">
        <v>0</v>
      </c>
      <c r="M443" s="2">
        <v>43871</v>
      </c>
      <c r="N443" s="18">
        <f>INDEX(Table3[],MATCH(Table15[[#This Row],[Date]],Table3[Date],0),2)</f>
        <v>328520415</v>
      </c>
      <c r="O443" s="4" t="s">
        <v>16</v>
      </c>
      <c r="P443" s="15">
        <v>850000000</v>
      </c>
      <c r="Q443" s="15">
        <v>1000000000</v>
      </c>
      <c r="R443" s="14">
        <f ca="1">-(P443+Q443)*RAND()*0.1</f>
        <v>-79548740.973022476</v>
      </c>
      <c r="S443" s="14">
        <f ca="1">(P443+Q443)*RAND()*0.1</f>
        <v>111532850.1653446</v>
      </c>
    </row>
    <row r="444" spans="1:19" x14ac:dyDescent="0.2">
      <c r="A444" s="4">
        <v>8</v>
      </c>
      <c r="B444" s="16" t="s">
        <v>25</v>
      </c>
      <c r="C444" s="23" t="str">
        <f>_xlfn.CONCAT("Connection ",RIGHT(B444,2))</f>
        <v>Connection 08</v>
      </c>
      <c r="D444" s="14">
        <f ca="1">RANDBETWEEN(Table15[[#This Row],[big low]],Table15[[#This Row],[big hi]])+RANDBETWEEN(Table15[[#This Row],[small lo]],Table15[[#This Row],[small hi]])</f>
        <v>693052634</v>
      </c>
      <c r="E444" s="8">
        <v>396981204</v>
      </c>
      <c r="F444" s="24">
        <f ca="1">INDEX(Table2[],MATCH(Table15[[#This Row],[Connection ID]],Table2[CID],0),2)*RANDBETWEEN(90000000000,110000000000)/100000000000</f>
        <v>726055016.02400005</v>
      </c>
      <c r="G444" s="24">
        <v>815615708.75199997</v>
      </c>
      <c r="H444" s="7"/>
      <c r="I444" s="14">
        <f>Table15[[#This Row],[Exposure Utilized]]/Table15[[#This Row],[Exposure Limit]]</f>
        <v>0.48672579468513893</v>
      </c>
      <c r="J444" s="4">
        <v>0</v>
      </c>
      <c r="K444" s="4">
        <v>0</v>
      </c>
      <c r="L444" s="4">
        <v>0</v>
      </c>
      <c r="M444" s="2">
        <v>43871</v>
      </c>
      <c r="N444" s="24">
        <f>INDEX(Table3[],MATCH(Table15[[#This Row],[Date]],Table3[Date],0),2)</f>
        <v>328520415</v>
      </c>
      <c r="O444" s="4" t="s">
        <v>16</v>
      </c>
      <c r="P444" s="15">
        <v>400000000</v>
      </c>
      <c r="Q444" s="15">
        <v>700000000</v>
      </c>
      <c r="R444" s="14">
        <f ca="1">-(P444+Q444)*RAND()*0.1</f>
        <v>-84179550.660302043</v>
      </c>
      <c r="S444" s="14">
        <f ca="1">(P444+Q444)*RAND()*0.1</f>
        <v>57046077.043568604</v>
      </c>
    </row>
    <row r="445" spans="1:19" x14ac:dyDescent="0.2">
      <c r="A445" s="4">
        <v>9</v>
      </c>
      <c r="B445" s="16" t="s">
        <v>27</v>
      </c>
      <c r="C445" s="23" t="str">
        <f>_xlfn.CONCAT("Connection ",RIGHT(B445,2))</f>
        <v>Connection 10</v>
      </c>
      <c r="D445" s="14">
        <f ca="1">RANDBETWEEN(Table15[[#This Row],[big low]],Table15[[#This Row],[big hi]])+RANDBETWEEN(Table15[[#This Row],[small lo]],Table15[[#This Row],[small hi]])</f>
        <v>382888038</v>
      </c>
      <c r="E445" s="8">
        <v>365983423</v>
      </c>
      <c r="F445" s="24">
        <f ca="1">INDEX(Table2[],MATCH(Table15[[#This Row],[Connection ID]],Table2[CID],0),2)*RANDBETWEEN(90000000000,110000000000)/100000000000</f>
        <v>364097255.884</v>
      </c>
      <c r="G445" s="24">
        <v>383232261.34799999</v>
      </c>
      <c r="H445" s="7"/>
      <c r="I445" s="14">
        <f>Table15[[#This Row],[Exposure Utilized]]/Table15[[#This Row],[Exposure Limit]]</f>
        <v>0.95499116309433851</v>
      </c>
      <c r="J445" s="4">
        <v>0</v>
      </c>
      <c r="K445" s="4">
        <v>0</v>
      </c>
      <c r="L445" s="4">
        <v>0</v>
      </c>
      <c r="M445" s="2">
        <v>43871</v>
      </c>
      <c r="N445" s="24">
        <f>INDEX(Table3[],MATCH(Table15[[#This Row],[Date]],Table3[Date],0),2)</f>
        <v>328520415</v>
      </c>
      <c r="O445" s="4" t="s">
        <v>16</v>
      </c>
      <c r="P445" s="15">
        <v>300000000</v>
      </c>
      <c r="Q445" s="15">
        <v>450000000</v>
      </c>
      <c r="R445" s="14">
        <f ca="1">-(P445+Q445)*RAND()*0.1</f>
        <v>-19710445.672467668</v>
      </c>
      <c r="S445" s="14">
        <f ca="1">(P445+Q445)*RAND()*0.1</f>
        <v>59953071.456718497</v>
      </c>
    </row>
    <row r="446" spans="1:19" x14ac:dyDescent="0.2">
      <c r="A446" s="4">
        <v>10</v>
      </c>
      <c r="B446" s="16" t="s">
        <v>26</v>
      </c>
      <c r="C446" s="23" t="str">
        <f>_xlfn.CONCAT("Connection ",RIGHT(B446,2))</f>
        <v>Connection 09</v>
      </c>
      <c r="D446" s="14">
        <f ca="1">RANDBETWEEN(Table15[[#This Row],[big low]],Table15[[#This Row],[big hi]])+RANDBETWEEN(Table15[[#This Row],[small lo]],Table15[[#This Row],[small hi]])</f>
        <v>435867880</v>
      </c>
      <c r="E446" s="8">
        <v>328520415</v>
      </c>
      <c r="F446" s="24">
        <f ca="1">INDEX(Table2[],MATCH(Table15[[#This Row],[Connection ID]],Table2[CID],0),2)*RANDBETWEEN(90000000000,110000000000)/100000000000</f>
        <v>554422576.1085</v>
      </c>
      <c r="G446" s="24">
        <v>571266744.04250002</v>
      </c>
      <c r="H446" s="7"/>
      <c r="I446" s="14">
        <f>Table15[[#This Row],[Exposure Utilized]]/Table15[[#This Row],[Exposure Limit]]</f>
        <v>0.57507358589660762</v>
      </c>
      <c r="J446" s="4">
        <v>0</v>
      </c>
      <c r="K446" s="4">
        <v>0</v>
      </c>
      <c r="L446" s="4">
        <v>0</v>
      </c>
      <c r="M446" s="2">
        <v>43871</v>
      </c>
      <c r="N446" s="24">
        <f>INDEX(Table3[],MATCH(Table15[[#This Row],[Date]],Table3[Date],0),2)</f>
        <v>328520415</v>
      </c>
      <c r="O446" s="4" t="s">
        <v>16</v>
      </c>
      <c r="P446" s="15">
        <v>350000000</v>
      </c>
      <c r="Q446" s="15">
        <v>550000000</v>
      </c>
      <c r="R446" s="14">
        <f ca="1">-(P446+Q446)*RAND()*0.1</f>
        <v>-21712176.969445493</v>
      </c>
      <c r="S446" s="14">
        <f ca="1">(P446+Q446)*RAND()*0.1</f>
        <v>31743035.257371124</v>
      </c>
    </row>
    <row r="447" spans="1:19" x14ac:dyDescent="0.2">
      <c r="A447" s="4">
        <v>11</v>
      </c>
      <c r="B447" s="16" t="s">
        <v>28</v>
      </c>
      <c r="C447" s="23" t="str">
        <f>_xlfn.CONCAT("Connection ",RIGHT(B447,2))</f>
        <v>Connection 11</v>
      </c>
      <c r="D447" s="14">
        <f ca="1">RANDBETWEEN(Table15[[#This Row],[big low]],Table15[[#This Row],[big hi]])+RANDBETWEEN(Table15[[#This Row],[small lo]],Table15[[#This Row],[small hi]])</f>
        <v>365203206</v>
      </c>
      <c r="E447" s="8">
        <v>253681084</v>
      </c>
      <c r="F447" s="24">
        <f ca="1">INDEX(Table2[],MATCH(Table15[[#This Row],[Connection ID]],Table2[CID],0),2)*RANDBETWEEN(90000000000,110000000000)/100000000000</f>
        <v>399112835.68000001</v>
      </c>
      <c r="G447" s="24">
        <v>431722434.46799999</v>
      </c>
      <c r="H447" s="7"/>
      <c r="I447" s="14">
        <f>Table15[[#This Row],[Exposure Utilized]]/Table15[[#This Row],[Exposure Limit]]</f>
        <v>0.58760227346675742</v>
      </c>
      <c r="J447" s="4">
        <v>0</v>
      </c>
      <c r="K447" s="4">
        <v>0</v>
      </c>
      <c r="L447" s="4">
        <v>0</v>
      </c>
      <c r="M447" s="2">
        <v>43871</v>
      </c>
      <c r="N447" s="24">
        <f>INDEX(Table3[],MATCH(Table15[[#This Row],[Date]],Table3[Date],0),2)</f>
        <v>328520415</v>
      </c>
      <c r="O447" s="4" t="s">
        <v>16</v>
      </c>
      <c r="P447" s="15">
        <v>250000000</v>
      </c>
      <c r="Q447" s="15">
        <v>450000000</v>
      </c>
      <c r="R447" s="14">
        <f ca="1">-(P447+Q447)*RAND()*0.1</f>
        <v>-27856670.307115018</v>
      </c>
      <c r="S447" s="14">
        <f ca="1">(P447+Q447)*RAND()*0.1</f>
        <v>14833408.369623922</v>
      </c>
    </row>
    <row r="448" spans="1:19" x14ac:dyDescent="0.2">
      <c r="A448" s="4">
        <v>12</v>
      </c>
      <c r="B448" s="16" t="s">
        <v>31</v>
      </c>
      <c r="C448" s="23" t="str">
        <f>_xlfn.CONCAT("Connection ",RIGHT(B448,2))</f>
        <v>Connection 14</v>
      </c>
      <c r="D448" s="14">
        <f ca="1">RANDBETWEEN(Table15[[#This Row],[big low]],Table15[[#This Row],[big hi]])+RANDBETWEEN(Table15[[#This Row],[small lo]],Table15[[#This Row],[small hi]])</f>
        <v>184285641</v>
      </c>
      <c r="E448" s="8">
        <v>224127626</v>
      </c>
      <c r="F448" s="24">
        <f ca="1">INDEX(Table2[],MATCH(Table15[[#This Row],[Connection ID]],Table2[CID],0),2)*RANDBETWEEN(90000000000,110000000000)/100000000000</f>
        <v>254362522.06</v>
      </c>
      <c r="G448" s="24">
        <v>231600918.16749999</v>
      </c>
      <c r="H448" s="7"/>
      <c r="I448" s="14">
        <f>Table15[[#This Row],[Exposure Utilized]]/Table15[[#This Row],[Exposure Limit]]</f>
        <v>0.96773202702894678</v>
      </c>
      <c r="J448" s="4">
        <v>0</v>
      </c>
      <c r="K448" s="4">
        <v>0</v>
      </c>
      <c r="L448" s="4">
        <v>0</v>
      </c>
      <c r="M448" s="2">
        <v>43871</v>
      </c>
      <c r="N448" s="24">
        <f>INDEX(Table3[],MATCH(Table15[[#This Row],[Date]],Table3[Date],0),2)</f>
        <v>328520415</v>
      </c>
      <c r="O448" s="4" t="s">
        <v>16</v>
      </c>
      <c r="P448" s="15">
        <v>150000000</v>
      </c>
      <c r="Q448" s="15">
        <v>250000000</v>
      </c>
      <c r="R448" s="14">
        <f ca="1">-(P448+Q448)*RAND()*0.1</f>
        <v>-26022264.24196564</v>
      </c>
      <c r="S448" s="14">
        <f ca="1">(P448+Q448)*RAND()*0.1</f>
        <v>4703878.3414889853</v>
      </c>
    </row>
    <row r="449" spans="1:19" x14ac:dyDescent="0.2">
      <c r="A449" s="4">
        <v>13</v>
      </c>
      <c r="B449" s="16" t="s">
        <v>32</v>
      </c>
      <c r="C449" s="23" t="str">
        <f>_xlfn.CONCAT("Connection ",RIGHT(B449,2))</f>
        <v>Connection 15</v>
      </c>
      <c r="D449" s="14">
        <f ca="1">RANDBETWEEN(Table15[[#This Row],[big low]],Table15[[#This Row],[big hi]])+RANDBETWEEN(Table15[[#This Row],[small lo]],Table15[[#This Row],[small hi]])</f>
        <v>166114917</v>
      </c>
      <c r="E449" s="8">
        <v>164917004</v>
      </c>
      <c r="F449" s="24">
        <f ca="1">INDEX(Table2[],MATCH(Table15[[#This Row],[Connection ID]],Table2[CID],0),2)*RANDBETWEEN(90000000000,110000000000)/100000000000</f>
        <v>246763127.16500002</v>
      </c>
      <c r="G449" s="24">
        <v>232208057.97</v>
      </c>
      <c r="H449" s="7"/>
      <c r="I449" s="14">
        <f>Table15[[#This Row],[Exposure Utilized]]/Table15[[#This Row],[Exposure Limit]]</f>
        <v>0.71021223570676595</v>
      </c>
      <c r="J449" s="4">
        <v>0</v>
      </c>
      <c r="K449" s="4">
        <v>0</v>
      </c>
      <c r="L449" s="4">
        <v>0</v>
      </c>
      <c r="M449" s="2">
        <v>43871</v>
      </c>
      <c r="N449" s="24">
        <f>INDEX(Table3[],MATCH(Table15[[#This Row],[Date]],Table3[Date],0),2)</f>
        <v>328520415</v>
      </c>
      <c r="O449" s="4" t="s">
        <v>16</v>
      </c>
      <c r="P449" s="15">
        <v>150000000</v>
      </c>
      <c r="Q449" s="15">
        <v>250000000</v>
      </c>
      <c r="R449" s="14">
        <f ca="1">-(P449+Q449)*RAND()*0.1</f>
        <v>-23187928.443349734</v>
      </c>
      <c r="S449" s="14">
        <f ca="1">(P449+Q449)*RAND()*0.1</f>
        <v>4646660.5249704076</v>
      </c>
    </row>
    <row r="450" spans="1:19" x14ac:dyDescent="0.2">
      <c r="A450" s="4">
        <v>14</v>
      </c>
      <c r="B450" s="16" t="s">
        <v>29</v>
      </c>
      <c r="C450" s="23" t="str">
        <f>_xlfn.CONCAT("Connection ",RIGHT(B450,2))</f>
        <v>Connection 12</v>
      </c>
      <c r="D450" s="14">
        <f ca="1">RANDBETWEEN(Table15[[#This Row],[big low]],Table15[[#This Row],[big hi]])+RANDBETWEEN(Table15[[#This Row],[small lo]],Table15[[#This Row],[small hi]])</f>
        <v>215149029</v>
      </c>
      <c r="E450" s="8">
        <v>162296395</v>
      </c>
      <c r="F450" s="24">
        <f ca="1">INDEX(Table2[],MATCH(Table15[[#This Row],[Connection ID]],Table2[CID],0),2)*RANDBETWEEN(90000000000,110000000000)/100000000000</f>
        <v>428429373.22399998</v>
      </c>
      <c r="G450" s="24">
        <v>362902580.912</v>
      </c>
      <c r="H450" s="7"/>
      <c r="I450" s="14">
        <f>Table15[[#This Row],[Exposure Utilized]]/Table15[[#This Row],[Exposure Limit]]</f>
        <v>0.44721752761343725</v>
      </c>
      <c r="J450" s="4">
        <v>0</v>
      </c>
      <c r="K450" s="4">
        <v>0</v>
      </c>
      <c r="L450" s="4">
        <v>0</v>
      </c>
      <c r="M450" s="2">
        <v>43871</v>
      </c>
      <c r="N450" s="24">
        <f>INDEX(Table3[],MATCH(Table15[[#This Row],[Date]],Table3[Date],0),2)</f>
        <v>328520415</v>
      </c>
      <c r="O450" s="4" t="s">
        <v>16</v>
      </c>
      <c r="P450" s="15">
        <v>200000000</v>
      </c>
      <c r="Q450" s="15">
        <v>400000000</v>
      </c>
      <c r="R450" s="14">
        <f ca="1">-(P450+Q450)*RAND()*0.1</f>
        <v>-6482498.7736166082</v>
      </c>
      <c r="S450" s="14">
        <f ca="1">(P450+Q450)*RAND()*0.1</f>
        <v>57209482.773836762</v>
      </c>
    </row>
    <row r="451" spans="1:19" x14ac:dyDescent="0.2">
      <c r="A451" s="4">
        <v>15</v>
      </c>
      <c r="B451" s="16" t="s">
        <v>30</v>
      </c>
      <c r="C451" s="23" t="str">
        <f>_xlfn.CONCAT("Connection ",RIGHT(B451,2))</f>
        <v>Connection 13</v>
      </c>
      <c r="D451" s="14">
        <f ca="1">RANDBETWEEN(Table15[[#This Row],[big low]],Table15[[#This Row],[big hi]])+RANDBETWEEN(Table15[[#This Row],[small lo]],Table15[[#This Row],[small hi]])</f>
        <v>254471508</v>
      </c>
      <c r="E451" s="8">
        <v>141814178</v>
      </c>
      <c r="F451" s="24">
        <f ca="1">INDEX(Table2[],MATCH(Table15[[#This Row],[Connection ID]],Table2[CID],0),2)*RANDBETWEEN(90000000000,110000000000)/100000000000</f>
        <v>226354267.4025</v>
      </c>
      <c r="G451" s="24">
        <v>232301989.21250001</v>
      </c>
      <c r="H451" s="7"/>
      <c r="I451" s="14">
        <f>Table15[[#This Row],[Exposure Utilized]]/Table15[[#This Row],[Exposure Limit]]</f>
        <v>0.61047336908628191</v>
      </c>
      <c r="J451" s="4">
        <v>0</v>
      </c>
      <c r="K451" s="4">
        <v>0</v>
      </c>
      <c r="L451" s="4">
        <v>0</v>
      </c>
      <c r="M451" s="2">
        <v>43871</v>
      </c>
      <c r="N451" s="24">
        <f>INDEX(Table3[],MATCH(Table15[[#This Row],[Date]],Table3[Date],0),2)</f>
        <v>328520415</v>
      </c>
      <c r="O451" s="4" t="s">
        <v>16</v>
      </c>
      <c r="P451" s="15">
        <v>150000000</v>
      </c>
      <c r="Q451" s="15">
        <v>250000000</v>
      </c>
      <c r="R451" s="14">
        <f ca="1">-(P451+Q451)*RAND()*0.1</f>
        <v>-26277790.686636377</v>
      </c>
      <c r="S451" s="14">
        <f ca="1">(P451+Q451)*RAND()*0.1</f>
        <v>30710577.102938801</v>
      </c>
    </row>
    <row r="452" spans="1:19" x14ac:dyDescent="0.2">
      <c r="A452" s="4">
        <v>1</v>
      </c>
      <c r="B452" s="16" t="s">
        <v>18</v>
      </c>
      <c r="C452" s="23" t="str">
        <f>_xlfn.CONCAT("Connection ",RIGHT(B452,2))</f>
        <v>Connection 01</v>
      </c>
      <c r="D452" s="14">
        <f ca="1">RANDBETWEEN(Table15[[#This Row],[big low]],Table15[[#This Row],[big hi]])+RANDBETWEEN(Table15[[#This Row],[small lo]],Table15[[#This Row],[small hi]])</f>
        <v>2014255822</v>
      </c>
      <c r="E452" s="8">
        <v>2536040141</v>
      </c>
      <c r="F452" s="24">
        <f ca="1">INDEX(Table2[],MATCH(Table15[[#This Row],[Connection ID]],Table2[CID],0),2)*RANDBETWEEN(90000000000,110000000000)/100000000000</f>
        <v>5468367376.75</v>
      </c>
      <c r="G452" s="24">
        <v>5011475317.75</v>
      </c>
      <c r="H452" s="7"/>
      <c r="I452" s="14">
        <f>Table15[[#This Row],[Exposure Utilized]]/Table15[[#This Row],[Exposure Limit]]</f>
        <v>0.50604661905001758</v>
      </c>
      <c r="J452" s="4">
        <v>0</v>
      </c>
      <c r="K452" s="4">
        <v>0</v>
      </c>
      <c r="L452" s="4">
        <v>0</v>
      </c>
      <c r="M452" s="2">
        <v>43868</v>
      </c>
      <c r="N452" s="24">
        <f>INDEX(Table3[],MATCH(Table15[[#This Row],[Date]],Table3[Date],0),2)</f>
        <v>404885265</v>
      </c>
      <c r="O452" s="4" t="s">
        <v>16</v>
      </c>
      <c r="P452" s="13">
        <v>2000000000</v>
      </c>
      <c r="Q452" s="13">
        <v>2500000000</v>
      </c>
      <c r="R452" s="14">
        <f ca="1">-(P452+Q452)*RAND()*0.1</f>
        <v>-338180091.03934509</v>
      </c>
      <c r="S452" s="14">
        <f ca="1">(P452+Q452)*RAND()*0.1</f>
        <v>366535657.15563637</v>
      </c>
    </row>
    <row r="453" spans="1:19" x14ac:dyDescent="0.2">
      <c r="A453" s="4">
        <v>2</v>
      </c>
      <c r="B453" s="16" t="s">
        <v>19</v>
      </c>
      <c r="C453" s="23" t="str">
        <f>_xlfn.CONCAT("Connection ",RIGHT(B453,2))</f>
        <v>Connection 02</v>
      </c>
      <c r="D453" s="14">
        <f ca="1">RANDBETWEEN(Table15[[#This Row],[big low]],Table15[[#This Row],[big hi]])+RANDBETWEEN(Table15[[#This Row],[small lo]],Table15[[#This Row],[small hi]])</f>
        <v>2006661745</v>
      </c>
      <c r="E453" s="8">
        <v>1812409663</v>
      </c>
      <c r="F453" s="24">
        <f ca="1">INDEX(Table2[],MATCH(Table15[[#This Row],[Connection ID]],Table2[CID],0),2)*RANDBETWEEN(90000000000,110000000000)/100000000000</f>
        <v>2028939642.2820001</v>
      </c>
      <c r="G453" s="24">
        <v>2112517024.3380001</v>
      </c>
      <c r="H453" s="7"/>
      <c r="I453" s="14">
        <f>Table15[[#This Row],[Exposure Utilized]]/Table15[[#This Row],[Exposure Limit]]</f>
        <v>0.85793848859890498</v>
      </c>
      <c r="J453" s="4">
        <v>0</v>
      </c>
      <c r="K453" s="4">
        <v>0</v>
      </c>
      <c r="L453" s="4">
        <v>0</v>
      </c>
      <c r="M453" s="2">
        <v>43868</v>
      </c>
      <c r="N453" s="24">
        <f>INDEX(Table3[],MATCH(Table15[[#This Row],[Date]],Table3[Date],0),2)</f>
        <v>404885265</v>
      </c>
      <c r="O453" s="4" t="s">
        <v>16</v>
      </c>
      <c r="P453" s="13">
        <v>1800000000</v>
      </c>
      <c r="Q453" s="13">
        <v>2000000000</v>
      </c>
      <c r="R453" s="14">
        <f ca="1">-(P453+Q453)*RAND()*0.1</f>
        <v>-6347727.3693838185</v>
      </c>
      <c r="S453" s="14">
        <f ca="1">(P453+Q453)*RAND()*0.1</f>
        <v>126369351.90685284</v>
      </c>
    </row>
    <row r="454" spans="1:19" x14ac:dyDescent="0.2">
      <c r="A454" s="4">
        <v>3</v>
      </c>
      <c r="B454" s="16" t="s">
        <v>21</v>
      </c>
      <c r="C454" s="23" t="str">
        <f>_xlfn.CONCAT("Connection ",RIGHT(B454,2))</f>
        <v>Connection 04</v>
      </c>
      <c r="D454" s="14">
        <f ca="1">RANDBETWEEN(Table15[[#This Row],[big low]],Table15[[#This Row],[big hi]])+RANDBETWEEN(Table15[[#This Row],[small lo]],Table15[[#This Row],[small hi]])</f>
        <v>1306183287</v>
      </c>
      <c r="E454" s="8">
        <v>1187675266</v>
      </c>
      <c r="F454" s="24">
        <f ca="1">INDEX(Table2[],MATCH(Table15[[#This Row],[Connection ID]],Table2[CID],0),2)*RANDBETWEEN(90000000000,110000000000)/100000000000</f>
        <v>1625683389.51</v>
      </c>
      <c r="G454" s="24">
        <v>1638059676.3600001</v>
      </c>
      <c r="H454" s="7"/>
      <c r="I454" s="14">
        <f>Table15[[#This Row],[Exposure Utilized]]/Table15[[#This Row],[Exposure Limit]]</f>
        <v>0.72505005961637625</v>
      </c>
      <c r="J454" s="4">
        <v>0</v>
      </c>
      <c r="K454" s="4">
        <v>0</v>
      </c>
      <c r="L454" s="4">
        <v>0</v>
      </c>
      <c r="M454" s="2">
        <v>43868</v>
      </c>
      <c r="N454" s="24">
        <f>INDEX(Table3[],MATCH(Table15[[#This Row],[Date]],Table3[Date],0),2)</f>
        <v>404885265</v>
      </c>
      <c r="O454" s="4" t="s">
        <v>16</v>
      </c>
      <c r="P454" s="15">
        <v>1100000000</v>
      </c>
      <c r="Q454" s="15">
        <v>1300000000</v>
      </c>
      <c r="R454" s="14">
        <f ca="1">-(P454+Q454)*RAND()*0.1</f>
        <v>-72961664.546229824</v>
      </c>
      <c r="S454" s="14">
        <f ca="1">(P454+Q454)*RAND()*0.1</f>
        <v>95405134.25808838</v>
      </c>
    </row>
    <row r="455" spans="1:19" x14ac:dyDescent="0.2">
      <c r="A455" s="4">
        <v>4</v>
      </c>
      <c r="B455" s="16" t="s">
        <v>20</v>
      </c>
      <c r="C455" s="27" t="str">
        <f>_xlfn.CONCAT("Connection ",RIGHT(B455,2))</f>
        <v>Connection 03</v>
      </c>
      <c r="D455" s="5">
        <f ca="1">RANDBETWEEN(Table15[[#This Row],[big low]],Table15[[#This Row],[big hi]])+RANDBETWEEN(Table15[[#This Row],[small lo]],Table15[[#This Row],[small hi]])</f>
        <v>1420773088</v>
      </c>
      <c r="E455" s="8">
        <v>1165802091</v>
      </c>
      <c r="F455" s="24">
        <f ca="1">INDEX(Table2[],MATCH(Table15[[#This Row],[Connection ID]],Table2[CID],0),2)*RANDBETWEEN(90000000000,110000000000)/100000000000</f>
        <v>1390551067.665</v>
      </c>
      <c r="G455" s="24">
        <v>1620447568.2149999</v>
      </c>
      <c r="H455" s="7"/>
      <c r="I455" s="5">
        <f>Table15[[#This Row],[Exposure Utilized]]/Table15[[#This Row],[Exposure Limit]]</f>
        <v>0.71943215804519145</v>
      </c>
      <c r="J455" s="4">
        <v>0</v>
      </c>
      <c r="K455" s="4">
        <v>0</v>
      </c>
      <c r="L455" s="4">
        <v>0</v>
      </c>
      <c r="M455" s="2">
        <v>43868</v>
      </c>
      <c r="N455" s="18">
        <f>INDEX(Table3[],MATCH(Table15[[#This Row],[Date]],Table3[Date],0),2)</f>
        <v>404885265</v>
      </c>
      <c r="O455" s="4" t="s">
        <v>16</v>
      </c>
      <c r="P455" s="15">
        <v>1300000000</v>
      </c>
      <c r="Q455" s="15">
        <v>1500000000</v>
      </c>
      <c r="R455" s="14">
        <f ca="1">-(P455+Q455)*RAND()*0.1</f>
        <v>-178797687.43011045</v>
      </c>
      <c r="S455" s="14">
        <f ca="1">(P455+Q455)*RAND()*0.1</f>
        <v>127096517.30318175</v>
      </c>
    </row>
    <row r="456" spans="1:19" x14ac:dyDescent="0.2">
      <c r="A456" s="4">
        <v>5</v>
      </c>
      <c r="B456" s="16" t="s">
        <v>22</v>
      </c>
      <c r="C456" s="27" t="str">
        <f>_xlfn.CONCAT("Connection ",RIGHT(B456,2))</f>
        <v>Connection 05</v>
      </c>
      <c r="D456" s="5">
        <f ca="1">RANDBETWEEN(Table15[[#This Row],[big low]],Table15[[#This Row],[big hi]])+RANDBETWEEN(Table15[[#This Row],[small lo]],Table15[[#This Row],[small hi]])</f>
        <v>1088705757</v>
      </c>
      <c r="E456" s="8">
        <v>1126857464</v>
      </c>
      <c r="F456" s="24">
        <f ca="1">INDEX(Table2[],MATCH(Table15[[#This Row],[Connection ID]],Table2[CID],0),2)*RANDBETWEEN(90000000000,110000000000)/100000000000</f>
        <v>1067035233.61</v>
      </c>
      <c r="G456" s="24">
        <v>974291324.42999995</v>
      </c>
      <c r="H456" s="7"/>
      <c r="I456" s="5">
        <f>Table15[[#This Row],[Exposure Utilized]]/Table15[[#This Row],[Exposure Limit]]</f>
        <v>1.1565919101858548</v>
      </c>
      <c r="J456" s="4">
        <v>0</v>
      </c>
      <c r="K456" s="4">
        <v>0</v>
      </c>
      <c r="L456" s="4">
        <v>0</v>
      </c>
      <c r="M456" s="2">
        <v>43868</v>
      </c>
      <c r="N456" s="18">
        <f>INDEX(Table3[],MATCH(Table15[[#This Row],[Date]],Table3[Date],0),2)</f>
        <v>404885265</v>
      </c>
      <c r="O456" s="4" t="s">
        <v>16</v>
      </c>
      <c r="P456" s="15">
        <v>900000000</v>
      </c>
      <c r="Q456" s="15">
        <v>1200000000</v>
      </c>
      <c r="R456" s="14">
        <f ca="1">-(P456+Q456)*RAND()*0.1</f>
        <v>-110428748.74841955</v>
      </c>
      <c r="S456" s="14">
        <f ca="1">(P456+Q456)*RAND()*0.1</f>
        <v>161558147.72321641</v>
      </c>
    </row>
    <row r="457" spans="1:19" x14ac:dyDescent="0.2">
      <c r="A457" s="4">
        <v>6</v>
      </c>
      <c r="B457" s="16" t="s">
        <v>23</v>
      </c>
      <c r="C457" s="27" t="str">
        <f>_xlfn.CONCAT("Connection ",RIGHT(B457,2))</f>
        <v>Connection 06</v>
      </c>
      <c r="D457" s="5">
        <f ca="1">RANDBETWEEN(Table15[[#This Row],[big low]],Table15[[#This Row],[big hi]])+RANDBETWEEN(Table15[[#This Row],[small lo]],Table15[[#This Row],[small hi]])</f>
        <v>1053682262</v>
      </c>
      <c r="E457" s="8">
        <v>994210744</v>
      </c>
      <c r="F457" s="24">
        <f ca="1">INDEX(Table2[],MATCH(Table15[[#This Row],[Connection ID]],Table2[CID],0),2)*RANDBETWEEN(90000000000,110000000000)/100000000000</f>
        <v>1006488538.25</v>
      </c>
      <c r="G457" s="24">
        <v>1025438841.29</v>
      </c>
      <c r="H457" s="7"/>
      <c r="I457" s="5">
        <f>Table15[[#This Row],[Exposure Utilized]]/Table15[[#This Row],[Exposure Limit]]</f>
        <v>0.96954660187172637</v>
      </c>
      <c r="J457" s="4">
        <v>0</v>
      </c>
      <c r="K457" s="4">
        <v>0</v>
      </c>
      <c r="L457" s="4">
        <v>0</v>
      </c>
      <c r="M457" s="2">
        <v>43868</v>
      </c>
      <c r="N457" s="18">
        <f>INDEX(Table3[],MATCH(Table15[[#This Row],[Date]],Table3[Date],0),2)</f>
        <v>404885265</v>
      </c>
      <c r="O457" s="4" t="s">
        <v>16</v>
      </c>
      <c r="P457" s="15">
        <v>850000000</v>
      </c>
      <c r="Q457" s="15">
        <v>1000000000</v>
      </c>
      <c r="R457" s="14">
        <f ca="1">-(P457+Q457)*RAND()*0.1</f>
        <v>-86746702.696644932</v>
      </c>
      <c r="S457" s="14">
        <f ca="1">(P457+Q457)*RAND()*0.1</f>
        <v>71772884.560321182</v>
      </c>
    </row>
    <row r="458" spans="1:19" x14ac:dyDescent="0.2">
      <c r="A458" s="4">
        <v>7</v>
      </c>
      <c r="B458" s="16" t="s">
        <v>24</v>
      </c>
      <c r="C458" s="27" t="str">
        <f>_xlfn.CONCAT("Connection ",RIGHT(B458,2))</f>
        <v>Connection 07</v>
      </c>
      <c r="D458" s="5">
        <f ca="1">RANDBETWEEN(Table15[[#This Row],[big low]],Table15[[#This Row],[big hi]])+RANDBETWEEN(Table15[[#This Row],[small lo]],Table15[[#This Row],[small hi]])</f>
        <v>1079220210</v>
      </c>
      <c r="E458" s="8">
        <v>828316039</v>
      </c>
      <c r="F458" s="24">
        <f ca="1">INDEX(Table2[],MATCH(Table15[[#This Row],[Connection ID]],Table2[CID],0),2)*RANDBETWEEN(90000000000,110000000000)/100000000000</f>
        <v>1052971361.01</v>
      </c>
      <c r="G458" s="24">
        <v>975517410.94999993</v>
      </c>
      <c r="H458" s="7"/>
      <c r="I458" s="5">
        <f>Table15[[#This Row],[Exposure Utilized]]/Table15[[#This Row],[Exposure Limit]]</f>
        <v>0.84910431090445737</v>
      </c>
      <c r="J458" s="4">
        <v>0</v>
      </c>
      <c r="K458" s="4">
        <v>0</v>
      </c>
      <c r="L458" s="4">
        <v>0</v>
      </c>
      <c r="M458" s="2">
        <v>43868</v>
      </c>
      <c r="N458" s="18">
        <f>INDEX(Table3[],MATCH(Table15[[#This Row],[Date]],Table3[Date],0),2)</f>
        <v>404885265</v>
      </c>
      <c r="O458" s="4" t="s">
        <v>16</v>
      </c>
      <c r="P458" s="15">
        <v>850000000</v>
      </c>
      <c r="Q458" s="15">
        <v>1000000000</v>
      </c>
      <c r="R458" s="14">
        <f ca="1">-(P458+Q458)*RAND()*0.1</f>
        <v>-19398260.958130475</v>
      </c>
      <c r="S458" s="14">
        <f ca="1">(P458+Q458)*RAND()*0.1</f>
        <v>130958983.62104023</v>
      </c>
    </row>
    <row r="459" spans="1:19" x14ac:dyDescent="0.2">
      <c r="A459" s="4">
        <v>8</v>
      </c>
      <c r="B459" s="16" t="s">
        <v>25</v>
      </c>
      <c r="C459" s="27" t="str">
        <f>_xlfn.CONCAT("Connection ",RIGHT(B459,2))</f>
        <v>Connection 08</v>
      </c>
      <c r="D459" s="5">
        <f ca="1">RANDBETWEEN(Table15[[#This Row],[big low]],Table15[[#This Row],[big hi]])+RANDBETWEEN(Table15[[#This Row],[small lo]],Table15[[#This Row],[small hi]])</f>
        <v>536794419</v>
      </c>
      <c r="E459" s="8">
        <v>600579273</v>
      </c>
      <c r="F459" s="24">
        <f ca="1">INDEX(Table2[],MATCH(Table15[[#This Row],[Connection ID]],Table2[CID],0),2)*RANDBETWEEN(90000000000,110000000000)/100000000000</f>
        <v>740132723.24000001</v>
      </c>
      <c r="G459" s="24">
        <v>810167499.84799993</v>
      </c>
      <c r="H459" s="7"/>
      <c r="I459" s="5">
        <f>Table15[[#This Row],[Exposure Utilized]]/Table15[[#This Row],[Exposure Limit]]</f>
        <v>0.74130259867580228</v>
      </c>
      <c r="J459" s="4">
        <v>0</v>
      </c>
      <c r="K459" s="4">
        <v>0</v>
      </c>
      <c r="L459" s="4">
        <v>0</v>
      </c>
      <c r="M459" s="2">
        <v>43868</v>
      </c>
      <c r="N459" s="18">
        <f>INDEX(Table3[],MATCH(Table15[[#This Row],[Date]],Table3[Date],0),2)</f>
        <v>404885265</v>
      </c>
      <c r="O459" s="4" t="s">
        <v>16</v>
      </c>
      <c r="P459" s="15">
        <v>400000000</v>
      </c>
      <c r="Q459" s="15">
        <v>700000000</v>
      </c>
      <c r="R459" s="14">
        <f ca="1">-(P459+Q459)*RAND()*0.1</f>
        <v>-92023005.798058212</v>
      </c>
      <c r="S459" s="14">
        <f ca="1">(P459+Q459)*RAND()*0.1</f>
        <v>22608812.116495088</v>
      </c>
    </row>
    <row r="460" spans="1:19" x14ac:dyDescent="0.2">
      <c r="A460" s="4">
        <v>9</v>
      </c>
      <c r="B460" s="16" t="s">
        <v>27</v>
      </c>
      <c r="C460" s="23" t="str">
        <f>_xlfn.CONCAT("Connection ",RIGHT(B460,2))</f>
        <v>Connection 10</v>
      </c>
      <c r="D460" s="14">
        <f ca="1">RANDBETWEEN(Table15[[#This Row],[big low]],Table15[[#This Row],[big hi]])+RANDBETWEEN(Table15[[#This Row],[small lo]],Table15[[#This Row],[small hi]])</f>
        <v>441803143</v>
      </c>
      <c r="E460" s="8">
        <v>447932895</v>
      </c>
      <c r="F460" s="24">
        <f ca="1">INDEX(Table2[],MATCH(Table15[[#This Row],[Connection ID]],Table2[CID],0),2)*RANDBETWEEN(90000000000,110000000000)/100000000000</f>
        <v>415369514.51600003</v>
      </c>
      <c r="G460" s="24">
        <v>428539591.88799995</v>
      </c>
      <c r="H460" s="7"/>
      <c r="I460" s="14">
        <f>Table15[[#This Row],[Exposure Utilized]]/Table15[[#This Row],[Exposure Limit]]</f>
        <v>1.0452544023448562</v>
      </c>
      <c r="J460" s="4">
        <v>0</v>
      </c>
      <c r="K460" s="4">
        <v>0</v>
      </c>
      <c r="L460" s="4">
        <v>0</v>
      </c>
      <c r="M460" s="2">
        <v>43868</v>
      </c>
      <c r="N460" s="24">
        <f>INDEX(Table3[],MATCH(Table15[[#This Row],[Date]],Table3[Date],0),2)</f>
        <v>404885265</v>
      </c>
      <c r="O460" s="4" t="s">
        <v>16</v>
      </c>
      <c r="P460" s="15">
        <v>300000000</v>
      </c>
      <c r="Q460" s="15">
        <v>450000000</v>
      </c>
      <c r="R460" s="14">
        <f ca="1">-(P460+Q460)*RAND()*0.1</f>
        <v>-70942303.862128004</v>
      </c>
      <c r="S460" s="14">
        <f ca="1">(P460+Q460)*RAND()*0.1</f>
        <v>20099282.717877861</v>
      </c>
    </row>
    <row r="461" spans="1:19" x14ac:dyDescent="0.2">
      <c r="A461" s="4">
        <v>10</v>
      </c>
      <c r="B461" s="16" t="s">
        <v>26</v>
      </c>
      <c r="C461" s="23" t="str">
        <f>_xlfn.CONCAT("Connection ",RIGHT(B461,2))</f>
        <v>Connection 09</v>
      </c>
      <c r="D461" s="14">
        <f ca="1">RANDBETWEEN(Table15[[#This Row],[big low]],Table15[[#This Row],[big hi]])+RANDBETWEEN(Table15[[#This Row],[small lo]],Table15[[#This Row],[small hi]])</f>
        <v>395421046</v>
      </c>
      <c r="E461" s="8">
        <v>404885265</v>
      </c>
      <c r="F461" s="24">
        <f ca="1">INDEX(Table2[],MATCH(Table15[[#This Row],[Connection ID]],Table2[CID],0),2)*RANDBETWEEN(90000000000,110000000000)/100000000000</f>
        <v>582757146.09200001</v>
      </c>
      <c r="G461" s="24">
        <v>542208113.94749999</v>
      </c>
      <c r="H461" s="7"/>
      <c r="I461" s="14">
        <f>Table15[[#This Row],[Exposure Utilized]]/Table15[[#This Row],[Exposure Limit]]</f>
        <v>0.74673405761538192</v>
      </c>
      <c r="J461" s="4">
        <v>0</v>
      </c>
      <c r="K461" s="4">
        <v>0</v>
      </c>
      <c r="L461" s="4">
        <v>0</v>
      </c>
      <c r="M461" s="2">
        <v>43868</v>
      </c>
      <c r="N461" s="24">
        <f>INDEX(Table3[],MATCH(Table15[[#This Row],[Date]],Table3[Date],0),2)</f>
        <v>404885265</v>
      </c>
      <c r="O461" s="4" t="s">
        <v>16</v>
      </c>
      <c r="P461" s="15">
        <v>350000000</v>
      </c>
      <c r="Q461" s="15">
        <v>550000000</v>
      </c>
      <c r="R461" s="14">
        <f ca="1">-(P461+Q461)*RAND()*0.1</f>
        <v>-12619796.9802387</v>
      </c>
      <c r="S461" s="14">
        <f ca="1">(P461+Q461)*RAND()*0.1</f>
        <v>11318636.990735445</v>
      </c>
    </row>
    <row r="462" spans="1:19" x14ac:dyDescent="0.2">
      <c r="A462" s="4">
        <v>11</v>
      </c>
      <c r="B462" s="16" t="s">
        <v>29</v>
      </c>
      <c r="C462" s="23" t="str">
        <f>_xlfn.CONCAT("Connection ",RIGHT(B462,2))</f>
        <v>Connection 12</v>
      </c>
      <c r="D462" s="14">
        <f ca="1">RANDBETWEEN(Table15[[#This Row],[big low]],Table15[[#This Row],[big hi]])+RANDBETWEEN(Table15[[#This Row],[small lo]],Table15[[#This Row],[small hi]])</f>
        <v>258717015</v>
      </c>
      <c r="E462" s="8">
        <v>383894460</v>
      </c>
      <c r="F462" s="24">
        <f ca="1">INDEX(Table2[],MATCH(Table15[[#This Row],[Connection ID]],Table2[CID],0),2)*RANDBETWEEN(90000000000,110000000000)/100000000000</f>
        <v>430743407.57999998</v>
      </c>
      <c r="G462" s="24">
        <v>416928467.16799998</v>
      </c>
      <c r="H462" s="7"/>
      <c r="I462" s="14">
        <f>Table15[[#This Row],[Exposure Utilized]]/Table15[[#This Row],[Exposure Limit]]</f>
        <v>0.92076816583817234</v>
      </c>
      <c r="J462" s="4">
        <v>0</v>
      </c>
      <c r="K462" s="4">
        <v>0</v>
      </c>
      <c r="L462" s="4">
        <v>0</v>
      </c>
      <c r="M462" s="2">
        <v>43868</v>
      </c>
      <c r="N462" s="24">
        <f>INDEX(Table3[],MATCH(Table15[[#This Row],[Date]],Table3[Date],0),2)</f>
        <v>404885265</v>
      </c>
      <c r="O462" s="4" t="s">
        <v>16</v>
      </c>
      <c r="P462" s="15">
        <v>200000000</v>
      </c>
      <c r="Q462" s="15">
        <v>400000000</v>
      </c>
      <c r="R462" s="14">
        <f ca="1">-(P462+Q462)*RAND()*0.1</f>
        <v>-44511376.024465844</v>
      </c>
      <c r="S462" s="14">
        <f ca="1">(P462+Q462)*RAND()*0.1</f>
        <v>53433218.740846016</v>
      </c>
    </row>
    <row r="463" spans="1:19" x14ac:dyDescent="0.2">
      <c r="A463" s="4">
        <v>12</v>
      </c>
      <c r="B463" s="16" t="s">
        <v>28</v>
      </c>
      <c r="C463" s="23" t="str">
        <f>_xlfn.CONCAT("Connection ",RIGHT(B463,2))</f>
        <v>Connection 11</v>
      </c>
      <c r="D463" s="14">
        <f ca="1">RANDBETWEEN(Table15[[#This Row],[big low]],Table15[[#This Row],[big hi]])+RANDBETWEEN(Table15[[#This Row],[small lo]],Table15[[#This Row],[small hi]])</f>
        <v>362927302</v>
      </c>
      <c r="E463" s="8">
        <v>320317411</v>
      </c>
      <c r="F463" s="24">
        <f ca="1">INDEX(Table2[],MATCH(Table15[[#This Row],[Connection ID]],Table2[CID],0),2)*RANDBETWEEN(90000000000,110000000000)/100000000000</f>
        <v>363278922.22799999</v>
      </c>
      <c r="G463" s="24">
        <v>372982868.63200003</v>
      </c>
      <c r="H463" s="7"/>
      <c r="I463" s="14">
        <f>Table15[[#This Row],[Exposure Utilized]]/Table15[[#This Row],[Exposure Limit]]</f>
        <v>0.85879925846148741</v>
      </c>
      <c r="J463" s="4">
        <v>0</v>
      </c>
      <c r="K463" s="4">
        <v>0</v>
      </c>
      <c r="L463" s="4">
        <v>0</v>
      </c>
      <c r="M463" s="2">
        <v>43868</v>
      </c>
      <c r="N463" s="24">
        <f>INDEX(Table3[],MATCH(Table15[[#This Row],[Date]],Table3[Date],0),2)</f>
        <v>404885265</v>
      </c>
      <c r="O463" s="4" t="s">
        <v>16</v>
      </c>
      <c r="P463" s="15">
        <v>250000000</v>
      </c>
      <c r="Q463" s="15">
        <v>450000000</v>
      </c>
      <c r="R463" s="14">
        <f ca="1">-(P463+Q463)*RAND()*0.1</f>
        <v>-58587223.044305593</v>
      </c>
      <c r="S463" s="14">
        <f ca="1">(P463+Q463)*RAND()*0.1</f>
        <v>28791782.437567994</v>
      </c>
    </row>
    <row r="464" spans="1:19" x14ac:dyDescent="0.2">
      <c r="A464" s="4">
        <v>13</v>
      </c>
      <c r="B464" s="16" t="s">
        <v>30</v>
      </c>
      <c r="C464" s="23" t="str">
        <f>_xlfn.CONCAT("Connection ",RIGHT(B464,2))</f>
        <v>Connection 13</v>
      </c>
      <c r="D464" s="14">
        <f ca="1">RANDBETWEEN(Table15[[#This Row],[big low]],Table15[[#This Row],[big hi]])+RANDBETWEEN(Table15[[#This Row],[small lo]],Table15[[#This Row],[small hi]])</f>
        <v>190659760</v>
      </c>
      <c r="E464" s="8">
        <v>240158845</v>
      </c>
      <c r="F464" s="24">
        <f ca="1">INDEX(Table2[],MATCH(Table15[[#This Row],[Connection ID]],Table2[CID],0),2)*RANDBETWEEN(90000000000,110000000000)/100000000000</f>
        <v>253415409.1875</v>
      </c>
      <c r="G464" s="24">
        <v>250082486.84999999</v>
      </c>
      <c r="H464" s="7"/>
      <c r="I464" s="14">
        <f>Table15[[#This Row],[Exposure Utilized]]/Table15[[#This Row],[Exposure Limit]]</f>
        <v>0.96031852539937268</v>
      </c>
      <c r="J464" s="4">
        <v>0</v>
      </c>
      <c r="K464" s="4">
        <v>0</v>
      </c>
      <c r="L464" s="4">
        <v>0</v>
      </c>
      <c r="M464" s="2">
        <v>43868</v>
      </c>
      <c r="N464" s="24">
        <f>INDEX(Table3[],MATCH(Table15[[#This Row],[Date]],Table3[Date],0),2)</f>
        <v>404885265</v>
      </c>
      <c r="O464" s="4" t="s">
        <v>16</v>
      </c>
      <c r="P464" s="15">
        <v>150000000</v>
      </c>
      <c r="Q464" s="15">
        <v>250000000</v>
      </c>
      <c r="R464" s="14">
        <f ca="1">-(P464+Q464)*RAND()*0.1</f>
        <v>-98353.643206277047</v>
      </c>
      <c r="S464" s="14">
        <f ca="1">(P464+Q464)*RAND()*0.1</f>
        <v>18130304.433837637</v>
      </c>
    </row>
    <row r="465" spans="1:19" x14ac:dyDescent="0.2">
      <c r="A465" s="4">
        <v>14</v>
      </c>
      <c r="B465" s="16" t="s">
        <v>31</v>
      </c>
      <c r="C465" s="23" t="str">
        <f>_xlfn.CONCAT("Connection ",RIGHT(B465,2))</f>
        <v>Connection 14</v>
      </c>
      <c r="D465" s="14">
        <f ca="1">RANDBETWEEN(Table15[[#This Row],[big low]],Table15[[#This Row],[big hi]])+RANDBETWEEN(Table15[[#This Row],[small lo]],Table15[[#This Row],[small hi]])</f>
        <v>186923082</v>
      </c>
      <c r="E465" s="8">
        <v>222277829</v>
      </c>
      <c r="F465" s="24">
        <f ca="1">INDEX(Table2[],MATCH(Table15[[#This Row],[Connection ID]],Table2[CID],0),2)*RANDBETWEEN(90000000000,110000000000)/100000000000</f>
        <v>247965505.19250003</v>
      </c>
      <c r="G465" s="24">
        <v>235268473.77250001</v>
      </c>
      <c r="H465" s="7"/>
      <c r="I465" s="14">
        <f>Table15[[#This Row],[Exposure Utilized]]/Table15[[#This Row],[Exposure Limit]]</f>
        <v>0.94478374189198977</v>
      </c>
      <c r="J465" s="4">
        <v>0</v>
      </c>
      <c r="K465" s="4">
        <v>0</v>
      </c>
      <c r="L465" s="4">
        <v>0</v>
      </c>
      <c r="M465" s="2">
        <v>43868</v>
      </c>
      <c r="N465" s="24">
        <f>INDEX(Table3[],MATCH(Table15[[#This Row],[Date]],Table3[Date],0),2)</f>
        <v>404885265</v>
      </c>
      <c r="O465" s="4" t="s">
        <v>16</v>
      </c>
      <c r="P465" s="15">
        <v>150000000</v>
      </c>
      <c r="Q465" s="15">
        <v>250000000</v>
      </c>
      <c r="R465" s="14">
        <f ca="1">-(P465+Q465)*RAND()*0.1</f>
        <v>-31896389.744964696</v>
      </c>
      <c r="S465" s="14">
        <f ca="1">(P465+Q465)*RAND()*0.1</f>
        <v>28580881.704120662</v>
      </c>
    </row>
    <row r="466" spans="1:19" x14ac:dyDescent="0.2">
      <c r="A466" s="4">
        <v>15</v>
      </c>
      <c r="B466" s="16" t="s">
        <v>32</v>
      </c>
      <c r="C466" s="23" t="str">
        <f>_xlfn.CONCAT("Connection ",RIGHT(B466,2))</f>
        <v>Connection 15</v>
      </c>
      <c r="D466" s="14">
        <f ca="1">RANDBETWEEN(Table15[[#This Row],[big low]],Table15[[#This Row],[big hi]])+RANDBETWEEN(Table15[[#This Row],[small lo]],Table15[[#This Row],[small hi]])</f>
        <v>189785785</v>
      </c>
      <c r="E466" s="8">
        <v>196114973</v>
      </c>
      <c r="F466" s="24">
        <f ca="1">INDEX(Table2[],MATCH(Table15[[#This Row],[Connection ID]],Table2[CID],0),2)*RANDBETWEEN(90000000000,110000000000)/100000000000</f>
        <v>269977230.91000003</v>
      </c>
      <c r="G466" s="24">
        <v>260781803.98250002</v>
      </c>
      <c r="H466" s="7"/>
      <c r="I466" s="14">
        <f>Table15[[#This Row],[Exposure Utilized]]/Table15[[#This Row],[Exposure Limit]]</f>
        <v>0.75202705865613406</v>
      </c>
      <c r="J466" s="4">
        <v>0</v>
      </c>
      <c r="K466" s="4">
        <v>0</v>
      </c>
      <c r="L466" s="4">
        <v>0</v>
      </c>
      <c r="M466" s="2">
        <v>43868</v>
      </c>
      <c r="N466" s="24">
        <f>INDEX(Table3[],MATCH(Table15[[#This Row],[Date]],Table3[Date],0),2)</f>
        <v>404885265</v>
      </c>
      <c r="O466" s="4" t="s">
        <v>16</v>
      </c>
      <c r="P466" s="15">
        <v>150000000</v>
      </c>
      <c r="Q466" s="15">
        <v>250000000</v>
      </c>
      <c r="R466" s="14">
        <f ca="1">-(P466+Q466)*RAND()*0.1</f>
        <v>-1187994.8893723569</v>
      </c>
      <c r="S466" s="14">
        <f ca="1">(P466+Q466)*RAND()*0.1</f>
        <v>11364604.859335411</v>
      </c>
    </row>
    <row r="467" spans="1:19" x14ac:dyDescent="0.2">
      <c r="A467" s="4">
        <v>1</v>
      </c>
      <c r="B467" s="16" t="s">
        <v>18</v>
      </c>
      <c r="C467" s="23" t="str">
        <f>_xlfn.CONCAT("Connection ",RIGHT(B467,2))</f>
        <v>Connection 01</v>
      </c>
      <c r="D467" s="14">
        <f ca="1">RANDBETWEEN(Table15[[#This Row],[big low]],Table15[[#This Row],[big hi]])+RANDBETWEEN(Table15[[#This Row],[small lo]],Table15[[#This Row],[small hi]])</f>
        <v>2541829917</v>
      </c>
      <c r="E467" s="8">
        <v>2185044474</v>
      </c>
      <c r="F467" s="24">
        <f ca="1">INDEX(Table2[],MATCH(Table15[[#This Row],[Connection ID]],Table2[CID],0),2)*RANDBETWEEN(90000000000,110000000000)/100000000000</f>
        <v>5368858515.3000002</v>
      </c>
      <c r="G467" s="24">
        <v>5044318922.6999998</v>
      </c>
      <c r="H467" s="7"/>
      <c r="I467" s="14">
        <f>Table15[[#This Row],[Exposure Utilized]]/Table15[[#This Row],[Exposure Limit]]</f>
        <v>0.43316937479251266</v>
      </c>
      <c r="J467" s="4">
        <v>0</v>
      </c>
      <c r="K467" s="4">
        <v>0</v>
      </c>
      <c r="L467" s="4">
        <v>0</v>
      </c>
      <c r="M467" s="2">
        <v>43867</v>
      </c>
      <c r="N467" s="24">
        <f>INDEX(Table3[],MATCH(Table15[[#This Row],[Date]],Table3[Date],0),2)</f>
        <v>324628350</v>
      </c>
      <c r="O467" s="4" t="s">
        <v>16</v>
      </c>
      <c r="P467" s="13">
        <v>2000000000</v>
      </c>
      <c r="Q467" s="13">
        <v>2500000000</v>
      </c>
      <c r="R467" s="14">
        <f ca="1">-(P467+Q467)*RAND()*0.1</f>
        <v>-146551608.63348633</v>
      </c>
      <c r="S467" s="14">
        <f ca="1">(P467+Q467)*RAND()*0.1</f>
        <v>319714565.90134919</v>
      </c>
    </row>
    <row r="468" spans="1:19" x14ac:dyDescent="0.2">
      <c r="A468" s="4">
        <v>2</v>
      </c>
      <c r="B468" s="16" t="s">
        <v>19</v>
      </c>
      <c r="C468" s="23" t="str">
        <f>_xlfn.CONCAT("Connection ",RIGHT(B468,2))</f>
        <v>Connection 02</v>
      </c>
      <c r="D468" s="14">
        <f ca="1">RANDBETWEEN(Table15[[#This Row],[big low]],Table15[[#This Row],[big hi]])+RANDBETWEEN(Table15[[#This Row],[small lo]],Table15[[#This Row],[small hi]])</f>
        <v>2029053564</v>
      </c>
      <c r="E468" s="8">
        <v>1585109628</v>
      </c>
      <c r="F468" s="24">
        <f ca="1">INDEX(Table2[],MATCH(Table15[[#This Row],[Connection ID]],Table2[CID],0),2)*RANDBETWEEN(90000000000,110000000000)/100000000000</f>
        <v>2226890212.092</v>
      </c>
      <c r="G468" s="24">
        <v>2184060911.802</v>
      </c>
      <c r="H468" s="7"/>
      <c r="I468" s="14">
        <f>Table15[[#This Row],[Exposure Utilized]]/Table15[[#This Row],[Exposure Limit]]</f>
        <v>0.72576255517167598</v>
      </c>
      <c r="J468" s="4">
        <v>0</v>
      </c>
      <c r="K468" s="4">
        <v>0</v>
      </c>
      <c r="L468" s="4">
        <v>0</v>
      </c>
      <c r="M468" s="2">
        <v>43867</v>
      </c>
      <c r="N468" s="24">
        <f>INDEX(Table3[],MATCH(Table15[[#This Row],[Date]],Table3[Date],0),2)</f>
        <v>324628350</v>
      </c>
      <c r="O468" s="4" t="s">
        <v>16</v>
      </c>
      <c r="P468" s="13">
        <v>1800000000</v>
      </c>
      <c r="Q468" s="13">
        <v>2000000000</v>
      </c>
      <c r="R468" s="14">
        <f ca="1">-(P468+Q468)*RAND()*0.1</f>
        <v>-227593429.8405962</v>
      </c>
      <c r="S468" s="14">
        <f ca="1">(P468+Q468)*RAND()*0.1</f>
        <v>224980792.488446</v>
      </c>
    </row>
    <row r="469" spans="1:19" x14ac:dyDescent="0.2">
      <c r="A469" s="4">
        <v>3</v>
      </c>
      <c r="B469" s="16" t="s">
        <v>20</v>
      </c>
      <c r="C469" s="23" t="str">
        <f>_xlfn.CONCAT("Connection ",RIGHT(B469,2))</f>
        <v>Connection 03</v>
      </c>
      <c r="D469" s="14">
        <f ca="1">RANDBETWEEN(Table15[[#This Row],[big low]],Table15[[#This Row],[big hi]])+RANDBETWEEN(Table15[[#This Row],[small lo]],Table15[[#This Row],[small hi]])</f>
        <v>1614896535</v>
      </c>
      <c r="E469" s="8">
        <v>1322205371</v>
      </c>
      <c r="F469" s="24">
        <f ca="1">INDEX(Table2[],MATCH(Table15[[#This Row],[Connection ID]],Table2[CID],0),2)*RANDBETWEEN(90000000000,110000000000)/100000000000</f>
        <v>1607186731.665</v>
      </c>
      <c r="G469" s="24">
        <v>1432105660.2</v>
      </c>
      <c r="H469" s="7"/>
      <c r="I469" s="14">
        <f>Table15[[#This Row],[Exposure Utilized]]/Table15[[#This Row],[Exposure Limit]]</f>
        <v>0.92325965027981804</v>
      </c>
      <c r="J469" s="4">
        <v>0</v>
      </c>
      <c r="K469" s="4">
        <v>0</v>
      </c>
      <c r="L469" s="4">
        <v>0</v>
      </c>
      <c r="M469" s="2">
        <v>43867</v>
      </c>
      <c r="N469" s="24">
        <f>INDEX(Table3[],MATCH(Table15[[#This Row],[Date]],Table3[Date],0),2)</f>
        <v>324628350</v>
      </c>
      <c r="O469" s="4" t="s">
        <v>16</v>
      </c>
      <c r="P469" s="15">
        <v>1300000000</v>
      </c>
      <c r="Q469" s="15">
        <v>1500000000</v>
      </c>
      <c r="R469" s="14">
        <f ca="1">-(P469+Q469)*RAND()*0.1</f>
        <v>-136153766.50311524</v>
      </c>
      <c r="S469" s="14">
        <f ca="1">(P469+Q469)*RAND()*0.1</f>
        <v>232926352.20476809</v>
      </c>
    </row>
    <row r="470" spans="1:19" x14ac:dyDescent="0.2">
      <c r="A470" s="4">
        <v>4</v>
      </c>
      <c r="B470" s="16" t="s">
        <v>21</v>
      </c>
      <c r="C470" s="27" t="str">
        <f>_xlfn.CONCAT("Connection ",RIGHT(B470,2))</f>
        <v>Connection 04</v>
      </c>
      <c r="D470" s="5">
        <f ca="1">RANDBETWEEN(Table15[[#This Row],[big low]],Table15[[#This Row],[big hi]])+RANDBETWEEN(Table15[[#This Row],[small lo]],Table15[[#This Row],[small hi]])</f>
        <v>1148788837</v>
      </c>
      <c r="E470" s="8">
        <v>1069775747</v>
      </c>
      <c r="F470" s="24">
        <f ca="1">INDEX(Table2[],MATCH(Table15[[#This Row],[Connection ID]],Table2[CID],0),2)*RANDBETWEEN(90000000000,110000000000)/100000000000</f>
        <v>1367968003.05</v>
      </c>
      <c r="G470" s="24">
        <v>1459999978.71</v>
      </c>
      <c r="H470" s="7"/>
      <c r="I470" s="5">
        <f>Table15[[#This Row],[Exposure Utilized]]/Table15[[#This Row],[Exposure Limit]]</f>
        <v>0.73272312506827075</v>
      </c>
      <c r="J470" s="4">
        <v>0</v>
      </c>
      <c r="K470" s="4">
        <v>0</v>
      </c>
      <c r="L470" s="4">
        <v>0</v>
      </c>
      <c r="M470" s="2">
        <v>43867</v>
      </c>
      <c r="N470" s="18">
        <f>INDEX(Table3[],MATCH(Table15[[#This Row],[Date]],Table3[Date],0),2)</f>
        <v>324628350</v>
      </c>
      <c r="O470" s="4" t="s">
        <v>16</v>
      </c>
      <c r="P470" s="15">
        <v>1100000000</v>
      </c>
      <c r="Q470" s="15">
        <v>1300000000</v>
      </c>
      <c r="R470" s="14">
        <f ca="1">-(P470+Q470)*RAND()*0.1</f>
        <v>-6821379.5137407295</v>
      </c>
      <c r="S470" s="14">
        <f ca="1">(P470+Q470)*RAND()*0.1</f>
        <v>127782196.77684985</v>
      </c>
    </row>
    <row r="471" spans="1:19" x14ac:dyDescent="0.2">
      <c r="A471" s="4">
        <v>5</v>
      </c>
      <c r="B471" s="16" t="s">
        <v>24</v>
      </c>
      <c r="C471" s="27" t="str">
        <f>_xlfn.CONCAT("Connection ",RIGHT(B471,2))</f>
        <v>Connection 07</v>
      </c>
      <c r="D471" s="5">
        <f ca="1">RANDBETWEEN(Table15[[#This Row],[big low]],Table15[[#This Row],[big hi]])+RANDBETWEEN(Table15[[#This Row],[small lo]],Table15[[#This Row],[small hi]])</f>
        <v>1005927013</v>
      </c>
      <c r="E471" s="8">
        <v>936312487</v>
      </c>
      <c r="F471" s="24">
        <f ca="1">INDEX(Table2[],MATCH(Table15[[#This Row],[Connection ID]],Table2[CID],0),2)*RANDBETWEEN(90000000000,110000000000)/100000000000</f>
        <v>904903188.75999999</v>
      </c>
      <c r="G471" s="24">
        <v>1033515705.4299999</v>
      </c>
      <c r="H471" s="7"/>
      <c r="I471" s="5">
        <f>Table15[[#This Row],[Exposure Utilized]]/Table15[[#This Row],[Exposure Limit]]</f>
        <v>0.90594896824566584</v>
      </c>
      <c r="J471" s="4">
        <v>0</v>
      </c>
      <c r="K471" s="4">
        <v>0</v>
      </c>
      <c r="L471" s="4">
        <v>0</v>
      </c>
      <c r="M471" s="2">
        <v>43867</v>
      </c>
      <c r="N471" s="18">
        <f>INDEX(Table3[],MATCH(Table15[[#This Row],[Date]],Table3[Date],0),2)</f>
        <v>324628350</v>
      </c>
      <c r="O471" s="4" t="s">
        <v>16</v>
      </c>
      <c r="P471" s="15">
        <v>850000000</v>
      </c>
      <c r="Q471" s="15">
        <v>1000000000</v>
      </c>
      <c r="R471" s="14">
        <f ca="1">-(P471+Q471)*RAND()*0.1</f>
        <v>-42281842.619124055</v>
      </c>
      <c r="S471" s="14">
        <f ca="1">(P471+Q471)*RAND()*0.1</f>
        <v>12602726.287106009</v>
      </c>
    </row>
    <row r="472" spans="1:19" x14ac:dyDescent="0.2">
      <c r="A472" s="4">
        <v>6</v>
      </c>
      <c r="B472" s="16" t="s">
        <v>22</v>
      </c>
      <c r="C472" s="27" t="str">
        <f>_xlfn.CONCAT("Connection ",RIGHT(B472,2))</f>
        <v>Connection 05</v>
      </c>
      <c r="D472" s="5">
        <f ca="1">RANDBETWEEN(Table15[[#This Row],[big low]],Table15[[#This Row],[big hi]])+RANDBETWEEN(Table15[[#This Row],[small lo]],Table15[[#This Row],[small hi]])</f>
        <v>871342506</v>
      </c>
      <c r="E472" s="8">
        <v>919487800</v>
      </c>
      <c r="F472" s="24">
        <f ca="1">INDEX(Table2[],MATCH(Table15[[#This Row],[Connection ID]],Table2[CID],0),2)*RANDBETWEEN(90000000000,110000000000)/100000000000</f>
        <v>1014098543.1400001</v>
      </c>
      <c r="G472" s="24">
        <v>928813998.48999989</v>
      </c>
      <c r="H472" s="7"/>
      <c r="I472" s="5">
        <f>Table15[[#This Row],[Exposure Utilized]]/Table15[[#This Row],[Exposure Limit]]</f>
        <v>0.98995902462154772</v>
      </c>
      <c r="J472" s="4">
        <v>0</v>
      </c>
      <c r="K472" s="4">
        <v>0</v>
      </c>
      <c r="L472" s="4">
        <v>0</v>
      </c>
      <c r="M472" s="2">
        <v>43867</v>
      </c>
      <c r="N472" s="18">
        <f>INDEX(Table3[],MATCH(Table15[[#This Row],[Date]],Table3[Date],0),2)</f>
        <v>324628350</v>
      </c>
      <c r="O472" s="4" t="s">
        <v>16</v>
      </c>
      <c r="P472" s="15">
        <v>900000000</v>
      </c>
      <c r="Q472" s="15">
        <v>1200000000</v>
      </c>
      <c r="R472" s="14">
        <f ca="1">-(P472+Q472)*RAND()*0.1</f>
        <v>-112239695.52299315</v>
      </c>
      <c r="S472" s="14">
        <f ca="1">(P472+Q472)*RAND()*0.1</f>
        <v>12721262.134045601</v>
      </c>
    </row>
    <row r="473" spans="1:19" x14ac:dyDescent="0.2">
      <c r="A473" s="4">
        <v>7</v>
      </c>
      <c r="B473" s="16" t="s">
        <v>23</v>
      </c>
      <c r="C473" s="27" t="str">
        <f>_xlfn.CONCAT("Connection ",RIGHT(B473,2))</f>
        <v>Connection 06</v>
      </c>
      <c r="D473" s="5">
        <f ca="1">RANDBETWEEN(Table15[[#This Row],[big low]],Table15[[#This Row],[big hi]])+RANDBETWEEN(Table15[[#This Row],[small lo]],Table15[[#This Row],[small hi]])</f>
        <v>912018670</v>
      </c>
      <c r="E473" s="8">
        <v>791919921</v>
      </c>
      <c r="F473" s="24">
        <f ca="1">INDEX(Table2[],MATCH(Table15[[#This Row],[Connection ID]],Table2[CID],0),2)*RANDBETWEEN(90000000000,110000000000)/100000000000</f>
        <v>937375042.88</v>
      </c>
      <c r="G473" s="24">
        <v>1056162993.6400001</v>
      </c>
      <c r="H473" s="7"/>
      <c r="I473" s="5">
        <f>Table15[[#This Row],[Exposure Utilized]]/Table15[[#This Row],[Exposure Limit]]</f>
        <v>0.74980843465334568</v>
      </c>
      <c r="J473" s="4">
        <v>0</v>
      </c>
      <c r="K473" s="4">
        <v>0</v>
      </c>
      <c r="L473" s="4">
        <v>0</v>
      </c>
      <c r="M473" s="2">
        <v>43867</v>
      </c>
      <c r="N473" s="18">
        <f>INDEX(Table3[],MATCH(Table15[[#This Row],[Date]],Table3[Date],0),2)</f>
        <v>324628350</v>
      </c>
      <c r="O473" s="4" t="s">
        <v>16</v>
      </c>
      <c r="P473" s="15">
        <v>850000000</v>
      </c>
      <c r="Q473" s="15">
        <v>1000000000</v>
      </c>
      <c r="R473" s="14">
        <f ca="1">-(P473+Q473)*RAND()*0.1</f>
        <v>-147649365.6453329</v>
      </c>
      <c r="S473" s="14">
        <f ca="1">(P473+Q473)*RAND()*0.1</f>
        <v>143339474.68314838</v>
      </c>
    </row>
    <row r="474" spans="1:19" x14ac:dyDescent="0.2">
      <c r="A474" s="4">
        <v>8</v>
      </c>
      <c r="B474" s="16" t="s">
        <v>25</v>
      </c>
      <c r="C474" s="27" t="str">
        <f>_xlfn.CONCAT("Connection ",RIGHT(B474,2))</f>
        <v>Connection 08</v>
      </c>
      <c r="D474" s="5">
        <f ca="1">RANDBETWEEN(Table15[[#This Row],[big low]],Table15[[#This Row],[big hi]])+RANDBETWEEN(Table15[[#This Row],[small lo]],Table15[[#This Row],[small hi]])</f>
        <v>474861603</v>
      </c>
      <c r="E474" s="8">
        <v>602415521</v>
      </c>
      <c r="F474" s="24">
        <f ca="1">INDEX(Table2[],MATCH(Table15[[#This Row],[Connection ID]],Table2[CID],0),2)*RANDBETWEEN(90000000000,110000000000)/100000000000</f>
        <v>823243864.07999992</v>
      </c>
      <c r="G474" s="24">
        <v>784916871.08000004</v>
      </c>
      <c r="H474" s="7"/>
      <c r="I474" s="5">
        <f>Table15[[#This Row],[Exposure Utilized]]/Table15[[#This Row],[Exposure Limit]]</f>
        <v>0.7674895816306142</v>
      </c>
      <c r="J474" s="4">
        <v>0</v>
      </c>
      <c r="K474" s="4">
        <v>0</v>
      </c>
      <c r="L474" s="4">
        <v>0</v>
      </c>
      <c r="M474" s="2">
        <v>43867</v>
      </c>
      <c r="N474" s="18">
        <f>INDEX(Table3[],MATCH(Table15[[#This Row],[Date]],Table3[Date],0),2)</f>
        <v>324628350</v>
      </c>
      <c r="O474" s="4" t="s">
        <v>16</v>
      </c>
      <c r="P474" s="15">
        <v>400000000</v>
      </c>
      <c r="Q474" s="15">
        <v>700000000</v>
      </c>
      <c r="R474" s="14">
        <f ca="1">-(P474+Q474)*RAND()*0.1</f>
        <v>-22197975.498931702</v>
      </c>
      <c r="S474" s="14">
        <f ca="1">(P474+Q474)*RAND()*0.1</f>
        <v>50298569.256473213</v>
      </c>
    </row>
    <row r="475" spans="1:19" x14ac:dyDescent="0.2">
      <c r="A475" s="4">
        <v>9</v>
      </c>
      <c r="B475" s="16" t="s">
        <v>27</v>
      </c>
      <c r="C475" s="23" t="str">
        <f>_xlfn.CONCAT("Connection ",RIGHT(B475,2))</f>
        <v>Connection 10</v>
      </c>
      <c r="D475" s="14">
        <f ca="1">RANDBETWEEN(Table15[[#This Row],[big low]],Table15[[#This Row],[big hi]])+RANDBETWEEN(Table15[[#This Row],[small lo]],Table15[[#This Row],[small hi]])</f>
        <v>440785170</v>
      </c>
      <c r="E475" s="8">
        <v>325132350</v>
      </c>
      <c r="F475" s="24">
        <f ca="1">INDEX(Table2[],MATCH(Table15[[#This Row],[Connection ID]],Table2[CID],0),2)*RANDBETWEEN(90000000000,110000000000)/100000000000</f>
        <v>427607330.59600002</v>
      </c>
      <c r="G475" s="24">
        <v>367176390.43199998</v>
      </c>
      <c r="H475" s="7"/>
      <c r="I475" s="14">
        <f>Table15[[#This Row],[Exposure Utilized]]/Table15[[#This Row],[Exposure Limit]]</f>
        <v>0.88549361688932882</v>
      </c>
      <c r="J475" s="4">
        <v>0</v>
      </c>
      <c r="K475" s="4">
        <v>0</v>
      </c>
      <c r="L475" s="4">
        <v>0</v>
      </c>
      <c r="M475" s="2">
        <v>43867</v>
      </c>
      <c r="N475" s="24">
        <f>INDEX(Table3[],MATCH(Table15[[#This Row],[Date]],Table3[Date],0),2)</f>
        <v>324628350</v>
      </c>
      <c r="O475" s="4" t="s">
        <v>16</v>
      </c>
      <c r="P475" s="15">
        <v>300000000</v>
      </c>
      <c r="Q475" s="15">
        <v>450000000</v>
      </c>
      <c r="R475" s="14">
        <f ca="1">-(P475+Q475)*RAND()*0.1</f>
        <v>-12591180.221171839</v>
      </c>
      <c r="S475" s="14">
        <f ca="1">(P475+Q475)*RAND()*0.1</f>
        <v>5866647.3590967888</v>
      </c>
    </row>
    <row r="476" spans="1:19" x14ac:dyDescent="0.2">
      <c r="A476" s="4">
        <v>10</v>
      </c>
      <c r="B476" s="16" t="s">
        <v>26</v>
      </c>
      <c r="C476" s="23" t="str">
        <f>_xlfn.CONCAT("Connection ",RIGHT(B476,2))</f>
        <v>Connection 09</v>
      </c>
      <c r="D476" s="14">
        <f ca="1">RANDBETWEEN(Table15[[#This Row],[big low]],Table15[[#This Row],[big hi]])+RANDBETWEEN(Table15[[#This Row],[small lo]],Table15[[#This Row],[small hi]])</f>
        <v>522644718</v>
      </c>
      <c r="E476" s="8">
        <v>324628350</v>
      </c>
      <c r="F476" s="24">
        <f ca="1">INDEX(Table2[],MATCH(Table15[[#This Row],[Connection ID]],Table2[CID],0),2)*RANDBETWEEN(90000000000,110000000000)/100000000000</f>
        <v>531169689.88049996</v>
      </c>
      <c r="G476" s="24">
        <v>517953251.73900002</v>
      </c>
      <c r="H476" s="7"/>
      <c r="I476" s="14">
        <f>Table15[[#This Row],[Exposure Utilized]]/Table15[[#This Row],[Exposure Limit]]</f>
        <v>0.6267522192593209</v>
      </c>
      <c r="J476" s="4">
        <v>0</v>
      </c>
      <c r="K476" s="4">
        <v>0</v>
      </c>
      <c r="L476" s="4">
        <v>0</v>
      </c>
      <c r="M476" s="2">
        <v>43867</v>
      </c>
      <c r="N476" s="24">
        <f>INDEX(Table3[],MATCH(Table15[[#This Row],[Date]],Table3[Date],0),2)</f>
        <v>324628350</v>
      </c>
      <c r="O476" s="4" t="s">
        <v>16</v>
      </c>
      <c r="P476" s="15">
        <v>350000000</v>
      </c>
      <c r="Q476" s="15">
        <v>550000000</v>
      </c>
      <c r="R476" s="14">
        <f ca="1">-(P476+Q476)*RAND()*0.1</f>
        <v>-49951423.471888699</v>
      </c>
      <c r="S476" s="14">
        <f ca="1">(P476+Q476)*RAND()*0.1</f>
        <v>29302598.074213404</v>
      </c>
    </row>
    <row r="477" spans="1:19" x14ac:dyDescent="0.2">
      <c r="A477" s="4">
        <v>11</v>
      </c>
      <c r="B477" s="16" t="s">
        <v>29</v>
      </c>
      <c r="C477" s="23" t="str">
        <f>_xlfn.CONCAT("Connection ",RIGHT(B477,2))</f>
        <v>Connection 12</v>
      </c>
      <c r="D477" s="14">
        <f ca="1">RANDBETWEEN(Table15[[#This Row],[big low]],Table15[[#This Row],[big hi]])+RANDBETWEEN(Table15[[#This Row],[small lo]],Table15[[#This Row],[small hi]])</f>
        <v>291908768</v>
      </c>
      <c r="E477" s="8">
        <v>296297301</v>
      </c>
      <c r="F477" s="24">
        <f ca="1">INDEX(Table2[],MATCH(Table15[[#This Row],[Connection ID]],Table2[CID],0),2)*RANDBETWEEN(90000000000,110000000000)/100000000000</f>
        <v>385986459.972</v>
      </c>
      <c r="G477" s="24">
        <v>377789783.06400001</v>
      </c>
      <c r="H477" s="7"/>
      <c r="I477" s="14">
        <f>Table15[[#This Row],[Exposure Utilized]]/Table15[[#This Row],[Exposure Limit]]</f>
        <v>0.78429146123786342</v>
      </c>
      <c r="J477" s="4">
        <v>0</v>
      </c>
      <c r="K477" s="4">
        <v>0</v>
      </c>
      <c r="L477" s="4">
        <v>0</v>
      </c>
      <c r="M477" s="2">
        <v>43867</v>
      </c>
      <c r="N477" s="24">
        <f>INDEX(Table3[],MATCH(Table15[[#This Row],[Date]],Table3[Date],0),2)</f>
        <v>324628350</v>
      </c>
      <c r="O477" s="4" t="s">
        <v>16</v>
      </c>
      <c r="P477" s="15">
        <v>200000000</v>
      </c>
      <c r="Q477" s="15">
        <v>400000000</v>
      </c>
      <c r="R477" s="14">
        <f ca="1">-(P477+Q477)*RAND()*0.1</f>
        <v>-13756180.2921755</v>
      </c>
      <c r="S477" s="14">
        <f ca="1">(P477+Q477)*RAND()*0.1</f>
        <v>9064735.2076534387</v>
      </c>
    </row>
    <row r="478" spans="1:19" x14ac:dyDescent="0.2">
      <c r="A478" s="4">
        <v>12</v>
      </c>
      <c r="B478" s="16" t="s">
        <v>28</v>
      </c>
      <c r="C478" s="23" t="str">
        <f>_xlfn.CONCAT("Connection ",RIGHT(B478,2))</f>
        <v>Connection 11</v>
      </c>
      <c r="D478" s="14">
        <f ca="1">RANDBETWEEN(Table15[[#This Row],[big low]],Table15[[#This Row],[big hi]])+RANDBETWEEN(Table15[[#This Row],[small lo]],Table15[[#This Row],[small hi]])</f>
        <v>275371632</v>
      </c>
      <c r="E478" s="8">
        <v>283397895</v>
      </c>
      <c r="F478" s="24">
        <f ca="1">INDEX(Table2[],MATCH(Table15[[#This Row],[Connection ID]],Table2[CID],0),2)*RANDBETWEEN(90000000000,110000000000)/100000000000</f>
        <v>379162283.16000003</v>
      </c>
      <c r="G478" s="24">
        <v>426604358.94</v>
      </c>
      <c r="H478" s="7"/>
      <c r="I478" s="14">
        <f>Table15[[#This Row],[Exposure Utilized]]/Table15[[#This Row],[Exposure Limit]]</f>
        <v>0.66431082819727738</v>
      </c>
      <c r="J478" s="4">
        <v>0</v>
      </c>
      <c r="K478" s="4">
        <v>0</v>
      </c>
      <c r="L478" s="4">
        <v>0</v>
      </c>
      <c r="M478" s="2">
        <v>43867</v>
      </c>
      <c r="N478" s="24">
        <f>INDEX(Table3[],MATCH(Table15[[#This Row],[Date]],Table3[Date],0),2)</f>
        <v>324628350</v>
      </c>
      <c r="O478" s="4" t="s">
        <v>16</v>
      </c>
      <c r="P478" s="15">
        <v>250000000</v>
      </c>
      <c r="Q478" s="15">
        <v>450000000</v>
      </c>
      <c r="R478" s="14">
        <f ca="1">-(P478+Q478)*RAND()*0.1</f>
        <v>-36231122.236625537</v>
      </c>
      <c r="S478" s="14">
        <f ca="1">(P478+Q478)*RAND()*0.1</f>
        <v>23937569.916539032</v>
      </c>
    </row>
    <row r="479" spans="1:19" x14ac:dyDescent="0.2">
      <c r="A479" s="4">
        <v>13</v>
      </c>
      <c r="B479" s="16" t="s">
        <v>30</v>
      </c>
      <c r="C479" s="23" t="str">
        <f>_xlfn.CONCAT("Connection ",RIGHT(B479,2))</f>
        <v>Connection 13</v>
      </c>
      <c r="D479" s="14">
        <f ca="1">RANDBETWEEN(Table15[[#This Row],[big low]],Table15[[#This Row],[big hi]])+RANDBETWEEN(Table15[[#This Row],[small lo]],Table15[[#This Row],[small hi]])</f>
        <v>212115760</v>
      </c>
      <c r="E479" s="8">
        <v>190975968</v>
      </c>
      <c r="F479" s="24">
        <f ca="1">INDEX(Table2[],MATCH(Table15[[#This Row],[Connection ID]],Table2[CID],0),2)*RANDBETWEEN(90000000000,110000000000)/100000000000</f>
        <v>255919410.35749999</v>
      </c>
      <c r="G479" s="24">
        <v>262667860.32249999</v>
      </c>
      <c r="H479" s="7"/>
      <c r="I479" s="14">
        <f>Table15[[#This Row],[Exposure Utilized]]/Table15[[#This Row],[Exposure Limit]]</f>
        <v>0.72706256397536539</v>
      </c>
      <c r="J479" s="4">
        <v>0</v>
      </c>
      <c r="K479" s="4">
        <v>0</v>
      </c>
      <c r="L479" s="4">
        <v>0</v>
      </c>
      <c r="M479" s="2">
        <v>43867</v>
      </c>
      <c r="N479" s="24">
        <f>INDEX(Table3[],MATCH(Table15[[#This Row],[Date]],Table3[Date],0),2)</f>
        <v>324628350</v>
      </c>
      <c r="O479" s="4" t="s">
        <v>16</v>
      </c>
      <c r="P479" s="15">
        <v>150000000</v>
      </c>
      <c r="Q479" s="15">
        <v>250000000</v>
      </c>
      <c r="R479" s="14">
        <f ca="1">-(P479+Q479)*RAND()*0.1</f>
        <v>-20467374.319255944</v>
      </c>
      <c r="S479" s="14">
        <f ca="1">(P479+Q479)*RAND()*0.1</f>
        <v>24232454.070676703</v>
      </c>
    </row>
    <row r="480" spans="1:19" x14ac:dyDescent="0.2">
      <c r="A480" s="4">
        <v>14</v>
      </c>
      <c r="B480" s="16" t="s">
        <v>32</v>
      </c>
      <c r="C480" s="23" t="str">
        <f>_xlfn.CONCAT("Connection ",RIGHT(B480,2))</f>
        <v>Connection 15</v>
      </c>
      <c r="D480" s="14">
        <f ca="1">RANDBETWEEN(Table15[[#This Row],[big low]],Table15[[#This Row],[big hi]])+RANDBETWEEN(Table15[[#This Row],[small lo]],Table15[[#This Row],[small hi]])</f>
        <v>188430894</v>
      </c>
      <c r="E480" s="8">
        <v>158243373</v>
      </c>
      <c r="F480" s="24">
        <f ca="1">INDEX(Table2[],MATCH(Table15[[#This Row],[Connection ID]],Table2[CID],0),2)*RANDBETWEEN(90000000000,110000000000)/100000000000</f>
        <v>230135143.1875</v>
      </c>
      <c r="G480" s="24">
        <v>273927518.24000001</v>
      </c>
      <c r="H480" s="7"/>
      <c r="I480" s="14">
        <f>Table15[[#This Row],[Exposure Utilized]]/Table15[[#This Row],[Exposure Limit]]</f>
        <v>0.57768337411561543</v>
      </c>
      <c r="J480" s="4">
        <v>0</v>
      </c>
      <c r="K480" s="4">
        <v>0</v>
      </c>
      <c r="L480" s="4">
        <v>0</v>
      </c>
      <c r="M480" s="2">
        <v>43867</v>
      </c>
      <c r="N480" s="24">
        <f>INDEX(Table3[],MATCH(Table15[[#This Row],[Date]],Table3[Date],0),2)</f>
        <v>324628350</v>
      </c>
      <c r="O480" s="4" t="s">
        <v>16</v>
      </c>
      <c r="P480" s="15">
        <v>150000000</v>
      </c>
      <c r="Q480" s="15">
        <v>250000000</v>
      </c>
      <c r="R480" s="14">
        <f ca="1">-(P480+Q480)*RAND()*0.1</f>
        <v>-4537772.5402475866</v>
      </c>
      <c r="S480" s="14">
        <f ca="1">(P480+Q480)*RAND()*0.1</f>
        <v>37924456.576006345</v>
      </c>
    </row>
    <row r="481" spans="1:19" x14ac:dyDescent="0.2">
      <c r="A481" s="4">
        <v>15</v>
      </c>
      <c r="B481" s="16" t="s">
        <v>31</v>
      </c>
      <c r="C481" s="23" t="str">
        <f>_xlfn.CONCAT("Connection ",RIGHT(B481,2))</f>
        <v>Connection 14</v>
      </c>
      <c r="D481" s="14">
        <f ca="1">RANDBETWEEN(Table15[[#This Row],[big low]],Table15[[#This Row],[big hi]])+RANDBETWEEN(Table15[[#This Row],[small lo]],Table15[[#This Row],[small hi]])</f>
        <v>234750703</v>
      </c>
      <c r="E481" s="8">
        <v>140667625</v>
      </c>
      <c r="F481" s="24">
        <f ca="1">INDEX(Table2[],MATCH(Table15[[#This Row],[Connection ID]],Table2[CID],0),2)*RANDBETWEEN(90000000000,110000000000)/100000000000</f>
        <v>272975494.59000003</v>
      </c>
      <c r="G481" s="24">
        <v>242660520.34500003</v>
      </c>
      <c r="H481" s="7"/>
      <c r="I481" s="14">
        <f>Table15[[#This Row],[Exposure Utilized]]/Table15[[#This Row],[Exposure Limit]]</f>
        <v>0.57968896135229286</v>
      </c>
      <c r="J481" s="4">
        <v>0</v>
      </c>
      <c r="K481" s="4">
        <v>0</v>
      </c>
      <c r="L481" s="4">
        <v>0</v>
      </c>
      <c r="M481" s="2">
        <v>43867</v>
      </c>
      <c r="N481" s="24">
        <f>INDEX(Table3[],MATCH(Table15[[#This Row],[Date]],Table3[Date],0),2)</f>
        <v>324628350</v>
      </c>
      <c r="O481" s="4" t="s">
        <v>16</v>
      </c>
      <c r="P481" s="15">
        <v>150000000</v>
      </c>
      <c r="Q481" s="15">
        <v>250000000</v>
      </c>
      <c r="R481" s="14">
        <f ca="1">-(P481+Q481)*RAND()*0.1</f>
        <v>-12140496.23883982</v>
      </c>
      <c r="S481" s="14">
        <f ca="1">(P481+Q481)*RAND()*0.1</f>
        <v>38436793.832099818</v>
      </c>
    </row>
    <row r="482" spans="1:19" x14ac:dyDescent="0.2">
      <c r="A482" s="4">
        <v>1</v>
      </c>
      <c r="B482" s="16" t="s">
        <v>18</v>
      </c>
      <c r="C482" s="23" t="str">
        <f>_xlfn.CONCAT("Connection ",RIGHT(B482,2))</f>
        <v>Connection 01</v>
      </c>
      <c r="D482" s="14">
        <f ca="1">RANDBETWEEN(Table15[[#This Row],[big low]],Table15[[#This Row],[big hi]])+RANDBETWEEN(Table15[[#This Row],[small lo]],Table15[[#This Row],[small hi]])</f>
        <v>2334221487</v>
      </c>
      <c r="E482" s="8">
        <v>2485333417</v>
      </c>
      <c r="F482" s="24">
        <f ca="1">INDEX(Table2[],MATCH(Table15[[#This Row],[Connection ID]],Table2[CID],0),2)*RANDBETWEEN(90000000000,110000000000)/100000000000</f>
        <v>4993196340.1000004</v>
      </c>
      <c r="G482" s="24">
        <v>5212564903.5500002</v>
      </c>
      <c r="H482" s="7"/>
      <c r="I482" s="14">
        <f>Table15[[#This Row],[Exposure Utilized]]/Table15[[#This Row],[Exposure Limit]]</f>
        <v>0.47679663716174964</v>
      </c>
      <c r="J482" s="4">
        <v>0</v>
      </c>
      <c r="K482" s="4">
        <v>0</v>
      </c>
      <c r="L482" s="4">
        <v>0</v>
      </c>
      <c r="M482" s="2">
        <v>43866</v>
      </c>
      <c r="N482" s="24">
        <f>INDEX(Table3[],MATCH(Table15[[#This Row],[Date]],Table3[Date],0),2)</f>
        <v>411223722</v>
      </c>
      <c r="O482" s="4" t="s">
        <v>16</v>
      </c>
      <c r="P482" s="13">
        <v>2000000000</v>
      </c>
      <c r="Q482" s="13">
        <v>2500000000</v>
      </c>
      <c r="R482" s="14">
        <f ca="1">-(P482+Q482)*RAND()*0.1</f>
        <v>-204663326.04541409</v>
      </c>
      <c r="S482" s="14">
        <f ca="1">(P482+Q482)*RAND()*0.1</f>
        <v>233427633.1426644</v>
      </c>
    </row>
    <row r="483" spans="1:19" x14ac:dyDescent="0.2">
      <c r="A483" s="4">
        <v>2</v>
      </c>
      <c r="B483" s="16" t="s">
        <v>19</v>
      </c>
      <c r="C483" s="23" t="str">
        <f>_xlfn.CONCAT("Connection ",RIGHT(B483,2))</f>
        <v>Connection 02</v>
      </c>
      <c r="D483" s="14">
        <f ca="1">RANDBETWEEN(Table15[[#This Row],[big low]],Table15[[#This Row],[big hi]])+RANDBETWEEN(Table15[[#This Row],[small lo]],Table15[[#This Row],[small hi]])</f>
        <v>1786347989</v>
      </c>
      <c r="E483" s="8">
        <v>1822052118</v>
      </c>
      <c r="F483" s="24">
        <f ca="1">INDEX(Table2[],MATCH(Table15[[#This Row],[Connection ID]],Table2[CID],0),2)*RANDBETWEEN(90000000000,110000000000)/100000000000</f>
        <v>1925924304.4230001</v>
      </c>
      <c r="G483" s="24">
        <v>1981407943.809</v>
      </c>
      <c r="H483" s="7"/>
      <c r="I483" s="14">
        <f>Table15[[#This Row],[Exposure Utilized]]/Table15[[#This Row],[Exposure Limit]]</f>
        <v>0.91957444891299911</v>
      </c>
      <c r="J483" s="4">
        <v>0</v>
      </c>
      <c r="K483" s="4">
        <v>0</v>
      </c>
      <c r="L483" s="4">
        <v>0</v>
      </c>
      <c r="M483" s="2">
        <v>43866</v>
      </c>
      <c r="N483" s="24">
        <f>INDEX(Table3[],MATCH(Table15[[#This Row],[Date]],Table3[Date],0),2)</f>
        <v>411223722</v>
      </c>
      <c r="O483" s="4" t="s">
        <v>16</v>
      </c>
      <c r="P483" s="13">
        <v>1800000000</v>
      </c>
      <c r="Q483" s="13">
        <v>2000000000</v>
      </c>
      <c r="R483" s="14">
        <f ca="1">-(P483+Q483)*RAND()*0.1</f>
        <v>-214569455.00682193</v>
      </c>
      <c r="S483" s="14">
        <f ca="1">(P483+Q483)*RAND()*0.1</f>
        <v>94248463.790681452</v>
      </c>
    </row>
    <row r="484" spans="1:19" x14ac:dyDescent="0.2">
      <c r="A484" s="4">
        <v>3</v>
      </c>
      <c r="B484" s="16" t="s">
        <v>20</v>
      </c>
      <c r="C484" s="23" t="str">
        <f>_xlfn.CONCAT("Connection ",RIGHT(B484,2))</f>
        <v>Connection 03</v>
      </c>
      <c r="D484" s="14">
        <f ca="1">RANDBETWEEN(Table15[[#This Row],[big low]],Table15[[#This Row],[big hi]])+RANDBETWEEN(Table15[[#This Row],[small lo]],Table15[[#This Row],[small hi]])</f>
        <v>1301684627</v>
      </c>
      <c r="E484" s="8">
        <v>1326663063</v>
      </c>
      <c r="F484" s="24">
        <f ca="1">INDEX(Table2[],MATCH(Table15[[#This Row],[Connection ID]],Table2[CID],0),2)*RANDBETWEEN(90000000000,110000000000)/100000000000</f>
        <v>1401786373.8299999</v>
      </c>
      <c r="G484" s="24">
        <v>1548199397.8800001</v>
      </c>
      <c r="H484" s="7"/>
      <c r="I484" s="14">
        <f>Table15[[#This Row],[Exposure Utilized]]/Table15[[#This Row],[Exposure Limit]]</f>
        <v>0.85690710435402762</v>
      </c>
      <c r="J484" s="4">
        <v>0</v>
      </c>
      <c r="K484" s="4">
        <v>0</v>
      </c>
      <c r="L484" s="4">
        <v>0</v>
      </c>
      <c r="M484" s="2">
        <v>43866</v>
      </c>
      <c r="N484" s="24">
        <f>INDEX(Table3[],MATCH(Table15[[#This Row],[Date]],Table3[Date],0),2)</f>
        <v>411223722</v>
      </c>
      <c r="O484" s="4" t="s">
        <v>16</v>
      </c>
      <c r="P484" s="15">
        <v>1300000000</v>
      </c>
      <c r="Q484" s="15">
        <v>1500000000</v>
      </c>
      <c r="R484" s="14">
        <f ca="1">-(P484+Q484)*RAND()*0.1</f>
        <v>-38304275.159841321</v>
      </c>
      <c r="S484" s="14">
        <f ca="1">(P484+Q484)*RAND()*0.1</f>
        <v>65156365.324014142</v>
      </c>
    </row>
    <row r="485" spans="1:19" x14ac:dyDescent="0.2">
      <c r="A485" s="4">
        <v>4</v>
      </c>
      <c r="B485" s="16" t="s">
        <v>21</v>
      </c>
      <c r="C485" s="23" t="str">
        <f>_xlfn.CONCAT("Connection ",RIGHT(B485,2))</f>
        <v>Connection 04</v>
      </c>
      <c r="D485" s="14">
        <f ca="1">RANDBETWEEN(Table15[[#This Row],[big low]],Table15[[#This Row],[big hi]])+RANDBETWEEN(Table15[[#This Row],[small lo]],Table15[[#This Row],[small hi]])</f>
        <v>1073879103</v>
      </c>
      <c r="E485" s="8">
        <v>1204361884</v>
      </c>
      <c r="F485" s="24">
        <f ca="1">INDEX(Table2[],MATCH(Table15[[#This Row],[Connection ID]],Table2[CID],0),2)*RANDBETWEEN(90000000000,110000000000)/100000000000</f>
        <v>1440691033.1699998</v>
      </c>
      <c r="G485" s="24">
        <v>1586796481.4100001</v>
      </c>
      <c r="H485" s="7"/>
      <c r="I485" s="14">
        <f>Table15[[#This Row],[Exposure Utilized]]/Table15[[#This Row],[Exposure Limit]]</f>
        <v>0.75898951006610804</v>
      </c>
      <c r="J485" s="4">
        <v>0</v>
      </c>
      <c r="K485" s="4">
        <v>0</v>
      </c>
      <c r="L485" s="4">
        <v>0</v>
      </c>
      <c r="M485" s="2">
        <v>43866</v>
      </c>
      <c r="N485" s="24">
        <f>INDEX(Table3[],MATCH(Table15[[#This Row],[Date]],Table3[Date],0),2)</f>
        <v>411223722</v>
      </c>
      <c r="O485" s="4" t="s">
        <v>16</v>
      </c>
      <c r="P485" s="15">
        <v>1100000000</v>
      </c>
      <c r="Q485" s="15">
        <v>1300000000</v>
      </c>
      <c r="R485" s="14">
        <f ca="1">-(P485+Q485)*RAND()*0.1</f>
        <v>-189183146.79688123</v>
      </c>
      <c r="S485" s="14">
        <f ca="1">(P485+Q485)*RAND()*0.1</f>
        <v>143698413.86279085</v>
      </c>
    </row>
    <row r="486" spans="1:19" x14ac:dyDescent="0.2">
      <c r="A486" s="4">
        <v>5</v>
      </c>
      <c r="B486" s="16" t="s">
        <v>24</v>
      </c>
      <c r="C486" s="27" t="str">
        <f>_xlfn.CONCAT("Connection ",RIGHT(B486,2))</f>
        <v>Connection 07</v>
      </c>
      <c r="D486" s="5">
        <f ca="1">RANDBETWEEN(Table15[[#This Row],[big low]],Table15[[#This Row],[big hi]])+RANDBETWEEN(Table15[[#This Row],[small lo]],Table15[[#This Row],[small hi]])</f>
        <v>938513892</v>
      </c>
      <c r="E486" s="8">
        <v>1093610108</v>
      </c>
      <c r="F486" s="24">
        <f ca="1">INDEX(Table2[],MATCH(Table15[[#This Row],[Connection ID]],Table2[CID],0),2)*RANDBETWEEN(90000000000,110000000000)/100000000000</f>
        <v>955743905.46000004</v>
      </c>
      <c r="G486" s="24">
        <v>1038961237.36</v>
      </c>
      <c r="H486" s="7"/>
      <c r="I486" s="5">
        <f>Table15[[#This Row],[Exposure Utilized]]/Table15[[#This Row],[Exposure Limit]]</f>
        <v>1.0525995279466467</v>
      </c>
      <c r="J486" s="4">
        <v>0</v>
      </c>
      <c r="K486" s="4">
        <v>0</v>
      </c>
      <c r="L486" s="4">
        <v>0</v>
      </c>
      <c r="M486" s="2">
        <v>43866</v>
      </c>
      <c r="N486" s="18">
        <f>INDEX(Table3[],MATCH(Table15[[#This Row],[Date]],Table3[Date],0),2)</f>
        <v>411223722</v>
      </c>
      <c r="O486" s="4" t="s">
        <v>16</v>
      </c>
      <c r="P486" s="15">
        <v>850000000</v>
      </c>
      <c r="Q486" s="15">
        <v>1000000000</v>
      </c>
      <c r="R486" s="14">
        <f ca="1">-(P486+Q486)*RAND()*0.1</f>
        <v>-47165165.320815101</v>
      </c>
      <c r="S486" s="14">
        <f ca="1">(P486+Q486)*RAND()*0.1</f>
        <v>142353474.74546966</v>
      </c>
    </row>
    <row r="487" spans="1:19" x14ac:dyDescent="0.2">
      <c r="A487" s="4">
        <v>6</v>
      </c>
      <c r="B487" s="16" t="s">
        <v>23</v>
      </c>
      <c r="C487" s="27" t="str">
        <f>_xlfn.CONCAT("Connection ",RIGHT(B487,2))</f>
        <v>Connection 06</v>
      </c>
      <c r="D487" s="5">
        <f ca="1">RANDBETWEEN(Table15[[#This Row],[big low]],Table15[[#This Row],[big hi]])+RANDBETWEEN(Table15[[#This Row],[small lo]],Table15[[#This Row],[small hi]])</f>
        <v>992669433</v>
      </c>
      <c r="E487" s="8">
        <v>1012810914</v>
      </c>
      <c r="F487" s="24">
        <f ca="1">INDEX(Table2[],MATCH(Table15[[#This Row],[Connection ID]],Table2[CID],0),2)*RANDBETWEEN(90000000000,110000000000)/100000000000</f>
        <v>1010982742.6</v>
      </c>
      <c r="G487" s="24">
        <v>1040894501.1700001</v>
      </c>
      <c r="H487" s="7"/>
      <c r="I487" s="5">
        <f>Table15[[#This Row],[Exposure Utilized]]/Table15[[#This Row],[Exposure Limit]]</f>
        <v>0.97301975643215222</v>
      </c>
      <c r="J487" s="4">
        <v>0</v>
      </c>
      <c r="K487" s="4">
        <v>0</v>
      </c>
      <c r="L487" s="4">
        <v>0</v>
      </c>
      <c r="M487" s="2">
        <v>43866</v>
      </c>
      <c r="N487" s="18">
        <f>INDEX(Table3[],MATCH(Table15[[#This Row],[Date]],Table3[Date],0),2)</f>
        <v>411223722</v>
      </c>
      <c r="O487" s="4" t="s">
        <v>16</v>
      </c>
      <c r="P487" s="15">
        <v>850000000</v>
      </c>
      <c r="Q487" s="15">
        <v>1000000000</v>
      </c>
      <c r="R487" s="14">
        <f ca="1">-(P487+Q487)*RAND()*0.1</f>
        <v>-99315931.790367961</v>
      </c>
      <c r="S487" s="14">
        <f ca="1">(P487+Q487)*RAND()*0.1</f>
        <v>122934486.37806104</v>
      </c>
    </row>
    <row r="488" spans="1:19" x14ac:dyDescent="0.2">
      <c r="A488" s="4">
        <v>7</v>
      </c>
      <c r="B488" s="16" t="s">
        <v>22</v>
      </c>
      <c r="C488" s="27" t="str">
        <f>_xlfn.CONCAT("Connection ",RIGHT(B488,2))</f>
        <v>Connection 05</v>
      </c>
      <c r="D488" s="5">
        <f ca="1">RANDBETWEEN(Table15[[#This Row],[big low]],Table15[[#This Row],[big hi]])+RANDBETWEEN(Table15[[#This Row],[small lo]],Table15[[#This Row],[small hi]])</f>
        <v>991262273</v>
      </c>
      <c r="E488" s="8">
        <v>961949764</v>
      </c>
      <c r="F488" s="24">
        <f ca="1">INDEX(Table2[],MATCH(Table15[[#This Row],[Connection ID]],Table2[CID],0),2)*RANDBETWEEN(90000000000,110000000000)/100000000000</f>
        <v>1074380780.77</v>
      </c>
      <c r="G488" s="24">
        <v>979415490.55999994</v>
      </c>
      <c r="H488" s="7"/>
      <c r="I488" s="5">
        <f>Table15[[#This Row],[Exposure Utilized]]/Table15[[#This Row],[Exposure Limit]]</f>
        <v>0.98216719387395679</v>
      </c>
      <c r="J488" s="4">
        <v>0</v>
      </c>
      <c r="K488" s="4">
        <v>0</v>
      </c>
      <c r="L488" s="4">
        <v>0</v>
      </c>
      <c r="M488" s="2">
        <v>43866</v>
      </c>
      <c r="N488" s="18">
        <f>INDEX(Table3[],MATCH(Table15[[#This Row],[Date]],Table3[Date],0),2)</f>
        <v>411223722</v>
      </c>
      <c r="O488" s="4" t="s">
        <v>16</v>
      </c>
      <c r="P488" s="15">
        <v>900000000</v>
      </c>
      <c r="Q488" s="15">
        <v>1200000000</v>
      </c>
      <c r="R488" s="14">
        <f ca="1">-(P488+Q488)*RAND()*0.1</f>
        <v>-136094721.56105503</v>
      </c>
      <c r="S488" s="14">
        <f ca="1">(P488+Q488)*RAND()*0.1</f>
        <v>590580.21605428064</v>
      </c>
    </row>
    <row r="489" spans="1:19" x14ac:dyDescent="0.2">
      <c r="A489" s="4">
        <v>8</v>
      </c>
      <c r="B489" s="16" t="s">
        <v>25</v>
      </c>
      <c r="C489" s="27" t="str">
        <f>_xlfn.CONCAT("Connection ",RIGHT(B489,2))</f>
        <v>Connection 08</v>
      </c>
      <c r="D489" s="5">
        <f ca="1">RANDBETWEEN(Table15[[#This Row],[big low]],Table15[[#This Row],[big hi]])+RANDBETWEEN(Table15[[#This Row],[small lo]],Table15[[#This Row],[small hi]])</f>
        <v>538404803</v>
      </c>
      <c r="E489" s="8">
        <v>617740213</v>
      </c>
      <c r="F489" s="24">
        <f ca="1">INDEX(Table2[],MATCH(Table15[[#This Row],[Connection ID]],Table2[CID],0),2)*RANDBETWEEN(90000000000,110000000000)/100000000000</f>
        <v>878387652.14400005</v>
      </c>
      <c r="G489" s="24">
        <v>751423516.36799991</v>
      </c>
      <c r="H489" s="7"/>
      <c r="I489" s="5">
        <f>Table15[[#This Row],[Exposure Utilized]]/Table15[[#This Row],[Exposure Limit]]</f>
        <v>0.82209326637239521</v>
      </c>
      <c r="J489" s="4">
        <v>0</v>
      </c>
      <c r="K489" s="4">
        <v>0</v>
      </c>
      <c r="L489" s="4">
        <v>0</v>
      </c>
      <c r="M489" s="2">
        <v>43866</v>
      </c>
      <c r="N489" s="18">
        <f>INDEX(Table3[],MATCH(Table15[[#This Row],[Date]],Table3[Date],0),2)</f>
        <v>411223722</v>
      </c>
      <c r="O489" s="4" t="s">
        <v>16</v>
      </c>
      <c r="P489" s="15">
        <v>400000000</v>
      </c>
      <c r="Q489" s="15">
        <v>700000000</v>
      </c>
      <c r="R489" s="14">
        <f ca="1">-(P489+Q489)*RAND()*0.1</f>
        <v>-25359964.511590693</v>
      </c>
      <c r="S489" s="14">
        <f ca="1">(P489+Q489)*RAND()*0.1</f>
        <v>3657085.3042425746</v>
      </c>
    </row>
    <row r="490" spans="1:19" x14ac:dyDescent="0.2">
      <c r="A490" s="4">
        <v>9</v>
      </c>
      <c r="B490" s="16" t="s">
        <v>26</v>
      </c>
      <c r="C490" s="23" t="str">
        <f>_xlfn.CONCAT("Connection ",RIGHT(B490,2))</f>
        <v>Connection 09</v>
      </c>
      <c r="D490" s="14">
        <f ca="1">RANDBETWEEN(Table15[[#This Row],[big low]],Table15[[#This Row],[big hi]])+RANDBETWEEN(Table15[[#This Row],[small lo]],Table15[[#This Row],[small hi]])</f>
        <v>324811288</v>
      </c>
      <c r="E490" s="8">
        <v>542172182</v>
      </c>
      <c r="F490" s="24">
        <f ca="1">INDEX(Table2[],MATCH(Table15[[#This Row],[Connection ID]],Table2[CID],0),2)*RANDBETWEEN(90000000000,110000000000)/100000000000</f>
        <v>588333979.48600006</v>
      </c>
      <c r="G490" s="24">
        <v>601744852.71450007</v>
      </c>
      <c r="H490" s="7"/>
      <c r="I490" s="14">
        <f>Table15[[#This Row],[Exposure Utilized]]/Table15[[#This Row],[Exposure Limit]]</f>
        <v>0.9010001158368619</v>
      </c>
      <c r="J490" s="4">
        <v>0</v>
      </c>
      <c r="K490" s="4">
        <v>0</v>
      </c>
      <c r="L490" s="4">
        <v>0</v>
      </c>
      <c r="M490" s="2">
        <v>43866</v>
      </c>
      <c r="N490" s="24">
        <f>INDEX(Table3[],MATCH(Table15[[#This Row],[Date]],Table3[Date],0),2)</f>
        <v>411223722</v>
      </c>
      <c r="O490" s="4" t="s">
        <v>16</v>
      </c>
      <c r="P490" s="15">
        <v>350000000</v>
      </c>
      <c r="Q490" s="15">
        <v>550000000</v>
      </c>
      <c r="R490" s="14">
        <f ca="1">-(P490+Q490)*RAND()*0.1</f>
        <v>-49862907.241242766</v>
      </c>
      <c r="S490" s="14">
        <f ca="1">(P490+Q490)*RAND()*0.1</f>
        <v>17918199.999419965</v>
      </c>
    </row>
    <row r="491" spans="1:19" x14ac:dyDescent="0.2">
      <c r="A491" s="4">
        <v>10</v>
      </c>
      <c r="B491" s="16" t="s">
        <v>27</v>
      </c>
      <c r="C491" s="23" t="str">
        <f>_xlfn.CONCAT("Connection ",RIGHT(B491,2))</f>
        <v>Connection 10</v>
      </c>
      <c r="D491" s="14">
        <f ca="1">RANDBETWEEN(Table15[[#This Row],[big low]],Table15[[#This Row],[big hi]])+RANDBETWEEN(Table15[[#This Row],[small lo]],Table15[[#This Row],[small hi]])</f>
        <v>283866857</v>
      </c>
      <c r="E491" s="8">
        <v>411223722</v>
      </c>
      <c r="F491" s="24">
        <f ca="1">INDEX(Table2[],MATCH(Table15[[#This Row],[Connection ID]],Table2[CID],0),2)*RANDBETWEEN(90000000000,110000000000)/100000000000</f>
        <v>388356343.99200004</v>
      </c>
      <c r="G491" s="24">
        <v>382671668.50000006</v>
      </c>
      <c r="H491" s="7"/>
      <c r="I491" s="14">
        <f>Table15[[#This Row],[Exposure Utilized]]/Table15[[#This Row],[Exposure Limit]]</f>
        <v>1.0746124049682553</v>
      </c>
      <c r="J491" s="4">
        <v>0</v>
      </c>
      <c r="K491" s="4">
        <v>0</v>
      </c>
      <c r="L491" s="4">
        <v>0</v>
      </c>
      <c r="M491" s="2">
        <v>43866</v>
      </c>
      <c r="N491" s="24">
        <f>INDEX(Table3[],MATCH(Table15[[#This Row],[Date]],Table3[Date],0),2)</f>
        <v>411223722</v>
      </c>
      <c r="O491" s="4" t="s">
        <v>16</v>
      </c>
      <c r="P491" s="15">
        <v>300000000</v>
      </c>
      <c r="Q491" s="15">
        <v>450000000</v>
      </c>
      <c r="R491" s="14">
        <f ca="1">-(P491+Q491)*RAND()*0.1</f>
        <v>-27695561.165067729</v>
      </c>
      <c r="S491" s="14">
        <f ca="1">(P491+Q491)*RAND()*0.1</f>
        <v>54047408.108602993</v>
      </c>
    </row>
    <row r="492" spans="1:19" x14ac:dyDescent="0.2">
      <c r="A492" s="4">
        <v>11</v>
      </c>
      <c r="B492" s="16" t="s">
        <v>28</v>
      </c>
      <c r="C492" s="23" t="str">
        <f>_xlfn.CONCAT("Connection ",RIGHT(B492,2))</f>
        <v>Connection 11</v>
      </c>
      <c r="D492" s="14">
        <f ca="1">RANDBETWEEN(Table15[[#This Row],[big low]],Table15[[#This Row],[big hi]])+RANDBETWEEN(Table15[[#This Row],[small lo]],Table15[[#This Row],[small hi]])</f>
        <v>284822826</v>
      </c>
      <c r="E492" s="8">
        <v>395956362</v>
      </c>
      <c r="F492" s="24">
        <f ca="1">INDEX(Table2[],MATCH(Table15[[#This Row],[Connection ID]],Table2[CID],0),2)*RANDBETWEEN(90000000000,110000000000)/100000000000</f>
        <v>433069138.49199998</v>
      </c>
      <c r="G492" s="24">
        <v>422074383.80400002</v>
      </c>
      <c r="H492" s="7"/>
      <c r="I492" s="14">
        <f>Table15[[#This Row],[Exposure Utilized]]/Table15[[#This Row],[Exposure Limit]]</f>
        <v>0.93811986037008932</v>
      </c>
      <c r="J492" s="4">
        <v>0</v>
      </c>
      <c r="K492" s="4">
        <v>0</v>
      </c>
      <c r="L492" s="4">
        <v>0</v>
      </c>
      <c r="M492" s="2">
        <v>43866</v>
      </c>
      <c r="N492" s="24">
        <f>INDEX(Table3[],MATCH(Table15[[#This Row],[Date]],Table3[Date],0),2)</f>
        <v>411223722</v>
      </c>
      <c r="O492" s="4" t="s">
        <v>16</v>
      </c>
      <c r="P492" s="15">
        <v>250000000</v>
      </c>
      <c r="Q492" s="15">
        <v>450000000</v>
      </c>
      <c r="R492" s="14">
        <f ca="1">-(P492+Q492)*RAND()*0.1</f>
        <v>-21989360.0437904</v>
      </c>
      <c r="S492" s="14">
        <f ca="1">(P492+Q492)*RAND()*0.1</f>
        <v>39778984.541220121</v>
      </c>
    </row>
    <row r="493" spans="1:19" x14ac:dyDescent="0.2">
      <c r="A493" s="4">
        <v>12</v>
      </c>
      <c r="B493" s="16" t="s">
        <v>31</v>
      </c>
      <c r="C493" s="23" t="str">
        <f>_xlfn.CONCAT("Connection ",RIGHT(B493,2))</f>
        <v>Connection 14</v>
      </c>
      <c r="D493" s="14">
        <f ca="1">RANDBETWEEN(Table15[[#This Row],[big low]],Table15[[#This Row],[big hi]])+RANDBETWEEN(Table15[[#This Row],[small lo]],Table15[[#This Row],[small hi]])</f>
        <v>221895539</v>
      </c>
      <c r="E493" s="8">
        <v>262693682</v>
      </c>
      <c r="F493" s="24">
        <f ca="1">INDEX(Table2[],MATCH(Table15[[#This Row],[Connection ID]],Table2[CID],0),2)*RANDBETWEEN(90000000000,110000000000)/100000000000</f>
        <v>240977846.24000001</v>
      </c>
      <c r="G493" s="24">
        <v>270156015.69</v>
      </c>
      <c r="H493" s="7"/>
      <c r="I493" s="14">
        <f>Table15[[#This Row],[Exposure Utilized]]/Table15[[#This Row],[Exposure Limit]]</f>
        <v>0.97237768823714477</v>
      </c>
      <c r="J493" s="4">
        <v>0</v>
      </c>
      <c r="K493" s="4">
        <v>0</v>
      </c>
      <c r="L493" s="4">
        <v>0</v>
      </c>
      <c r="M493" s="2">
        <v>43866</v>
      </c>
      <c r="N493" s="24">
        <f>INDEX(Table3[],MATCH(Table15[[#This Row],[Date]],Table3[Date],0),2)</f>
        <v>411223722</v>
      </c>
      <c r="O493" s="4" t="s">
        <v>16</v>
      </c>
      <c r="P493" s="15">
        <v>150000000</v>
      </c>
      <c r="Q493" s="15">
        <v>250000000</v>
      </c>
      <c r="R493" s="14">
        <f ca="1">-(P493+Q493)*RAND()*0.1</f>
        <v>-20621010.80850387</v>
      </c>
      <c r="S493" s="14">
        <f ca="1">(P493+Q493)*RAND()*0.1</f>
        <v>14465164.645145122</v>
      </c>
    </row>
    <row r="494" spans="1:19" x14ac:dyDescent="0.2">
      <c r="A494" s="4">
        <v>13</v>
      </c>
      <c r="B494" s="16" t="s">
        <v>30</v>
      </c>
      <c r="C494" s="23" t="str">
        <f>_xlfn.CONCAT("Connection ",RIGHT(B494,2))</f>
        <v>Connection 13</v>
      </c>
      <c r="D494" s="14">
        <f ca="1">RANDBETWEEN(Table15[[#This Row],[big low]],Table15[[#This Row],[big hi]])+RANDBETWEEN(Table15[[#This Row],[small lo]],Table15[[#This Row],[small hi]])</f>
        <v>171201370</v>
      </c>
      <c r="E494" s="8">
        <v>228940414</v>
      </c>
      <c r="F494" s="24">
        <f ca="1">INDEX(Table2[],MATCH(Table15[[#This Row],[Connection ID]],Table2[CID],0),2)*RANDBETWEEN(90000000000,110000000000)/100000000000</f>
        <v>246816339.01750001</v>
      </c>
      <c r="G494" s="24">
        <v>274463691.33249998</v>
      </c>
      <c r="H494" s="7"/>
      <c r="I494" s="14">
        <f>Table15[[#This Row],[Exposure Utilized]]/Table15[[#This Row],[Exposure Limit]]</f>
        <v>0.83413734213262236</v>
      </c>
      <c r="J494" s="4">
        <v>0</v>
      </c>
      <c r="K494" s="4">
        <v>0</v>
      </c>
      <c r="L494" s="4">
        <v>0</v>
      </c>
      <c r="M494" s="2">
        <v>43866</v>
      </c>
      <c r="N494" s="24">
        <f>INDEX(Table3[],MATCH(Table15[[#This Row],[Date]],Table3[Date],0),2)</f>
        <v>411223722</v>
      </c>
      <c r="O494" s="4" t="s">
        <v>16</v>
      </c>
      <c r="P494" s="15">
        <v>150000000</v>
      </c>
      <c r="Q494" s="15">
        <v>250000000</v>
      </c>
      <c r="R494" s="14">
        <f ca="1">-(P494+Q494)*RAND()*0.1</f>
        <v>-25832626.171270557</v>
      </c>
      <c r="S494" s="14">
        <f ca="1">(P494+Q494)*RAND()*0.1</f>
        <v>10644349.160453692</v>
      </c>
    </row>
    <row r="495" spans="1:19" x14ac:dyDescent="0.2">
      <c r="A495" s="4">
        <v>14</v>
      </c>
      <c r="B495" s="16" t="s">
        <v>29</v>
      </c>
      <c r="C495" s="23" t="str">
        <f>_xlfn.CONCAT("Connection ",RIGHT(B495,2))</f>
        <v>Connection 12</v>
      </c>
      <c r="D495" s="14">
        <f ca="1">RANDBETWEEN(Table15[[#This Row],[big low]],Table15[[#This Row],[big hi]])+RANDBETWEEN(Table15[[#This Row],[small lo]],Table15[[#This Row],[small hi]])</f>
        <v>362906067</v>
      </c>
      <c r="E495" s="8">
        <v>222601356</v>
      </c>
      <c r="F495" s="24">
        <f ca="1">INDEX(Table2[],MATCH(Table15[[#This Row],[Connection ID]],Table2[CID],0),2)*RANDBETWEEN(90000000000,110000000000)/100000000000</f>
        <v>383457523.34800005</v>
      </c>
      <c r="G495" s="24">
        <v>402864235.04799998</v>
      </c>
      <c r="H495" s="7"/>
      <c r="I495" s="14">
        <f>Table15[[#This Row],[Exposure Utilized]]/Table15[[#This Row],[Exposure Limit]]</f>
        <v>0.55254683000956328</v>
      </c>
      <c r="J495" s="4">
        <v>0</v>
      </c>
      <c r="K495" s="4">
        <v>0</v>
      </c>
      <c r="L495" s="4">
        <v>0</v>
      </c>
      <c r="M495" s="2">
        <v>43866</v>
      </c>
      <c r="N495" s="24">
        <f>INDEX(Table3[],MATCH(Table15[[#This Row],[Date]],Table3[Date],0),2)</f>
        <v>411223722</v>
      </c>
      <c r="O495" s="4" t="s">
        <v>16</v>
      </c>
      <c r="P495" s="15">
        <v>200000000</v>
      </c>
      <c r="Q495" s="15">
        <v>400000000</v>
      </c>
      <c r="R495" s="14">
        <f ca="1">-(P495+Q495)*RAND()*0.1</f>
        <v>-20967505.003560565</v>
      </c>
      <c r="S495" s="14">
        <f ca="1">(P495+Q495)*RAND()*0.1</f>
        <v>30721011.075780369</v>
      </c>
    </row>
    <row r="496" spans="1:19" x14ac:dyDescent="0.2">
      <c r="A496" s="4">
        <v>15</v>
      </c>
      <c r="B496" s="16" t="s">
        <v>32</v>
      </c>
      <c r="C496" s="23" t="str">
        <f>_xlfn.CONCAT("Connection ",RIGHT(B496,2))</f>
        <v>Connection 15</v>
      </c>
      <c r="D496" s="14">
        <f ca="1">RANDBETWEEN(Table15[[#This Row],[big low]],Table15[[#This Row],[big hi]])+RANDBETWEEN(Table15[[#This Row],[small lo]],Table15[[#This Row],[small hi]])</f>
        <v>204609338</v>
      </c>
      <c r="E496" s="8">
        <v>179966459</v>
      </c>
      <c r="F496" s="24">
        <f ca="1">INDEX(Table2[],MATCH(Table15[[#This Row],[Connection ID]],Table2[CID],0),2)*RANDBETWEEN(90000000000,110000000000)/100000000000</f>
        <v>241905424.93249997</v>
      </c>
      <c r="G496" s="24">
        <v>248647941.95000002</v>
      </c>
      <c r="H496" s="7"/>
      <c r="I496" s="14">
        <f>Table15[[#This Row],[Exposure Utilized]]/Table15[[#This Row],[Exposure Limit]]</f>
        <v>0.72378020742351046</v>
      </c>
      <c r="J496" s="4">
        <v>0</v>
      </c>
      <c r="K496" s="4">
        <v>0</v>
      </c>
      <c r="L496" s="4">
        <v>0</v>
      </c>
      <c r="M496" s="2">
        <v>43866</v>
      </c>
      <c r="N496" s="24">
        <f>INDEX(Table3[],MATCH(Table15[[#This Row],[Date]],Table3[Date],0),2)</f>
        <v>411223722</v>
      </c>
      <c r="O496" s="4" t="s">
        <v>16</v>
      </c>
      <c r="P496" s="15">
        <v>150000000</v>
      </c>
      <c r="Q496" s="15">
        <v>250000000</v>
      </c>
      <c r="R496" s="14">
        <f ca="1">-(P496+Q496)*RAND()*0.1</f>
        <v>-5539943.0395322116</v>
      </c>
      <c r="S496" s="14">
        <f ca="1">(P496+Q496)*RAND()*0.1</f>
        <v>36905203.219473355</v>
      </c>
    </row>
    <row r="497" spans="1:19" x14ac:dyDescent="0.2">
      <c r="A497" s="4">
        <v>1</v>
      </c>
      <c r="B497" s="16" t="s">
        <v>18</v>
      </c>
      <c r="C497" s="23" t="str">
        <f>_xlfn.CONCAT("Connection ",RIGHT(B497,2))</f>
        <v>Connection 01</v>
      </c>
      <c r="D497" s="14">
        <f ca="1">RANDBETWEEN(Table15[[#This Row],[big low]],Table15[[#This Row],[big hi]])+RANDBETWEEN(Table15[[#This Row],[small lo]],Table15[[#This Row],[small hi]])</f>
        <v>2480382332</v>
      </c>
      <c r="E497" s="8">
        <v>2158054857</v>
      </c>
      <c r="F497" s="24">
        <f ca="1">INDEX(Table2[],MATCH(Table15[[#This Row],[Connection ID]],Table2[CID],0),2)*RANDBETWEEN(90000000000,110000000000)/100000000000</f>
        <v>5461358537.3000002</v>
      </c>
      <c r="G497" s="24">
        <v>4883942586.6000004</v>
      </c>
      <c r="H497" s="7"/>
      <c r="I497" s="14">
        <f>Table15[[#This Row],[Exposure Utilized]]/Table15[[#This Row],[Exposure Limit]]</f>
        <v>0.44186736816297195</v>
      </c>
      <c r="J497" s="4">
        <v>0</v>
      </c>
      <c r="K497" s="4">
        <v>0</v>
      </c>
      <c r="L497" s="4">
        <v>0</v>
      </c>
      <c r="M497" s="2">
        <v>43865</v>
      </c>
      <c r="N497" s="24">
        <f>INDEX(Table3[],MATCH(Table15[[#This Row],[Date]],Table3[Date],0),2)</f>
        <v>368776076</v>
      </c>
      <c r="O497" s="4" t="s">
        <v>16</v>
      </c>
      <c r="P497" s="13">
        <v>2000000000</v>
      </c>
      <c r="Q497" s="13">
        <v>2500000000</v>
      </c>
      <c r="R497" s="14">
        <f ca="1">-(P497+Q497)*RAND()*0.1</f>
        <v>-302313055.93512338</v>
      </c>
      <c r="S497" s="14">
        <f ca="1">(P497+Q497)*RAND()*0.1</f>
        <v>130176101.48505777</v>
      </c>
    </row>
    <row r="498" spans="1:19" x14ac:dyDescent="0.2">
      <c r="A498" s="4">
        <v>2</v>
      </c>
      <c r="B498" s="16" t="s">
        <v>19</v>
      </c>
      <c r="C498" s="23" t="str">
        <f>_xlfn.CONCAT("Connection ",RIGHT(B498,2))</f>
        <v>Connection 02</v>
      </c>
      <c r="D498" s="14">
        <f ca="1">RANDBETWEEN(Table15[[#This Row],[big low]],Table15[[#This Row],[big hi]])+RANDBETWEEN(Table15[[#This Row],[small lo]],Table15[[#This Row],[small hi]])</f>
        <v>1884958309</v>
      </c>
      <c r="E498" s="8">
        <v>1909354186</v>
      </c>
      <c r="F498" s="24">
        <f ca="1">INDEX(Table2[],MATCH(Table15[[#This Row],[Connection ID]],Table2[CID],0),2)*RANDBETWEEN(90000000000,110000000000)/100000000000</f>
        <v>1979180980.7910001</v>
      </c>
      <c r="G498" s="24">
        <v>1991453596.335</v>
      </c>
      <c r="H498" s="7"/>
      <c r="I498" s="14">
        <f>Table15[[#This Row],[Exposure Utilized]]/Table15[[#This Row],[Exposure Limit]]</f>
        <v>0.95877412836227127</v>
      </c>
      <c r="J498" s="4">
        <v>0</v>
      </c>
      <c r="K498" s="4">
        <v>0</v>
      </c>
      <c r="L498" s="4">
        <v>0</v>
      </c>
      <c r="M498" s="2">
        <v>43865</v>
      </c>
      <c r="N498" s="24">
        <f>INDEX(Table3[],MATCH(Table15[[#This Row],[Date]],Table3[Date],0),2)</f>
        <v>368776076</v>
      </c>
      <c r="O498" s="4" t="s">
        <v>16</v>
      </c>
      <c r="P498" s="13">
        <v>1800000000</v>
      </c>
      <c r="Q498" s="13">
        <v>2000000000</v>
      </c>
      <c r="R498" s="14">
        <f ca="1">-(P498+Q498)*RAND()*0.1</f>
        <v>-200973471.59159192</v>
      </c>
      <c r="S498" s="14">
        <f ca="1">(P498+Q498)*RAND()*0.1</f>
        <v>22189706.471987262</v>
      </c>
    </row>
    <row r="499" spans="1:19" x14ac:dyDescent="0.2">
      <c r="A499" s="4">
        <v>3</v>
      </c>
      <c r="B499" s="16" t="s">
        <v>20</v>
      </c>
      <c r="C499" s="23" t="str">
        <f>_xlfn.CONCAT("Connection ",RIGHT(B499,2))</f>
        <v>Connection 03</v>
      </c>
      <c r="D499" s="14">
        <f ca="1">RANDBETWEEN(Table15[[#This Row],[big low]],Table15[[#This Row],[big hi]])+RANDBETWEEN(Table15[[#This Row],[small lo]],Table15[[#This Row],[small hi]])</f>
        <v>1408779348</v>
      </c>
      <c r="E499" s="8">
        <v>1435712598</v>
      </c>
      <c r="F499" s="24">
        <f ca="1">INDEX(Table2[],MATCH(Table15[[#This Row],[Connection ID]],Table2[CID],0),2)*RANDBETWEEN(90000000000,110000000000)/100000000000</f>
        <v>1613714399.835</v>
      </c>
      <c r="G499" s="24">
        <v>1638503896.3199999</v>
      </c>
      <c r="H499" s="7"/>
      <c r="I499" s="14">
        <f>Table15[[#This Row],[Exposure Utilized]]/Table15[[#This Row],[Exposure Limit]]</f>
        <v>0.87623386262586289</v>
      </c>
      <c r="J499" s="4">
        <v>0</v>
      </c>
      <c r="K499" s="4">
        <v>0</v>
      </c>
      <c r="L499" s="4">
        <v>0</v>
      </c>
      <c r="M499" s="2">
        <v>43865</v>
      </c>
      <c r="N499" s="24">
        <f>INDEX(Table3[],MATCH(Table15[[#This Row],[Date]],Table3[Date],0),2)</f>
        <v>368776076</v>
      </c>
      <c r="O499" s="4" t="s">
        <v>16</v>
      </c>
      <c r="P499" s="15">
        <v>1300000000</v>
      </c>
      <c r="Q499" s="15">
        <v>1500000000</v>
      </c>
      <c r="R499" s="14">
        <f ca="1">-(P499+Q499)*RAND()*0.1</f>
        <v>-8858128.7306857314</v>
      </c>
      <c r="S499" s="14">
        <f ca="1">(P499+Q499)*RAND()*0.1</f>
        <v>270555077.27206153</v>
      </c>
    </row>
    <row r="500" spans="1:19" x14ac:dyDescent="0.2">
      <c r="A500" s="4">
        <v>4</v>
      </c>
      <c r="B500" s="16" t="s">
        <v>22</v>
      </c>
      <c r="C500" s="23" t="str">
        <f>_xlfn.CONCAT("Connection ",RIGHT(B500,2))</f>
        <v>Connection 05</v>
      </c>
      <c r="D500" s="14">
        <f ca="1">RANDBETWEEN(Table15[[#This Row],[big low]],Table15[[#This Row],[big hi]])+RANDBETWEEN(Table15[[#This Row],[small lo]],Table15[[#This Row],[small hi]])</f>
        <v>998680419</v>
      </c>
      <c r="E500" s="8">
        <v>1177539220</v>
      </c>
      <c r="F500" s="24">
        <f ca="1">INDEX(Table2[],MATCH(Table15[[#This Row],[Connection ID]],Table2[CID],0),2)*RANDBETWEEN(90000000000,110000000000)/100000000000</f>
        <v>938925687.85000002</v>
      </c>
      <c r="G500" s="24">
        <v>914509654.46000004</v>
      </c>
      <c r="H500" s="7"/>
      <c r="I500" s="14">
        <f>Table15[[#This Row],[Exposure Utilized]]/Table15[[#This Row],[Exposure Limit]]</f>
        <v>1.2876181396852653</v>
      </c>
      <c r="J500" s="4">
        <v>0</v>
      </c>
      <c r="K500" s="4">
        <v>0</v>
      </c>
      <c r="L500" s="4">
        <v>0</v>
      </c>
      <c r="M500" s="2">
        <v>43865</v>
      </c>
      <c r="N500" s="24">
        <f>INDEX(Table3[],MATCH(Table15[[#This Row],[Date]],Table3[Date],0),2)</f>
        <v>368776076</v>
      </c>
      <c r="O500" s="4" t="s">
        <v>16</v>
      </c>
      <c r="P500" s="15">
        <v>900000000</v>
      </c>
      <c r="Q500" s="15">
        <v>1200000000</v>
      </c>
      <c r="R500" s="14">
        <f ca="1">-(P500+Q500)*RAND()*0.1</f>
        <v>-4578811.4233277645</v>
      </c>
      <c r="S500" s="14">
        <f ca="1">(P500+Q500)*RAND()*0.1</f>
        <v>197698820.40807819</v>
      </c>
    </row>
    <row r="501" spans="1:19" x14ac:dyDescent="0.2">
      <c r="A501" s="4">
        <v>5</v>
      </c>
      <c r="B501" s="16" t="s">
        <v>21</v>
      </c>
      <c r="C501" s="23" t="str">
        <f>_xlfn.CONCAT("Connection ",RIGHT(B501,2))</f>
        <v>Connection 04</v>
      </c>
      <c r="D501" s="14">
        <f ca="1">RANDBETWEEN(Table15[[#This Row],[big low]],Table15[[#This Row],[big hi]])+RANDBETWEEN(Table15[[#This Row],[small lo]],Table15[[#This Row],[small hi]])</f>
        <v>1305459382</v>
      </c>
      <c r="E501" s="8">
        <v>1175753992</v>
      </c>
      <c r="F501" s="24">
        <f ca="1">INDEX(Table2[],MATCH(Table15[[#This Row],[Connection ID]],Table2[CID],0),2)*RANDBETWEEN(90000000000,110000000000)/100000000000</f>
        <v>1609951584.855</v>
      </c>
      <c r="G501" s="24">
        <v>1556398736.7900002</v>
      </c>
      <c r="H501" s="7"/>
      <c r="I501" s="14">
        <f>Table15[[#This Row],[Exposure Utilized]]/Table15[[#This Row],[Exposure Limit]]</f>
        <v>0.75543237359915738</v>
      </c>
      <c r="J501" s="4">
        <v>0</v>
      </c>
      <c r="K501" s="4">
        <v>0</v>
      </c>
      <c r="L501" s="4">
        <v>0</v>
      </c>
      <c r="M501" s="2">
        <v>43865</v>
      </c>
      <c r="N501" s="24">
        <f>INDEX(Table3[],MATCH(Table15[[#This Row],[Date]],Table3[Date],0),2)</f>
        <v>368776076</v>
      </c>
      <c r="O501" s="4" t="s">
        <v>16</v>
      </c>
      <c r="P501" s="15">
        <v>1100000000</v>
      </c>
      <c r="Q501" s="15">
        <v>1300000000</v>
      </c>
      <c r="R501" s="14">
        <f ca="1">-(P501+Q501)*RAND()*0.1</f>
        <v>-60082952.551698223</v>
      </c>
      <c r="S501" s="14">
        <f ca="1">(P501+Q501)*RAND()*0.1</f>
        <v>162767908.88851202</v>
      </c>
    </row>
    <row r="502" spans="1:19" x14ac:dyDescent="0.2">
      <c r="A502" s="4">
        <v>6</v>
      </c>
      <c r="B502" s="16" t="s">
        <v>23</v>
      </c>
      <c r="C502" s="27" t="str">
        <f>_xlfn.CONCAT("Connection ",RIGHT(B502,2))</f>
        <v>Connection 06</v>
      </c>
      <c r="D502" s="5">
        <f ca="1">RANDBETWEEN(Table15[[#This Row],[big low]],Table15[[#This Row],[big hi]])+RANDBETWEEN(Table15[[#This Row],[small lo]],Table15[[#This Row],[small hi]])</f>
        <v>747880936</v>
      </c>
      <c r="E502" s="8">
        <v>1003433502</v>
      </c>
      <c r="F502" s="24">
        <f ca="1">INDEX(Table2[],MATCH(Table15[[#This Row],[Connection ID]],Table2[CID],0),2)*RANDBETWEEN(90000000000,110000000000)/100000000000</f>
        <v>958738691.20000005</v>
      </c>
      <c r="G502" s="24">
        <v>944819486.16999996</v>
      </c>
      <c r="H502" s="7"/>
      <c r="I502" s="5">
        <f>Table15[[#This Row],[Exposure Utilized]]/Table15[[#This Row],[Exposure Limit]]</f>
        <v>1.0620372639302802</v>
      </c>
      <c r="J502" s="4">
        <v>0</v>
      </c>
      <c r="K502" s="4">
        <v>0</v>
      </c>
      <c r="L502" s="4">
        <v>0</v>
      </c>
      <c r="M502" s="2">
        <v>43865</v>
      </c>
      <c r="N502" s="18">
        <f>INDEX(Table3[],MATCH(Table15[[#This Row],[Date]],Table3[Date],0),2)</f>
        <v>368776076</v>
      </c>
      <c r="O502" s="4" t="s">
        <v>16</v>
      </c>
      <c r="P502" s="15">
        <v>850000000</v>
      </c>
      <c r="Q502" s="15">
        <v>1000000000</v>
      </c>
      <c r="R502" s="14">
        <f ca="1">-(P502+Q502)*RAND()*0.1</f>
        <v>-134375067.53965619</v>
      </c>
      <c r="S502" s="14">
        <f ca="1">(P502+Q502)*RAND()*0.1</f>
        <v>42811393.61187949</v>
      </c>
    </row>
    <row r="503" spans="1:19" x14ac:dyDescent="0.2">
      <c r="A503" s="4">
        <v>7</v>
      </c>
      <c r="B503" s="16" t="s">
        <v>24</v>
      </c>
      <c r="C503" s="27" t="str">
        <f>_xlfn.CONCAT("Connection ",RIGHT(B503,2))</f>
        <v>Connection 07</v>
      </c>
      <c r="D503" s="5">
        <f ca="1">RANDBETWEEN(Table15[[#This Row],[big low]],Table15[[#This Row],[big hi]])+RANDBETWEEN(Table15[[#This Row],[small lo]],Table15[[#This Row],[small hi]])</f>
        <v>1049196687</v>
      </c>
      <c r="E503" s="8">
        <v>990805810</v>
      </c>
      <c r="F503" s="24">
        <f ca="1">INDEX(Table2[],MATCH(Table15[[#This Row],[Connection ID]],Table2[CID],0),2)*RANDBETWEEN(90000000000,110000000000)/100000000000</f>
        <v>932282858.12</v>
      </c>
      <c r="G503" s="24">
        <v>924373457.41999996</v>
      </c>
      <c r="H503" s="7"/>
      <c r="I503" s="5">
        <f>Table15[[#This Row],[Exposure Utilized]]/Table15[[#This Row],[Exposure Limit]]</f>
        <v>1.0718674384760225</v>
      </c>
      <c r="J503" s="4">
        <v>0</v>
      </c>
      <c r="K503" s="4">
        <v>0</v>
      </c>
      <c r="L503" s="4">
        <v>0</v>
      </c>
      <c r="M503" s="2">
        <v>43865</v>
      </c>
      <c r="N503" s="18">
        <f>INDEX(Table3[],MATCH(Table15[[#This Row],[Date]],Table3[Date],0),2)</f>
        <v>368776076</v>
      </c>
      <c r="O503" s="4" t="s">
        <v>16</v>
      </c>
      <c r="P503" s="15">
        <v>850000000</v>
      </c>
      <c r="Q503" s="15">
        <v>1000000000</v>
      </c>
      <c r="R503" s="14">
        <f ca="1">-(P503+Q503)*RAND()*0.1</f>
        <v>-73223928.713322446</v>
      </c>
      <c r="S503" s="14">
        <f ca="1">(P503+Q503)*RAND()*0.1</f>
        <v>79065584.323294863</v>
      </c>
    </row>
    <row r="504" spans="1:19" x14ac:dyDescent="0.2">
      <c r="A504" s="4">
        <v>8</v>
      </c>
      <c r="B504" s="16" t="s">
        <v>26</v>
      </c>
      <c r="C504" s="23" t="str">
        <f>_xlfn.CONCAT("Connection ",RIGHT(B504,2))</f>
        <v>Connection 09</v>
      </c>
      <c r="D504" s="14">
        <f ca="1">RANDBETWEEN(Table15[[#This Row],[big low]],Table15[[#This Row],[big hi]])+RANDBETWEEN(Table15[[#This Row],[small lo]],Table15[[#This Row],[small hi]])</f>
        <v>511803310</v>
      </c>
      <c r="E504" s="8">
        <v>437474668</v>
      </c>
      <c r="F504" s="24">
        <f ca="1">INDEX(Table2[],MATCH(Table15[[#This Row],[Connection ID]],Table2[CID],0),2)*RANDBETWEEN(90000000000,110000000000)/100000000000</f>
        <v>498470193.98000002</v>
      </c>
      <c r="G504" s="24">
        <v>500845941.37599999</v>
      </c>
      <c r="H504" s="7"/>
      <c r="I504" s="14">
        <f>Table15[[#This Row],[Exposure Utilized]]/Table15[[#This Row],[Exposure Limit]]</f>
        <v>0.87347152459317767</v>
      </c>
      <c r="J504" s="4">
        <v>0</v>
      </c>
      <c r="K504" s="4">
        <v>0</v>
      </c>
      <c r="L504" s="4">
        <v>0</v>
      </c>
      <c r="M504" s="2">
        <v>43865</v>
      </c>
      <c r="N504" s="24">
        <f>INDEX(Table3[],MATCH(Table15[[#This Row],[Date]],Table3[Date],0),2)</f>
        <v>368776076</v>
      </c>
      <c r="O504" s="4" t="s">
        <v>16</v>
      </c>
      <c r="P504" s="15">
        <v>350000000</v>
      </c>
      <c r="Q504" s="15">
        <v>550000000</v>
      </c>
      <c r="R504" s="14">
        <f ca="1">-(P504+Q504)*RAND()*0.1</f>
        <v>-65866093.2285721</v>
      </c>
      <c r="S504" s="14">
        <f ca="1">(P504+Q504)*RAND()*0.1</f>
        <v>12980428.493274946</v>
      </c>
    </row>
    <row r="505" spans="1:19" x14ac:dyDescent="0.2">
      <c r="A505" s="4">
        <v>9</v>
      </c>
      <c r="B505" s="16" t="s">
        <v>25</v>
      </c>
      <c r="C505" s="23" t="str">
        <f>_xlfn.CONCAT("Connection ",RIGHT(B505,2))</f>
        <v>Connection 08</v>
      </c>
      <c r="D505" s="14">
        <f ca="1">RANDBETWEEN(Table15[[#This Row],[big low]],Table15[[#This Row],[big hi]])+RANDBETWEEN(Table15[[#This Row],[small lo]],Table15[[#This Row],[small hi]])</f>
        <v>414558260</v>
      </c>
      <c r="E505" s="8">
        <v>393432944</v>
      </c>
      <c r="F505" s="24">
        <f ca="1">INDEX(Table2[],MATCH(Table15[[#This Row],[Connection ID]],Table2[CID],0),2)*RANDBETWEEN(90000000000,110000000000)/100000000000</f>
        <v>819883231.06399989</v>
      </c>
      <c r="G505" s="24">
        <v>872619796.09599996</v>
      </c>
      <c r="H505" s="7"/>
      <c r="I505" s="14">
        <f>Table15[[#This Row],[Exposure Utilized]]/Table15[[#This Row],[Exposure Limit]]</f>
        <v>0.45086410571955104</v>
      </c>
      <c r="J505" s="4">
        <v>0</v>
      </c>
      <c r="K505" s="4">
        <v>0</v>
      </c>
      <c r="L505" s="4">
        <v>0</v>
      </c>
      <c r="M505" s="2">
        <v>43865</v>
      </c>
      <c r="N505" s="24">
        <f>INDEX(Table3[],MATCH(Table15[[#This Row],[Date]],Table3[Date],0),2)</f>
        <v>368776076</v>
      </c>
      <c r="O505" s="4" t="s">
        <v>16</v>
      </c>
      <c r="P505" s="15">
        <v>400000000</v>
      </c>
      <c r="Q505" s="15">
        <v>700000000</v>
      </c>
      <c r="R505" s="14">
        <f ca="1">-(P505+Q505)*RAND()*0.1</f>
        <v>-56705197.36062479</v>
      </c>
      <c r="S505" s="14">
        <f ca="1">(P505+Q505)*RAND()*0.1</f>
        <v>72695709.597908124</v>
      </c>
    </row>
    <row r="506" spans="1:19" x14ac:dyDescent="0.2">
      <c r="A506" s="4">
        <v>10</v>
      </c>
      <c r="B506" s="16" t="s">
        <v>29</v>
      </c>
      <c r="C506" s="23" t="str">
        <f>_xlfn.CONCAT("Connection ",RIGHT(B506,2))</f>
        <v>Connection 12</v>
      </c>
      <c r="D506" s="14">
        <f ca="1">RANDBETWEEN(Table15[[#This Row],[big low]],Table15[[#This Row],[big hi]])+RANDBETWEEN(Table15[[#This Row],[small lo]],Table15[[#This Row],[small hi]])</f>
        <v>254739711</v>
      </c>
      <c r="E506" s="8">
        <v>368776076</v>
      </c>
      <c r="F506" s="24">
        <f ca="1">INDEX(Table2[],MATCH(Table15[[#This Row],[Connection ID]],Table2[CID],0),2)*RANDBETWEEN(90000000000,110000000000)/100000000000</f>
        <v>403073361.83599997</v>
      </c>
      <c r="G506" s="24">
        <v>426060480.71199995</v>
      </c>
      <c r="H506" s="7"/>
      <c r="I506" s="14">
        <f>Table15[[#This Row],[Exposure Utilized]]/Table15[[#This Row],[Exposure Limit]]</f>
        <v>0.86554865493211053</v>
      </c>
      <c r="J506" s="4">
        <v>0</v>
      </c>
      <c r="K506" s="4">
        <v>0</v>
      </c>
      <c r="L506" s="4">
        <v>0</v>
      </c>
      <c r="M506" s="2">
        <v>43865</v>
      </c>
      <c r="N506" s="24">
        <f>INDEX(Table3[],MATCH(Table15[[#This Row],[Date]],Table3[Date],0),2)</f>
        <v>368776076</v>
      </c>
      <c r="O506" s="4" t="s">
        <v>16</v>
      </c>
      <c r="P506" s="15">
        <v>200000000</v>
      </c>
      <c r="Q506" s="15">
        <v>400000000</v>
      </c>
      <c r="R506" s="14">
        <f ca="1">-(P506+Q506)*RAND()*0.1</f>
        <v>-14280660.070786817</v>
      </c>
      <c r="S506" s="14">
        <f ca="1">(P506+Q506)*RAND()*0.1</f>
        <v>29918547.101081427</v>
      </c>
    </row>
    <row r="507" spans="1:19" x14ac:dyDescent="0.2">
      <c r="A507" s="4">
        <v>11</v>
      </c>
      <c r="B507" s="16" t="s">
        <v>27</v>
      </c>
      <c r="C507" s="23" t="str">
        <f>_xlfn.CONCAT("Connection ",RIGHT(B507,2))</f>
        <v>Connection 10</v>
      </c>
      <c r="D507" s="14">
        <f ca="1">RANDBETWEEN(Table15[[#This Row],[big low]],Table15[[#This Row],[big hi]])+RANDBETWEEN(Table15[[#This Row],[small lo]],Table15[[#This Row],[small hi]])</f>
        <v>322622842</v>
      </c>
      <c r="E507" s="8">
        <v>367903082</v>
      </c>
      <c r="F507" s="24">
        <f ca="1">INDEX(Table2[],MATCH(Table15[[#This Row],[Connection ID]],Table2[CID],0),2)*RANDBETWEEN(90000000000,110000000000)/100000000000</f>
        <v>429466358.72799999</v>
      </c>
      <c r="G507" s="24">
        <v>428747377.78000003</v>
      </c>
      <c r="H507" s="7"/>
      <c r="I507" s="14">
        <f>Table15[[#This Row],[Exposure Utilized]]/Table15[[#This Row],[Exposure Limit]]</f>
        <v>0.85808823812510726</v>
      </c>
      <c r="J507" s="4">
        <v>0</v>
      </c>
      <c r="K507" s="4">
        <v>0</v>
      </c>
      <c r="L507" s="4">
        <v>0</v>
      </c>
      <c r="M507" s="2">
        <v>43865</v>
      </c>
      <c r="N507" s="24">
        <f>INDEX(Table3[],MATCH(Table15[[#This Row],[Date]],Table3[Date],0),2)</f>
        <v>368776076</v>
      </c>
      <c r="O507" s="4" t="s">
        <v>16</v>
      </c>
      <c r="P507" s="15">
        <v>300000000</v>
      </c>
      <c r="Q507" s="15">
        <v>450000000</v>
      </c>
      <c r="R507" s="14">
        <f ca="1">-(P507+Q507)*RAND()*0.1</f>
        <v>-34487897.985867471</v>
      </c>
      <c r="S507" s="14">
        <f ca="1">(P507+Q507)*RAND()*0.1</f>
        <v>36794215.24936758</v>
      </c>
    </row>
    <row r="508" spans="1:19" x14ac:dyDescent="0.2">
      <c r="A508" s="4">
        <v>12</v>
      </c>
      <c r="B508" s="16" t="s">
        <v>31</v>
      </c>
      <c r="C508" s="23" t="str">
        <f>_xlfn.CONCAT("Connection ",RIGHT(B508,2))</f>
        <v>Connection 14</v>
      </c>
      <c r="D508" s="14">
        <f ca="1">RANDBETWEEN(Table15[[#This Row],[big low]],Table15[[#This Row],[big hi]])+RANDBETWEEN(Table15[[#This Row],[small lo]],Table15[[#This Row],[small hi]])</f>
        <v>245279957</v>
      </c>
      <c r="E508" s="8">
        <v>239549794</v>
      </c>
      <c r="F508" s="24">
        <f ca="1">INDEX(Table2[],MATCH(Table15[[#This Row],[Connection ID]],Table2[CID],0),2)*RANDBETWEEN(90000000000,110000000000)/100000000000</f>
        <v>257777574.34999999</v>
      </c>
      <c r="G508" s="24">
        <v>225631663.53999999</v>
      </c>
      <c r="H508" s="7"/>
      <c r="I508" s="14">
        <f>Table15[[#This Row],[Exposure Utilized]]/Table15[[#This Row],[Exposure Limit]]</f>
        <v>1.0616851830174652</v>
      </c>
      <c r="J508" s="4">
        <v>0</v>
      </c>
      <c r="K508" s="4">
        <v>0</v>
      </c>
      <c r="L508" s="4">
        <v>0</v>
      </c>
      <c r="M508" s="2">
        <v>43865</v>
      </c>
      <c r="N508" s="24">
        <f>INDEX(Table3[],MATCH(Table15[[#This Row],[Date]],Table3[Date],0),2)</f>
        <v>368776076</v>
      </c>
      <c r="O508" s="4" t="s">
        <v>16</v>
      </c>
      <c r="P508" s="15">
        <v>150000000</v>
      </c>
      <c r="Q508" s="15">
        <v>250000000</v>
      </c>
      <c r="R508" s="14">
        <f ca="1">-(P508+Q508)*RAND()*0.1</f>
        <v>-14609487.348864667</v>
      </c>
      <c r="S508" s="14">
        <f ca="1">(P508+Q508)*RAND()*0.1</f>
        <v>4368952.2244636826</v>
      </c>
    </row>
    <row r="509" spans="1:19" x14ac:dyDescent="0.2">
      <c r="A509" s="4">
        <v>13</v>
      </c>
      <c r="B509" s="16" t="s">
        <v>28</v>
      </c>
      <c r="C509" s="23" t="str">
        <f>_xlfn.CONCAT("Connection ",RIGHT(B509,2))</f>
        <v>Connection 11</v>
      </c>
      <c r="D509" s="14">
        <f ca="1">RANDBETWEEN(Table15[[#This Row],[big low]],Table15[[#This Row],[big hi]])+RANDBETWEEN(Table15[[#This Row],[small lo]],Table15[[#This Row],[small hi]])</f>
        <v>417425033</v>
      </c>
      <c r="E509" s="8">
        <v>213947820</v>
      </c>
      <c r="F509" s="24">
        <f ca="1">INDEX(Table2[],MATCH(Table15[[#This Row],[Connection ID]],Table2[CID],0),2)*RANDBETWEEN(90000000000,110000000000)/100000000000</f>
        <v>408927750.78799999</v>
      </c>
      <c r="G509" s="24">
        <v>396496373.90399998</v>
      </c>
      <c r="H509" s="7"/>
      <c r="I509" s="14">
        <f>Table15[[#This Row],[Exposure Utilized]]/Table15[[#This Row],[Exposure Limit]]</f>
        <v>0.53959590574162786</v>
      </c>
      <c r="J509" s="4">
        <v>0</v>
      </c>
      <c r="K509" s="4">
        <v>0</v>
      </c>
      <c r="L509" s="4">
        <v>0</v>
      </c>
      <c r="M509" s="2">
        <v>43865</v>
      </c>
      <c r="N509" s="24">
        <f>INDEX(Table3[],MATCH(Table15[[#This Row],[Date]],Table3[Date],0),2)</f>
        <v>368776076</v>
      </c>
      <c r="O509" s="4" t="s">
        <v>16</v>
      </c>
      <c r="P509" s="15">
        <v>250000000</v>
      </c>
      <c r="Q509" s="15">
        <v>450000000</v>
      </c>
      <c r="R509" s="14">
        <f ca="1">-(P509+Q509)*RAND()*0.1</f>
        <v>-17566996.809332911</v>
      </c>
      <c r="S509" s="14">
        <f ca="1">(P509+Q509)*RAND()*0.1</f>
        <v>55925610.997805744</v>
      </c>
    </row>
    <row r="510" spans="1:19" x14ac:dyDescent="0.2">
      <c r="A510" s="4">
        <v>14</v>
      </c>
      <c r="B510" s="16" t="s">
        <v>32</v>
      </c>
      <c r="C510" s="23" t="str">
        <f>_xlfn.CONCAT("Connection ",RIGHT(B510,2))</f>
        <v>Connection 15</v>
      </c>
      <c r="D510" s="14">
        <f ca="1">RANDBETWEEN(Table15[[#This Row],[big low]],Table15[[#This Row],[big hi]])+RANDBETWEEN(Table15[[#This Row],[small lo]],Table15[[#This Row],[small hi]])</f>
        <v>163929371</v>
      </c>
      <c r="E510" s="8">
        <v>207984955</v>
      </c>
      <c r="F510" s="24">
        <f ca="1">INDEX(Table2[],MATCH(Table15[[#This Row],[Connection ID]],Table2[CID],0),2)*RANDBETWEEN(90000000000,110000000000)/100000000000</f>
        <v>243030181.79999998</v>
      </c>
      <c r="G510" s="24">
        <v>265058607.7475</v>
      </c>
      <c r="H510" s="7"/>
      <c r="I510" s="14">
        <f>Table15[[#This Row],[Exposure Utilized]]/Table15[[#This Row],[Exposure Limit]]</f>
        <v>0.78467534696375729</v>
      </c>
      <c r="J510" s="4">
        <v>0</v>
      </c>
      <c r="K510" s="4">
        <v>0</v>
      </c>
      <c r="L510" s="4">
        <v>0</v>
      </c>
      <c r="M510" s="2">
        <v>43865</v>
      </c>
      <c r="N510" s="24">
        <f>INDEX(Table3[],MATCH(Table15[[#This Row],[Date]],Table3[Date],0),2)</f>
        <v>368776076</v>
      </c>
      <c r="O510" s="4" t="s">
        <v>16</v>
      </c>
      <c r="P510" s="15">
        <v>150000000</v>
      </c>
      <c r="Q510" s="15">
        <v>250000000</v>
      </c>
      <c r="R510" s="14">
        <f ca="1">-(P510+Q510)*RAND()*0.1</f>
        <v>-2145740.4528869176</v>
      </c>
      <c r="S510" s="14">
        <f ca="1">(P510+Q510)*RAND()*0.1</f>
        <v>773771.55926470214</v>
      </c>
    </row>
    <row r="511" spans="1:19" x14ac:dyDescent="0.2">
      <c r="A511" s="4">
        <v>15</v>
      </c>
      <c r="B511" s="16" t="s">
        <v>30</v>
      </c>
      <c r="C511" s="23" t="str">
        <f>_xlfn.CONCAT("Connection ",RIGHT(B511,2))</f>
        <v>Connection 13</v>
      </c>
      <c r="D511" s="14">
        <f ca="1">RANDBETWEEN(Table15[[#This Row],[big low]],Table15[[#This Row],[big hi]])+RANDBETWEEN(Table15[[#This Row],[small lo]],Table15[[#This Row],[small hi]])</f>
        <v>239063297</v>
      </c>
      <c r="E511" s="8">
        <v>203856014</v>
      </c>
      <c r="F511" s="24">
        <f ca="1">INDEX(Table2[],MATCH(Table15[[#This Row],[Connection ID]],Table2[CID],0),2)*RANDBETWEEN(90000000000,110000000000)/100000000000</f>
        <v>242787511.3175</v>
      </c>
      <c r="G511" s="24">
        <v>266513151.49499997</v>
      </c>
      <c r="H511" s="7"/>
      <c r="I511" s="14">
        <f>Table15[[#This Row],[Exposure Utilized]]/Table15[[#This Row],[Exposure Limit]]</f>
        <v>0.76490039180608516</v>
      </c>
      <c r="J511" s="4">
        <v>0</v>
      </c>
      <c r="K511" s="4">
        <v>0</v>
      </c>
      <c r="L511" s="4">
        <v>0</v>
      </c>
      <c r="M511" s="2">
        <v>43865</v>
      </c>
      <c r="N511" s="24">
        <f>INDEX(Table3[],MATCH(Table15[[#This Row],[Date]],Table3[Date],0),2)</f>
        <v>368776076</v>
      </c>
      <c r="O511" s="4" t="s">
        <v>16</v>
      </c>
      <c r="P511" s="15">
        <v>150000000</v>
      </c>
      <c r="Q511" s="15">
        <v>250000000</v>
      </c>
      <c r="R511" s="14">
        <f ca="1">-(P511+Q511)*RAND()*0.1</f>
        <v>-29412.285047385471</v>
      </c>
      <c r="S511" s="14">
        <f ca="1">(P511+Q511)*RAND()*0.1</f>
        <v>7505006.0505068302</v>
      </c>
    </row>
    <row r="512" spans="1:19" x14ac:dyDescent="0.2">
      <c r="A512" s="4">
        <v>1</v>
      </c>
      <c r="B512" s="16" t="s">
        <v>18</v>
      </c>
      <c r="C512" s="23" t="str">
        <f>_xlfn.CONCAT("Connection ",RIGHT(B512,2))</f>
        <v>Connection 01</v>
      </c>
      <c r="D512" s="14">
        <f ca="1">RANDBETWEEN(Table15[[#This Row],[big low]],Table15[[#This Row],[big hi]])+RANDBETWEEN(Table15[[#This Row],[small lo]],Table15[[#This Row],[small hi]])</f>
        <v>2403292228</v>
      </c>
      <c r="E512" s="8">
        <v>2073519638</v>
      </c>
      <c r="F512" s="24">
        <f ca="1">INDEX(Table2[],MATCH(Table15[[#This Row],[Connection ID]],Table2[CID],0),2)*RANDBETWEEN(90000000000,110000000000)/100000000000</f>
        <v>4608996920.3999996</v>
      </c>
      <c r="G512" s="24">
        <v>4786681117.75</v>
      </c>
      <c r="H512" s="7"/>
      <c r="I512" s="14">
        <f>Table15[[#This Row],[Exposure Utilized]]/Table15[[#This Row],[Exposure Limit]]</f>
        <v>0.43318524610109538</v>
      </c>
      <c r="J512" s="4">
        <v>0</v>
      </c>
      <c r="K512" s="4">
        <v>0</v>
      </c>
      <c r="L512" s="4">
        <v>0</v>
      </c>
      <c r="M512" s="2">
        <v>43864</v>
      </c>
      <c r="N512" s="24">
        <f>INDEX(Table3[],MATCH(Table15[[#This Row],[Date]],Table3[Date],0),2)</f>
        <v>419604574</v>
      </c>
      <c r="O512" s="4" t="s">
        <v>16</v>
      </c>
      <c r="P512" s="13">
        <v>2000000000</v>
      </c>
      <c r="Q512" s="13">
        <v>2500000000</v>
      </c>
      <c r="R512" s="14">
        <f ca="1">-(P512+Q512)*RAND()*0.1</f>
        <v>-315638605.45105547</v>
      </c>
      <c r="S512" s="14">
        <f ca="1">(P512+Q512)*RAND()*0.1</f>
        <v>241665343.56553036</v>
      </c>
    </row>
    <row r="513" spans="1:19" x14ac:dyDescent="0.2">
      <c r="A513" s="4">
        <v>2</v>
      </c>
      <c r="B513" s="16" t="s">
        <v>19</v>
      </c>
      <c r="C513" s="23" t="str">
        <f>_xlfn.CONCAT("Connection ",RIGHT(B513,2))</f>
        <v>Connection 02</v>
      </c>
      <c r="D513" s="14">
        <f ca="1">RANDBETWEEN(Table15[[#This Row],[big low]],Table15[[#This Row],[big hi]])+RANDBETWEEN(Table15[[#This Row],[small lo]],Table15[[#This Row],[small hi]])</f>
        <v>1743687998</v>
      </c>
      <c r="E513" s="8">
        <v>1842821909</v>
      </c>
      <c r="F513" s="24">
        <f ca="1">INDEX(Table2[],MATCH(Table15[[#This Row],[Connection ID]],Table2[CID],0),2)*RANDBETWEEN(90000000000,110000000000)/100000000000</f>
        <v>2237767997.0099998</v>
      </c>
      <c r="G513" s="24">
        <v>1990637815.5089998</v>
      </c>
      <c r="H513" s="7"/>
      <c r="I513" s="14">
        <f>Table15[[#This Row],[Exposure Utilized]]/Table15[[#This Row],[Exposure Limit]]</f>
        <v>0.92574444966463987</v>
      </c>
      <c r="J513" s="4">
        <v>0</v>
      </c>
      <c r="K513" s="4">
        <v>0</v>
      </c>
      <c r="L513" s="4">
        <v>0</v>
      </c>
      <c r="M513" s="2">
        <v>43864</v>
      </c>
      <c r="N513" s="24">
        <f>INDEX(Table3[],MATCH(Table15[[#This Row],[Date]],Table3[Date],0),2)</f>
        <v>419604574</v>
      </c>
      <c r="O513" s="4" t="s">
        <v>16</v>
      </c>
      <c r="P513" s="13">
        <v>1800000000</v>
      </c>
      <c r="Q513" s="13">
        <v>2000000000</v>
      </c>
      <c r="R513" s="14">
        <f ca="1">-(P513+Q513)*RAND()*0.1</f>
        <v>-233135733.16947538</v>
      </c>
      <c r="S513" s="14">
        <f ca="1">(P513+Q513)*RAND()*0.1</f>
        <v>9160081.3702630755</v>
      </c>
    </row>
    <row r="514" spans="1:19" x14ac:dyDescent="0.2">
      <c r="A514" s="4">
        <v>3</v>
      </c>
      <c r="B514" s="16" t="s">
        <v>20</v>
      </c>
      <c r="C514" s="23" t="str">
        <f>_xlfn.CONCAT("Connection ",RIGHT(B514,2))</f>
        <v>Connection 03</v>
      </c>
      <c r="D514" s="14">
        <f ca="1">RANDBETWEEN(Table15[[#This Row],[big low]],Table15[[#This Row],[big hi]])+RANDBETWEEN(Table15[[#This Row],[small lo]],Table15[[#This Row],[small hi]])</f>
        <v>1675195144</v>
      </c>
      <c r="E514" s="8">
        <v>1267408266</v>
      </c>
      <c r="F514" s="24">
        <f ca="1">INDEX(Table2[],MATCH(Table15[[#This Row],[Connection ID]],Table2[CID],0),2)*RANDBETWEEN(90000000000,110000000000)/100000000000</f>
        <v>1393437504.585</v>
      </c>
      <c r="G514" s="24">
        <v>1522050368.4749999</v>
      </c>
      <c r="H514" s="7"/>
      <c r="I514" s="14">
        <f>Table15[[#This Row],[Exposure Utilized]]/Table15[[#This Row],[Exposure Limit]]</f>
        <v>0.83269797915417509</v>
      </c>
      <c r="J514" s="4">
        <v>0</v>
      </c>
      <c r="K514" s="4">
        <v>0</v>
      </c>
      <c r="L514" s="4">
        <v>0</v>
      </c>
      <c r="M514" s="2">
        <v>43864</v>
      </c>
      <c r="N514" s="24">
        <f>INDEX(Table3[],MATCH(Table15[[#This Row],[Date]],Table3[Date],0),2)</f>
        <v>419604574</v>
      </c>
      <c r="O514" s="4" t="s">
        <v>16</v>
      </c>
      <c r="P514" s="15">
        <v>1300000000</v>
      </c>
      <c r="Q514" s="15">
        <v>1500000000</v>
      </c>
      <c r="R514" s="14">
        <f ca="1">-(P514+Q514)*RAND()*0.1</f>
        <v>-267796313.22476733</v>
      </c>
      <c r="S514" s="14">
        <f ca="1">(P514+Q514)*RAND()*0.1</f>
        <v>278231168.88117158</v>
      </c>
    </row>
    <row r="515" spans="1:19" x14ac:dyDescent="0.2">
      <c r="A515" s="4">
        <v>4</v>
      </c>
      <c r="B515" s="16" t="s">
        <v>21</v>
      </c>
      <c r="C515" s="27" t="str">
        <f>_xlfn.CONCAT("Connection ",RIGHT(B515,2))</f>
        <v>Connection 04</v>
      </c>
      <c r="D515" s="5">
        <f ca="1">RANDBETWEEN(Table15[[#This Row],[big low]],Table15[[#This Row],[big hi]])+RANDBETWEEN(Table15[[#This Row],[small lo]],Table15[[#This Row],[small hi]])</f>
        <v>1260111405</v>
      </c>
      <c r="E515" s="8">
        <v>1158181797</v>
      </c>
      <c r="F515" s="24">
        <f ca="1">INDEX(Table2[],MATCH(Table15[[#This Row],[Connection ID]],Table2[CID],0),2)*RANDBETWEEN(90000000000,110000000000)/100000000000</f>
        <v>1475217797.9099998</v>
      </c>
      <c r="G515" s="24">
        <v>1603764573.1200001</v>
      </c>
      <c r="H515" s="7"/>
      <c r="I515" s="5">
        <f>Table15[[#This Row],[Exposure Utilized]]/Table15[[#This Row],[Exposure Limit]]</f>
        <v>0.72216447252407301</v>
      </c>
      <c r="J515" s="4">
        <v>0</v>
      </c>
      <c r="K515" s="4">
        <v>0</v>
      </c>
      <c r="L515" s="4">
        <v>0</v>
      </c>
      <c r="M515" s="2">
        <v>43864</v>
      </c>
      <c r="N515" s="18">
        <f>INDEX(Table3[],MATCH(Table15[[#This Row],[Date]],Table3[Date],0),2)</f>
        <v>419604574</v>
      </c>
      <c r="O515" s="4" t="s">
        <v>16</v>
      </c>
      <c r="P515" s="15">
        <v>1100000000</v>
      </c>
      <c r="Q515" s="15">
        <v>1300000000</v>
      </c>
      <c r="R515" s="14">
        <f ca="1">-(P515+Q515)*RAND()*0.1</f>
        <v>-21614971.623283677</v>
      </c>
      <c r="S515" s="14">
        <f ca="1">(P515+Q515)*RAND()*0.1</f>
        <v>66095875.300554723</v>
      </c>
    </row>
    <row r="516" spans="1:19" x14ac:dyDescent="0.2">
      <c r="A516" s="4">
        <v>5</v>
      </c>
      <c r="B516" s="16" t="s">
        <v>22</v>
      </c>
      <c r="C516" s="27" t="str">
        <f>_xlfn.CONCAT("Connection ",RIGHT(B516,2))</f>
        <v>Connection 05</v>
      </c>
      <c r="D516" s="5">
        <f ca="1">RANDBETWEEN(Table15[[#This Row],[big low]],Table15[[#This Row],[big hi]])+RANDBETWEEN(Table15[[#This Row],[small lo]],Table15[[#This Row],[small hi]])</f>
        <v>937924787</v>
      </c>
      <c r="E516" s="8">
        <v>1131447934</v>
      </c>
      <c r="F516" s="24">
        <f ca="1">INDEX(Table2[],MATCH(Table15[[#This Row],[Connection ID]],Table2[CID],0),2)*RANDBETWEEN(90000000000,110000000000)/100000000000</f>
        <v>1093752775.8700001</v>
      </c>
      <c r="G516" s="24">
        <v>1001872288.97</v>
      </c>
      <c r="H516" s="7"/>
      <c r="I516" s="5">
        <f>Table15[[#This Row],[Exposure Utilized]]/Table15[[#This Row],[Exposure Limit]]</f>
        <v>1.1293334953531986</v>
      </c>
      <c r="J516" s="4">
        <v>0</v>
      </c>
      <c r="K516" s="4">
        <v>0</v>
      </c>
      <c r="L516" s="4">
        <v>0</v>
      </c>
      <c r="M516" s="2">
        <v>43864</v>
      </c>
      <c r="N516" s="18">
        <f>INDEX(Table3[],MATCH(Table15[[#This Row],[Date]],Table3[Date],0),2)</f>
        <v>419604574</v>
      </c>
      <c r="O516" s="4" t="s">
        <v>16</v>
      </c>
      <c r="P516" s="15">
        <v>900000000</v>
      </c>
      <c r="Q516" s="15">
        <v>1200000000</v>
      </c>
      <c r="R516" s="14">
        <f ca="1">-(P516+Q516)*RAND()*0.1</f>
        <v>-97875158.496031567</v>
      </c>
      <c r="S516" s="14">
        <f ca="1">(P516+Q516)*RAND()*0.1</f>
        <v>8824945.5528366957</v>
      </c>
    </row>
    <row r="517" spans="1:19" x14ac:dyDescent="0.2">
      <c r="A517" s="4">
        <v>6</v>
      </c>
      <c r="B517" s="16" t="s">
        <v>24</v>
      </c>
      <c r="C517" s="27" t="str">
        <f>_xlfn.CONCAT("Connection ",RIGHT(B517,2))</f>
        <v>Connection 07</v>
      </c>
      <c r="D517" s="5">
        <f ca="1">RANDBETWEEN(Table15[[#This Row],[big low]],Table15[[#This Row],[big hi]])+RANDBETWEEN(Table15[[#This Row],[small lo]],Table15[[#This Row],[small hi]])</f>
        <v>862751995</v>
      </c>
      <c r="E517" s="8">
        <v>929744128</v>
      </c>
      <c r="F517" s="24">
        <f ca="1">INDEX(Table2[],MATCH(Table15[[#This Row],[Connection ID]],Table2[CID],0),2)*RANDBETWEEN(90000000000,110000000000)/100000000000</f>
        <v>999989973.03000009</v>
      </c>
      <c r="G517" s="24">
        <v>991689653.04000008</v>
      </c>
      <c r="H517" s="7"/>
      <c r="I517" s="5">
        <f>Table15[[#This Row],[Exposure Utilized]]/Table15[[#This Row],[Exposure Limit]]</f>
        <v>0.9375353722305082</v>
      </c>
      <c r="J517" s="4">
        <v>0</v>
      </c>
      <c r="K517" s="4">
        <v>0</v>
      </c>
      <c r="L517" s="4">
        <v>0</v>
      </c>
      <c r="M517" s="2">
        <v>43864</v>
      </c>
      <c r="N517" s="18">
        <f>INDEX(Table3[],MATCH(Table15[[#This Row],[Date]],Table3[Date],0),2)</f>
        <v>419604574</v>
      </c>
      <c r="O517" s="4" t="s">
        <v>16</v>
      </c>
      <c r="P517" s="15">
        <v>850000000</v>
      </c>
      <c r="Q517" s="15">
        <v>1000000000</v>
      </c>
      <c r="R517" s="14">
        <f ca="1">-(P517+Q517)*RAND()*0.1</f>
        <v>-72152873.130730823</v>
      </c>
      <c r="S517" s="14">
        <f ca="1">(P517+Q517)*RAND()*0.1</f>
        <v>70497711.155167505</v>
      </c>
    </row>
    <row r="518" spans="1:19" x14ac:dyDescent="0.2">
      <c r="A518" s="4">
        <v>7</v>
      </c>
      <c r="B518" s="16" t="s">
        <v>23</v>
      </c>
      <c r="C518" s="27" t="str">
        <f>_xlfn.CONCAT("Connection ",RIGHT(B518,2))</f>
        <v>Connection 06</v>
      </c>
      <c r="D518" s="5">
        <f ca="1">RANDBETWEEN(Table15[[#This Row],[big low]],Table15[[#This Row],[big hi]])+RANDBETWEEN(Table15[[#This Row],[small lo]],Table15[[#This Row],[small hi]])</f>
        <v>956833050</v>
      </c>
      <c r="E518" s="8">
        <v>882202112</v>
      </c>
      <c r="F518" s="24">
        <f ca="1">INDEX(Table2[],MATCH(Table15[[#This Row],[Connection ID]],Table2[CID],0),2)*RANDBETWEEN(90000000000,110000000000)/100000000000</f>
        <v>989089413.26999998</v>
      </c>
      <c r="G518" s="24">
        <v>1023277667.8699999</v>
      </c>
      <c r="H518" s="7"/>
      <c r="I518" s="5">
        <f>Table15[[#This Row],[Exposure Utilized]]/Table15[[#This Row],[Exposure Limit]]</f>
        <v>0.8621336512076383</v>
      </c>
      <c r="J518" s="4">
        <v>0</v>
      </c>
      <c r="K518" s="4">
        <v>0</v>
      </c>
      <c r="L518" s="4">
        <v>0</v>
      </c>
      <c r="M518" s="2">
        <v>43864</v>
      </c>
      <c r="N518" s="18">
        <f>INDEX(Table3[],MATCH(Table15[[#This Row],[Date]],Table3[Date],0),2)</f>
        <v>419604574</v>
      </c>
      <c r="O518" s="4" t="s">
        <v>16</v>
      </c>
      <c r="P518" s="15">
        <v>850000000</v>
      </c>
      <c r="Q518" s="15">
        <v>1000000000</v>
      </c>
      <c r="R518" s="14">
        <f ca="1">-(P518+Q518)*RAND()*0.1</f>
        <v>-76238863.530496344</v>
      </c>
      <c r="S518" s="14">
        <f ca="1">(P518+Q518)*RAND()*0.1</f>
        <v>36592541.268822044</v>
      </c>
    </row>
    <row r="519" spans="1:19" x14ac:dyDescent="0.2">
      <c r="A519" s="4">
        <v>8</v>
      </c>
      <c r="B519" s="16" t="s">
        <v>25</v>
      </c>
      <c r="C519" s="27" t="str">
        <f>_xlfn.CONCAT("Connection ",RIGHT(B519,2))</f>
        <v>Connection 08</v>
      </c>
      <c r="D519" s="5">
        <f ca="1">RANDBETWEEN(Table15[[#This Row],[big low]],Table15[[#This Row],[big hi]])+RANDBETWEEN(Table15[[#This Row],[small lo]],Table15[[#This Row],[small hi]])</f>
        <v>606529248</v>
      </c>
      <c r="E519" s="8">
        <v>694695692</v>
      </c>
      <c r="F519" s="24">
        <f ca="1">INDEX(Table2[],MATCH(Table15[[#This Row],[Connection ID]],Table2[CID],0),2)*RANDBETWEEN(90000000000,110000000000)/100000000000</f>
        <v>827914871.30400002</v>
      </c>
      <c r="G519" s="24">
        <v>769991268.69599998</v>
      </c>
      <c r="H519" s="7"/>
      <c r="I519" s="5">
        <f>Table15[[#This Row],[Exposure Utilized]]/Table15[[#This Row],[Exposure Limit]]</f>
        <v>0.90221242791036449</v>
      </c>
      <c r="J519" s="4">
        <v>0</v>
      </c>
      <c r="K519" s="4">
        <v>0</v>
      </c>
      <c r="L519" s="4">
        <v>0</v>
      </c>
      <c r="M519" s="2">
        <v>43864</v>
      </c>
      <c r="N519" s="18">
        <f>INDEX(Table3[],MATCH(Table15[[#This Row],[Date]],Table3[Date],0),2)</f>
        <v>419604574</v>
      </c>
      <c r="O519" s="4" t="s">
        <v>16</v>
      </c>
      <c r="P519" s="15">
        <v>400000000</v>
      </c>
      <c r="Q519" s="15">
        <v>700000000</v>
      </c>
      <c r="R519" s="14">
        <f ca="1">-(P519+Q519)*RAND()*0.1</f>
        <v>-576730.50794581522</v>
      </c>
      <c r="S519" s="14">
        <f ca="1">(P519+Q519)*RAND()*0.1</f>
        <v>2611220.2840008428</v>
      </c>
    </row>
    <row r="520" spans="1:19" x14ac:dyDescent="0.2">
      <c r="A520" s="4">
        <v>9</v>
      </c>
      <c r="B520" s="16" t="s">
        <v>28</v>
      </c>
      <c r="C520" s="23" t="str">
        <f>_xlfn.CONCAT("Connection ",RIGHT(B520,2))</f>
        <v>Connection 11</v>
      </c>
      <c r="D520" s="14">
        <f ca="1">RANDBETWEEN(Table15[[#This Row],[big low]],Table15[[#This Row],[big hi]])+RANDBETWEEN(Table15[[#This Row],[small lo]],Table15[[#This Row],[small hi]])</f>
        <v>272838839</v>
      </c>
      <c r="E520" s="8">
        <v>439220711</v>
      </c>
      <c r="F520" s="24">
        <f ca="1">INDEX(Table2[],MATCH(Table15[[#This Row],[Connection ID]],Table2[CID],0),2)*RANDBETWEEN(90000000000,110000000000)/100000000000</f>
        <v>391560293.57599998</v>
      </c>
      <c r="G520" s="24">
        <v>373758264.00799996</v>
      </c>
      <c r="H520" s="7"/>
      <c r="I520" s="14">
        <f>Table15[[#This Row],[Exposure Utilized]]/Table15[[#This Row],[Exposure Limit]]</f>
        <v>1.1751464871706458</v>
      </c>
      <c r="J520" s="4">
        <v>0</v>
      </c>
      <c r="K520" s="4">
        <v>0</v>
      </c>
      <c r="L520" s="4">
        <v>0</v>
      </c>
      <c r="M520" s="2">
        <v>43864</v>
      </c>
      <c r="N520" s="24">
        <f>INDEX(Table3[],MATCH(Table15[[#This Row],[Date]],Table3[Date],0),2)</f>
        <v>419604574</v>
      </c>
      <c r="O520" s="4" t="s">
        <v>16</v>
      </c>
      <c r="P520" s="15">
        <v>250000000</v>
      </c>
      <c r="Q520" s="15">
        <v>450000000</v>
      </c>
      <c r="R520" s="14">
        <f ca="1">-(P520+Q520)*RAND()*0.1</f>
        <v>-31510729.542179205</v>
      </c>
      <c r="S520" s="14">
        <f ca="1">(P520+Q520)*RAND()*0.1</f>
        <v>51503488.245524071</v>
      </c>
    </row>
    <row r="521" spans="1:19" x14ac:dyDescent="0.2">
      <c r="A521" s="4">
        <v>10</v>
      </c>
      <c r="B521" s="16" t="s">
        <v>26</v>
      </c>
      <c r="C521" s="23" t="str">
        <f>_xlfn.CONCAT("Connection ",RIGHT(B521,2))</f>
        <v>Connection 09</v>
      </c>
      <c r="D521" s="14">
        <f ca="1">RANDBETWEEN(Table15[[#This Row],[big low]],Table15[[#This Row],[big hi]])+RANDBETWEEN(Table15[[#This Row],[small lo]],Table15[[#This Row],[small hi]])</f>
        <v>518743772</v>
      </c>
      <c r="E521" s="8">
        <v>419604574</v>
      </c>
      <c r="F521" s="24">
        <f ca="1">INDEX(Table2[],MATCH(Table15[[#This Row],[Connection ID]],Table2[CID],0),2)*RANDBETWEEN(90000000000,110000000000)/100000000000</f>
        <v>539843115.801</v>
      </c>
      <c r="G521" s="24">
        <v>565493649.74299991</v>
      </c>
      <c r="H521" s="7"/>
      <c r="I521" s="14">
        <f>Table15[[#This Row],[Exposure Utilized]]/Table15[[#This Row],[Exposure Limit]]</f>
        <v>0.74201465249114262</v>
      </c>
      <c r="J521" s="4">
        <v>0</v>
      </c>
      <c r="K521" s="4">
        <v>0</v>
      </c>
      <c r="L521" s="4">
        <v>0</v>
      </c>
      <c r="M521" s="2">
        <v>43864</v>
      </c>
      <c r="N521" s="24">
        <f>INDEX(Table3[],MATCH(Table15[[#This Row],[Date]],Table3[Date],0),2)</f>
        <v>419604574</v>
      </c>
      <c r="O521" s="4" t="s">
        <v>16</v>
      </c>
      <c r="P521" s="15">
        <v>350000000</v>
      </c>
      <c r="Q521" s="15">
        <v>550000000</v>
      </c>
      <c r="R521" s="14">
        <f ca="1">-(P521+Q521)*RAND()*0.1</f>
        <v>-82682763.337177515</v>
      </c>
      <c r="S521" s="14">
        <f ca="1">(P521+Q521)*RAND()*0.1</f>
        <v>35501995.615981244</v>
      </c>
    </row>
    <row r="522" spans="1:19" x14ac:dyDescent="0.2">
      <c r="A522" s="4">
        <v>11</v>
      </c>
      <c r="B522" s="16" t="s">
        <v>29</v>
      </c>
      <c r="C522" s="23" t="str">
        <f>_xlfn.CONCAT("Connection ",RIGHT(B522,2))</f>
        <v>Connection 12</v>
      </c>
      <c r="D522" s="14">
        <f ca="1">RANDBETWEEN(Table15[[#This Row],[big low]],Table15[[#This Row],[big hi]])+RANDBETWEEN(Table15[[#This Row],[small lo]],Table15[[#This Row],[small hi]])</f>
        <v>181335245</v>
      </c>
      <c r="E522" s="8">
        <v>412363055</v>
      </c>
      <c r="F522" s="24">
        <f ca="1">INDEX(Table2[],MATCH(Table15[[#This Row],[Connection ID]],Table2[CID],0),2)*RANDBETWEEN(90000000000,110000000000)/100000000000</f>
        <v>361560676.92799997</v>
      </c>
      <c r="G522" s="24">
        <v>406030156.45199996</v>
      </c>
      <c r="H522" s="7"/>
      <c r="I522" s="14">
        <f>Table15[[#This Row],[Exposure Utilized]]/Table15[[#This Row],[Exposure Limit]]</f>
        <v>1.0155971137792783</v>
      </c>
      <c r="J522" s="4">
        <v>0</v>
      </c>
      <c r="K522" s="4">
        <v>0</v>
      </c>
      <c r="L522" s="4">
        <v>0</v>
      </c>
      <c r="M522" s="2">
        <v>43864</v>
      </c>
      <c r="N522" s="24">
        <f>INDEX(Table3[],MATCH(Table15[[#This Row],[Date]],Table3[Date],0),2)</f>
        <v>419604574</v>
      </c>
      <c r="O522" s="4" t="s">
        <v>16</v>
      </c>
      <c r="P522" s="15">
        <v>200000000</v>
      </c>
      <c r="Q522" s="15">
        <v>400000000</v>
      </c>
      <c r="R522" s="14">
        <f ca="1">-(P522+Q522)*RAND()*0.1</f>
        <v>-47001716.033416018</v>
      </c>
      <c r="S522" s="14">
        <f ca="1">(P522+Q522)*RAND()*0.1</f>
        <v>42234730.412574276</v>
      </c>
    </row>
    <row r="523" spans="1:19" x14ac:dyDescent="0.2">
      <c r="A523" s="4">
        <v>12</v>
      </c>
      <c r="B523" s="16" t="s">
        <v>27</v>
      </c>
      <c r="C523" s="23" t="str">
        <f>_xlfn.CONCAT("Connection ",RIGHT(B523,2))</f>
        <v>Connection 10</v>
      </c>
      <c r="D523" s="14">
        <f ca="1">RANDBETWEEN(Table15[[#This Row],[big low]],Table15[[#This Row],[big hi]])+RANDBETWEEN(Table15[[#This Row],[small lo]],Table15[[#This Row],[small hi]])</f>
        <v>294403985</v>
      </c>
      <c r="E523" s="8">
        <v>307858850</v>
      </c>
      <c r="F523" s="24">
        <f ca="1">INDEX(Table2[],MATCH(Table15[[#This Row],[Connection ID]],Table2[CID],0),2)*RANDBETWEEN(90000000000,110000000000)/100000000000</f>
        <v>396330017.73999995</v>
      </c>
      <c r="G523" s="24">
        <v>433273859.17999995</v>
      </c>
      <c r="H523" s="7"/>
      <c r="I523" s="14">
        <f>Table15[[#This Row],[Exposure Utilized]]/Table15[[#This Row],[Exposure Limit]]</f>
        <v>0.71054102036675759</v>
      </c>
      <c r="J523" s="4">
        <v>0</v>
      </c>
      <c r="K523" s="4">
        <v>0</v>
      </c>
      <c r="L523" s="4">
        <v>0</v>
      </c>
      <c r="M523" s="2">
        <v>43864</v>
      </c>
      <c r="N523" s="24">
        <f>INDEX(Table3[],MATCH(Table15[[#This Row],[Date]],Table3[Date],0),2)</f>
        <v>419604574</v>
      </c>
      <c r="O523" s="4" t="s">
        <v>16</v>
      </c>
      <c r="P523" s="15">
        <v>300000000</v>
      </c>
      <c r="Q523" s="15">
        <v>450000000</v>
      </c>
      <c r="R523" s="14">
        <f ca="1">-(P523+Q523)*RAND()*0.1</f>
        <v>-22343572.184512861</v>
      </c>
      <c r="S523" s="14">
        <f ca="1">(P523+Q523)*RAND()*0.1</f>
        <v>10344630.766388524</v>
      </c>
    </row>
    <row r="524" spans="1:19" x14ac:dyDescent="0.2">
      <c r="A524" s="4">
        <v>13</v>
      </c>
      <c r="B524" s="16" t="s">
        <v>30</v>
      </c>
      <c r="C524" s="23" t="str">
        <f>_xlfn.CONCAT("Connection ",RIGHT(B524,2))</f>
        <v>Connection 13</v>
      </c>
      <c r="D524" s="14">
        <f ca="1">RANDBETWEEN(Table15[[#This Row],[big low]],Table15[[#This Row],[big hi]])+RANDBETWEEN(Table15[[#This Row],[small lo]],Table15[[#This Row],[small hi]])</f>
        <v>230912184</v>
      </c>
      <c r="E524" s="8">
        <v>238053245</v>
      </c>
      <c r="F524" s="24">
        <f ca="1">INDEX(Table2[],MATCH(Table15[[#This Row],[Connection ID]],Table2[CID],0),2)*RANDBETWEEN(90000000000,110000000000)/100000000000</f>
        <v>271212759.62</v>
      </c>
      <c r="G524" s="24">
        <v>260555965.09750003</v>
      </c>
      <c r="H524" s="7"/>
      <c r="I524" s="14">
        <f>Table15[[#This Row],[Exposure Utilized]]/Table15[[#This Row],[Exposure Limit]]</f>
        <v>0.91363575157805532</v>
      </c>
      <c r="J524" s="4">
        <v>0</v>
      </c>
      <c r="K524" s="4">
        <v>0</v>
      </c>
      <c r="L524" s="4">
        <v>0</v>
      </c>
      <c r="M524" s="2">
        <v>43864</v>
      </c>
      <c r="N524" s="24">
        <f>INDEX(Table3[],MATCH(Table15[[#This Row],[Date]],Table3[Date],0),2)</f>
        <v>419604574</v>
      </c>
      <c r="O524" s="4" t="s">
        <v>16</v>
      </c>
      <c r="P524" s="15">
        <v>150000000</v>
      </c>
      <c r="Q524" s="15">
        <v>250000000</v>
      </c>
      <c r="R524" s="14">
        <f ca="1">-(P524+Q524)*RAND()*0.1</f>
        <v>-21390697.620481789</v>
      </c>
      <c r="S524" s="14">
        <f ca="1">(P524+Q524)*RAND()*0.1</f>
        <v>34770852.126188003</v>
      </c>
    </row>
    <row r="525" spans="1:19" x14ac:dyDescent="0.2">
      <c r="A525" s="4">
        <v>14</v>
      </c>
      <c r="B525" s="16" t="s">
        <v>32</v>
      </c>
      <c r="C525" s="23" t="str">
        <f>_xlfn.CONCAT("Connection ",RIGHT(B525,2))</f>
        <v>Connection 15</v>
      </c>
      <c r="D525" s="14">
        <f ca="1">RANDBETWEEN(Table15[[#This Row],[big low]],Table15[[#This Row],[big hi]])+RANDBETWEEN(Table15[[#This Row],[small lo]],Table15[[#This Row],[small hi]])</f>
        <v>179642300</v>
      </c>
      <c r="E525" s="8">
        <v>213112513</v>
      </c>
      <c r="F525" s="24">
        <f ca="1">INDEX(Table2[],MATCH(Table15[[#This Row],[Connection ID]],Table2[CID],0),2)*RANDBETWEEN(90000000000,110000000000)/100000000000</f>
        <v>232413401.8725</v>
      </c>
      <c r="G525" s="24">
        <v>250386269.78999999</v>
      </c>
      <c r="H525" s="7"/>
      <c r="I525" s="14">
        <f>Table15[[#This Row],[Exposure Utilized]]/Table15[[#This Row],[Exposure Limit]]</f>
        <v>0.85113498107838881</v>
      </c>
      <c r="J525" s="4">
        <v>0</v>
      </c>
      <c r="K525" s="4">
        <v>0</v>
      </c>
      <c r="L525" s="4">
        <v>0</v>
      </c>
      <c r="M525" s="2">
        <v>43864</v>
      </c>
      <c r="N525" s="24">
        <f>INDEX(Table3[],MATCH(Table15[[#This Row],[Date]],Table3[Date],0),2)</f>
        <v>419604574</v>
      </c>
      <c r="O525" s="4" t="s">
        <v>16</v>
      </c>
      <c r="P525" s="15">
        <v>150000000</v>
      </c>
      <c r="Q525" s="15">
        <v>250000000</v>
      </c>
      <c r="R525" s="14">
        <f ca="1">-(P525+Q525)*RAND()*0.1</f>
        <v>-38015479.706343018</v>
      </c>
      <c r="S525" s="14">
        <f ca="1">(P525+Q525)*RAND()*0.1</f>
        <v>16425998.457127307</v>
      </c>
    </row>
    <row r="526" spans="1:19" x14ac:dyDescent="0.2">
      <c r="A526" s="4">
        <v>15</v>
      </c>
      <c r="B526" s="16" t="s">
        <v>31</v>
      </c>
      <c r="C526" s="23" t="str">
        <f>_xlfn.CONCAT("Connection ",RIGHT(B526,2))</f>
        <v>Connection 14</v>
      </c>
      <c r="D526" s="14">
        <f ca="1">RANDBETWEEN(Table15[[#This Row],[big low]],Table15[[#This Row],[big hi]])+RANDBETWEEN(Table15[[#This Row],[small lo]],Table15[[#This Row],[small hi]])</f>
        <v>144739796</v>
      </c>
      <c r="E526" s="8">
        <v>206230782</v>
      </c>
      <c r="F526" s="24">
        <f ca="1">INDEX(Table2[],MATCH(Table15[[#This Row],[Connection ID]],Table2[CID],0),2)*RANDBETWEEN(90000000000,110000000000)/100000000000</f>
        <v>241576388.785</v>
      </c>
      <c r="G526" s="24">
        <v>237467011.3175</v>
      </c>
      <c r="H526" s="7"/>
      <c r="I526" s="14">
        <f>Table15[[#This Row],[Exposure Utilized]]/Table15[[#This Row],[Exposure Limit]]</f>
        <v>0.86846076369009295</v>
      </c>
      <c r="J526" s="4">
        <v>0</v>
      </c>
      <c r="K526" s="4">
        <v>0</v>
      </c>
      <c r="L526" s="4">
        <v>0</v>
      </c>
      <c r="M526" s="2">
        <v>43864</v>
      </c>
      <c r="N526" s="24">
        <f>INDEX(Table3[],MATCH(Table15[[#This Row],[Date]],Table3[Date],0),2)</f>
        <v>419604574</v>
      </c>
      <c r="O526" s="4" t="s">
        <v>16</v>
      </c>
      <c r="P526" s="15">
        <v>150000000</v>
      </c>
      <c r="Q526" s="15">
        <v>250000000</v>
      </c>
      <c r="R526" s="14">
        <f ca="1">-(P526+Q526)*RAND()*0.1</f>
        <v>-39622392.907550149</v>
      </c>
      <c r="S526" s="14">
        <f ca="1">(P526+Q526)*RAND()*0.1</f>
        <v>24863049.080408342</v>
      </c>
    </row>
    <row r="527" spans="1:19" x14ac:dyDescent="0.2">
      <c r="A527" s="4">
        <v>1</v>
      </c>
      <c r="B527" s="16" t="s">
        <v>19</v>
      </c>
      <c r="C527" s="23" t="str">
        <f>_xlfn.CONCAT("Connection ",RIGHT(B527,2))</f>
        <v>Connection 02</v>
      </c>
      <c r="D527" s="14">
        <f ca="1">RANDBETWEEN(Table15[[#This Row],[big low]],Table15[[#This Row],[big hi]])+RANDBETWEEN(Table15[[#This Row],[small lo]],Table15[[#This Row],[small hi]])</f>
        <v>2029453150</v>
      </c>
      <c r="E527" s="8">
        <v>2067452634</v>
      </c>
      <c r="F527" s="24">
        <f ca="1">INDEX(Table2[],MATCH(Table15[[#This Row],[Connection ID]],Table2[CID],0),2)*RANDBETWEEN(90000000000,110000000000)/100000000000</f>
        <v>2294062918.2030001</v>
      </c>
      <c r="G527" s="24">
        <v>2075036083.092</v>
      </c>
      <c r="H527" s="7"/>
      <c r="I527" s="14">
        <f>Table15[[#This Row],[Exposure Utilized]]/Table15[[#This Row],[Exposure Limit]]</f>
        <v>0.99634538929043592</v>
      </c>
      <c r="J527" s="4">
        <v>0</v>
      </c>
      <c r="K527" s="4">
        <v>0</v>
      </c>
      <c r="L527" s="4">
        <v>0</v>
      </c>
      <c r="M527" s="2">
        <v>43861</v>
      </c>
      <c r="N527" s="24">
        <f>INDEX(Table3[],MATCH(Table15[[#This Row],[Date]],Table3[Date],0),2)</f>
        <v>411110215</v>
      </c>
      <c r="O527" s="4" t="s">
        <v>16</v>
      </c>
      <c r="P527" s="13">
        <v>1800000000</v>
      </c>
      <c r="Q527" s="13">
        <v>2000000000</v>
      </c>
      <c r="R527" s="14">
        <f ca="1">-(P527+Q527)*RAND()*0.1</f>
        <v>-313452866.0953334</v>
      </c>
      <c r="S527" s="14">
        <f ca="1">(P527+Q527)*RAND()*0.1</f>
        <v>106559763.07539594</v>
      </c>
    </row>
    <row r="528" spans="1:19" x14ac:dyDescent="0.2">
      <c r="A528" s="4">
        <v>2</v>
      </c>
      <c r="B528" s="16" t="s">
        <v>18</v>
      </c>
      <c r="C528" s="23" t="str">
        <f>_xlfn.CONCAT("Connection ",RIGHT(B528,2))</f>
        <v>Connection 01</v>
      </c>
      <c r="D528" s="14">
        <f ca="1">RANDBETWEEN(Table15[[#This Row],[big low]],Table15[[#This Row],[big hi]])+RANDBETWEEN(Table15[[#This Row],[small lo]],Table15[[#This Row],[small hi]])</f>
        <v>2032384110</v>
      </c>
      <c r="E528" s="8">
        <v>1951098046</v>
      </c>
      <c r="F528" s="24">
        <f ca="1">INDEX(Table2[],MATCH(Table15[[#This Row],[Connection ID]],Table2[CID],0),2)*RANDBETWEEN(90000000000,110000000000)/100000000000</f>
        <v>4654986461.5</v>
      </c>
      <c r="G528" s="24">
        <v>4944293971.4000006</v>
      </c>
      <c r="H528" s="7"/>
      <c r="I528" s="14">
        <f>Table15[[#This Row],[Exposure Utilized]]/Table15[[#This Row],[Exposure Limit]]</f>
        <v>0.39461610844460715</v>
      </c>
      <c r="J528" s="4">
        <v>0</v>
      </c>
      <c r="K528" s="4">
        <v>0</v>
      </c>
      <c r="L528" s="4">
        <v>0</v>
      </c>
      <c r="M528" s="2">
        <v>43861</v>
      </c>
      <c r="N528" s="24">
        <f>INDEX(Table3[],MATCH(Table15[[#This Row],[Date]],Table3[Date],0),2)</f>
        <v>411110215</v>
      </c>
      <c r="O528" s="4" t="s">
        <v>16</v>
      </c>
      <c r="P528" s="13">
        <v>2000000000</v>
      </c>
      <c r="Q528" s="13">
        <v>2500000000</v>
      </c>
      <c r="R528" s="14">
        <f ca="1">-(P528+Q528)*RAND()*0.1</f>
        <v>-243656550.69545507</v>
      </c>
      <c r="S528" s="14">
        <f ca="1">(P528+Q528)*RAND()*0.1</f>
        <v>193897625.8018319</v>
      </c>
    </row>
    <row r="529" spans="1:19" x14ac:dyDescent="0.2">
      <c r="A529" s="4">
        <v>3</v>
      </c>
      <c r="B529" s="16" t="s">
        <v>20</v>
      </c>
      <c r="C529" s="23" t="str">
        <f>_xlfn.CONCAT("Connection ",RIGHT(B529,2))</f>
        <v>Connection 03</v>
      </c>
      <c r="D529" s="14">
        <f ca="1">RANDBETWEEN(Table15[[#This Row],[big low]],Table15[[#This Row],[big hi]])+RANDBETWEEN(Table15[[#This Row],[small lo]],Table15[[#This Row],[small hi]])</f>
        <v>1497344428</v>
      </c>
      <c r="E529" s="8">
        <v>1341841032</v>
      </c>
      <c r="F529" s="24">
        <f ca="1">INDEX(Table2[],MATCH(Table15[[#This Row],[Connection ID]],Table2[CID],0),2)*RANDBETWEEN(90000000000,110000000000)/100000000000</f>
        <v>1422922654.53</v>
      </c>
      <c r="G529" s="24">
        <v>1490120177.1600001</v>
      </c>
      <c r="H529" s="7"/>
      <c r="I529" s="14">
        <f>Table15[[#This Row],[Exposure Utilized]]/Table15[[#This Row],[Exposure Limit]]</f>
        <v>0.90049182110760806</v>
      </c>
      <c r="J529" s="4">
        <v>0</v>
      </c>
      <c r="K529" s="4">
        <v>0</v>
      </c>
      <c r="L529" s="4">
        <v>0</v>
      </c>
      <c r="M529" s="2">
        <v>43861</v>
      </c>
      <c r="N529" s="24">
        <f>INDEX(Table3[],MATCH(Table15[[#This Row],[Date]],Table3[Date],0),2)</f>
        <v>411110215</v>
      </c>
      <c r="O529" s="4" t="s">
        <v>16</v>
      </c>
      <c r="P529" s="15">
        <v>1300000000</v>
      </c>
      <c r="Q529" s="15">
        <v>1500000000</v>
      </c>
      <c r="R529" s="14">
        <f ca="1">-(P529+Q529)*RAND()*0.1</f>
        <v>-115080505.81956413</v>
      </c>
      <c r="S529" s="14">
        <f ca="1">(P529+Q529)*RAND()*0.1</f>
        <v>200699157.96933353</v>
      </c>
    </row>
    <row r="530" spans="1:19" x14ac:dyDescent="0.2">
      <c r="A530" s="4">
        <v>4</v>
      </c>
      <c r="B530" s="16" t="s">
        <v>21</v>
      </c>
      <c r="C530" s="23" t="str">
        <f>_xlfn.CONCAT("Connection ",RIGHT(B530,2))</f>
        <v>Connection 04</v>
      </c>
      <c r="D530" s="14">
        <f ca="1">RANDBETWEEN(Table15[[#This Row],[big low]],Table15[[#This Row],[big hi]])+RANDBETWEEN(Table15[[#This Row],[small lo]],Table15[[#This Row],[small hi]])</f>
        <v>1166428241</v>
      </c>
      <c r="E530" s="8">
        <v>1244324057</v>
      </c>
      <c r="F530" s="24">
        <f ca="1">INDEX(Table2[],MATCH(Table15[[#This Row],[Connection ID]],Table2[CID],0),2)*RANDBETWEEN(90000000000,110000000000)/100000000000</f>
        <v>1508803411.9349999</v>
      </c>
      <c r="G530" s="24">
        <v>1604030131.98</v>
      </c>
      <c r="H530" s="7"/>
      <c r="I530" s="14">
        <f>Table15[[#This Row],[Exposure Utilized]]/Table15[[#This Row],[Exposure Limit]]</f>
        <v>0.77574855496262896</v>
      </c>
      <c r="J530" s="4">
        <v>0</v>
      </c>
      <c r="K530" s="4">
        <v>0</v>
      </c>
      <c r="L530" s="4">
        <v>0</v>
      </c>
      <c r="M530" s="2">
        <v>43861</v>
      </c>
      <c r="N530" s="24">
        <f>INDEX(Table3[],MATCH(Table15[[#This Row],[Date]],Table3[Date],0),2)</f>
        <v>411110215</v>
      </c>
      <c r="O530" s="4" t="s">
        <v>16</v>
      </c>
      <c r="P530" s="15">
        <v>1100000000</v>
      </c>
      <c r="Q530" s="15">
        <v>1300000000</v>
      </c>
      <c r="R530" s="14">
        <f ca="1">-(P530+Q530)*RAND()*0.1</f>
        <v>-58648217.228825562</v>
      </c>
      <c r="S530" s="14">
        <f ca="1">(P530+Q530)*RAND()*0.1</f>
        <v>166318592.46404859</v>
      </c>
    </row>
    <row r="531" spans="1:19" x14ac:dyDescent="0.2">
      <c r="A531" s="4">
        <v>5</v>
      </c>
      <c r="B531" s="16" t="s">
        <v>22</v>
      </c>
      <c r="C531" s="27" t="str">
        <f>_xlfn.CONCAT("Connection ",RIGHT(B531,2))</f>
        <v>Connection 05</v>
      </c>
      <c r="D531" s="5">
        <f ca="1">RANDBETWEEN(Table15[[#This Row],[big low]],Table15[[#This Row],[big hi]])+RANDBETWEEN(Table15[[#This Row],[small lo]],Table15[[#This Row],[small hi]])</f>
        <v>1086591858</v>
      </c>
      <c r="E531" s="8">
        <v>1006561835</v>
      </c>
      <c r="F531" s="24">
        <f ca="1">INDEX(Table2[],MATCH(Table15[[#This Row],[Connection ID]],Table2[CID],0),2)*RANDBETWEEN(90000000000,110000000000)/100000000000</f>
        <v>932223153.35000002</v>
      </c>
      <c r="G531" s="24">
        <v>1014939063.63</v>
      </c>
      <c r="H531" s="7"/>
      <c r="I531" s="5">
        <f>Table15[[#This Row],[Exposure Utilized]]/Table15[[#This Row],[Exposure Limit]]</f>
        <v>0.99174607724720121</v>
      </c>
      <c r="J531" s="4">
        <v>0</v>
      </c>
      <c r="K531" s="4">
        <v>0</v>
      </c>
      <c r="L531" s="4">
        <v>0</v>
      </c>
      <c r="M531" s="2">
        <v>43861</v>
      </c>
      <c r="N531" s="18">
        <f>INDEX(Table3[],MATCH(Table15[[#This Row],[Date]],Table3[Date],0),2)</f>
        <v>411110215</v>
      </c>
      <c r="O531" s="4" t="s">
        <v>16</v>
      </c>
      <c r="P531" s="15">
        <v>900000000</v>
      </c>
      <c r="Q531" s="15">
        <v>1200000000</v>
      </c>
      <c r="R531" s="14">
        <f ca="1">-(P531+Q531)*RAND()*0.1</f>
        <v>-29939132.284629751</v>
      </c>
      <c r="S531" s="14">
        <f ca="1">(P531+Q531)*RAND()*0.1</f>
        <v>181112712.36813784</v>
      </c>
    </row>
    <row r="532" spans="1:19" x14ac:dyDescent="0.2">
      <c r="A532" s="4">
        <v>6</v>
      </c>
      <c r="B532" s="16" t="s">
        <v>24</v>
      </c>
      <c r="C532" s="27" t="str">
        <f>_xlfn.CONCAT("Connection ",RIGHT(B532,2))</f>
        <v>Connection 07</v>
      </c>
      <c r="D532" s="5">
        <f ca="1">RANDBETWEEN(Table15[[#This Row],[big low]],Table15[[#This Row],[big hi]])+RANDBETWEEN(Table15[[#This Row],[small lo]],Table15[[#This Row],[small hi]])</f>
        <v>808527106</v>
      </c>
      <c r="E532" s="8">
        <v>876166852</v>
      </c>
      <c r="F532" s="24">
        <f ca="1">INDEX(Table2[],MATCH(Table15[[#This Row],[Connection ID]],Table2[CID],0),2)*RANDBETWEEN(90000000000,110000000000)/100000000000</f>
        <v>967992105.22000003</v>
      </c>
      <c r="G532" s="24">
        <v>1024604739.6800001</v>
      </c>
      <c r="H532" s="7"/>
      <c r="I532" s="5">
        <f>Table15[[#This Row],[Exposure Utilized]]/Table15[[#This Row],[Exposure Limit]]</f>
        <v>0.85512668258165625</v>
      </c>
      <c r="J532" s="4">
        <v>0</v>
      </c>
      <c r="K532" s="4">
        <v>0</v>
      </c>
      <c r="L532" s="4">
        <v>0</v>
      </c>
      <c r="M532" s="2">
        <v>43861</v>
      </c>
      <c r="N532" s="18">
        <f>INDEX(Table3[],MATCH(Table15[[#This Row],[Date]],Table3[Date],0),2)</f>
        <v>411110215</v>
      </c>
      <c r="O532" s="4" t="s">
        <v>16</v>
      </c>
      <c r="P532" s="15">
        <v>850000000</v>
      </c>
      <c r="Q532" s="15">
        <v>1000000000</v>
      </c>
      <c r="R532" s="14">
        <f ca="1">-(P532+Q532)*RAND()*0.1</f>
        <v>-159234220.84047124</v>
      </c>
      <c r="S532" s="14">
        <f ca="1">(P532+Q532)*RAND()*0.1</f>
        <v>157850178.24636567</v>
      </c>
    </row>
    <row r="533" spans="1:19" x14ac:dyDescent="0.2">
      <c r="A533" s="4">
        <v>7</v>
      </c>
      <c r="B533" s="16" t="s">
        <v>23</v>
      </c>
      <c r="C533" s="27" t="str">
        <f>_xlfn.CONCAT("Connection ",RIGHT(B533,2))</f>
        <v>Connection 06</v>
      </c>
      <c r="D533" s="5">
        <f ca="1">RANDBETWEEN(Table15[[#This Row],[big low]],Table15[[#This Row],[big hi]])+RANDBETWEEN(Table15[[#This Row],[small lo]],Table15[[#This Row],[small hi]])</f>
        <v>999503012</v>
      </c>
      <c r="E533" s="8">
        <v>866356366</v>
      </c>
      <c r="F533" s="24">
        <f ca="1">INDEX(Table2[],MATCH(Table15[[#This Row],[Connection ID]],Table2[CID],0),2)*RANDBETWEEN(90000000000,110000000000)/100000000000</f>
        <v>911353975.42999995</v>
      </c>
      <c r="G533" s="24">
        <v>978647947.54999995</v>
      </c>
      <c r="H533" s="7"/>
      <c r="I533" s="5">
        <f>Table15[[#This Row],[Exposure Utilized]]/Table15[[#This Row],[Exposure Limit]]</f>
        <v>0.88525845087488642</v>
      </c>
      <c r="J533" s="4">
        <v>0</v>
      </c>
      <c r="K533" s="4">
        <v>0</v>
      </c>
      <c r="L533" s="4">
        <v>0</v>
      </c>
      <c r="M533" s="2">
        <v>43861</v>
      </c>
      <c r="N533" s="18">
        <f>INDEX(Table3[],MATCH(Table15[[#This Row],[Date]],Table3[Date],0),2)</f>
        <v>411110215</v>
      </c>
      <c r="O533" s="4" t="s">
        <v>16</v>
      </c>
      <c r="P533" s="15">
        <v>850000000</v>
      </c>
      <c r="Q533" s="15">
        <v>1000000000</v>
      </c>
      <c r="R533" s="14">
        <f ca="1">-(P533+Q533)*RAND()*0.1</f>
        <v>-38006396.385706335</v>
      </c>
      <c r="S533" s="14">
        <f ca="1">(P533+Q533)*RAND()*0.1</f>
        <v>135340954.58576408</v>
      </c>
    </row>
    <row r="534" spans="1:19" x14ac:dyDescent="0.2">
      <c r="A534" s="4">
        <v>8</v>
      </c>
      <c r="B534" s="16" t="s">
        <v>25</v>
      </c>
      <c r="C534" s="23" t="str">
        <f>_xlfn.CONCAT("Connection ",RIGHT(B534,2))</f>
        <v>Connection 08</v>
      </c>
      <c r="D534" s="14">
        <f ca="1">RANDBETWEEN(Table15[[#This Row],[big low]],Table15[[#This Row],[big hi]])+RANDBETWEEN(Table15[[#This Row],[small lo]],Table15[[#This Row],[small hi]])</f>
        <v>472892909</v>
      </c>
      <c r="E534" s="8">
        <v>450802982</v>
      </c>
      <c r="F534" s="24">
        <f ca="1">INDEX(Table2[],MATCH(Table15[[#This Row],[Connection ID]],Table2[CID],0),2)*RANDBETWEEN(90000000000,110000000000)/100000000000</f>
        <v>744089752.68800008</v>
      </c>
      <c r="G534" s="24">
        <v>847633134.75199997</v>
      </c>
      <c r="H534" s="7"/>
      <c r="I534" s="14">
        <f>Table15[[#This Row],[Exposure Utilized]]/Table15[[#This Row],[Exposure Limit]]</f>
        <v>0.53183737576740164</v>
      </c>
      <c r="J534" s="4">
        <v>0</v>
      </c>
      <c r="K534" s="4">
        <v>0</v>
      </c>
      <c r="L534" s="4">
        <v>0</v>
      </c>
      <c r="M534" s="2">
        <v>43861</v>
      </c>
      <c r="N534" s="24">
        <f>INDEX(Table3[],MATCH(Table15[[#This Row],[Date]],Table3[Date],0),2)</f>
        <v>411110215</v>
      </c>
      <c r="O534" s="4" t="s">
        <v>16</v>
      </c>
      <c r="P534" s="15">
        <v>400000000</v>
      </c>
      <c r="Q534" s="15">
        <v>700000000</v>
      </c>
      <c r="R534" s="14">
        <f ca="1">-(P534+Q534)*RAND()*0.1</f>
        <v>-83864146.573620975</v>
      </c>
      <c r="S534" s="14">
        <f ca="1">(P534+Q534)*RAND()*0.1</f>
        <v>74675114.08767955</v>
      </c>
    </row>
    <row r="535" spans="1:19" x14ac:dyDescent="0.2">
      <c r="A535" s="4">
        <v>9</v>
      </c>
      <c r="B535" s="16" t="s">
        <v>26</v>
      </c>
      <c r="C535" s="23" t="str">
        <f>_xlfn.CONCAT("Connection ",RIGHT(B535,2))</f>
        <v>Connection 09</v>
      </c>
      <c r="D535" s="14">
        <f ca="1">RANDBETWEEN(Table15[[#This Row],[big low]],Table15[[#This Row],[big hi]])+RANDBETWEEN(Table15[[#This Row],[small lo]],Table15[[#This Row],[small hi]])</f>
        <v>376636840</v>
      </c>
      <c r="E535" s="8">
        <v>427659397</v>
      </c>
      <c r="F535" s="24">
        <f ca="1">INDEX(Table2[],MATCH(Table15[[#This Row],[Connection ID]],Table2[CID],0),2)*RANDBETWEEN(90000000000,110000000000)/100000000000</f>
        <v>604488432.54799998</v>
      </c>
      <c r="G535" s="24">
        <v>521340188.77050006</v>
      </c>
      <c r="H535" s="7"/>
      <c r="I535" s="14">
        <f>Table15[[#This Row],[Exposure Utilized]]/Table15[[#This Row],[Exposure Limit]]</f>
        <v>0.82030774954942243</v>
      </c>
      <c r="J535" s="4">
        <v>0</v>
      </c>
      <c r="K535" s="4">
        <v>0</v>
      </c>
      <c r="L535" s="4">
        <v>0</v>
      </c>
      <c r="M535" s="2">
        <v>43861</v>
      </c>
      <c r="N535" s="24">
        <f>INDEX(Table3[],MATCH(Table15[[#This Row],[Date]],Table3[Date],0),2)</f>
        <v>411110215</v>
      </c>
      <c r="O535" s="4" t="s">
        <v>16</v>
      </c>
      <c r="P535" s="15">
        <v>350000000</v>
      </c>
      <c r="Q535" s="15">
        <v>550000000</v>
      </c>
      <c r="R535" s="14">
        <f ca="1">-(P535+Q535)*RAND()*0.1</f>
        <v>-14989326.503187992</v>
      </c>
      <c r="S535" s="14">
        <f ca="1">(P535+Q535)*RAND()*0.1</f>
        <v>6896073.7047646558</v>
      </c>
    </row>
    <row r="536" spans="1:19" x14ac:dyDescent="0.2">
      <c r="A536" s="4">
        <v>10</v>
      </c>
      <c r="B536" s="16" t="s">
        <v>27</v>
      </c>
      <c r="C536" s="23" t="str">
        <f>_xlfn.CONCAT("Connection ",RIGHT(B536,2))</f>
        <v>Connection 10</v>
      </c>
      <c r="D536" s="14">
        <f ca="1">RANDBETWEEN(Table15[[#This Row],[big low]],Table15[[#This Row],[big hi]])+RANDBETWEEN(Table15[[#This Row],[small lo]],Table15[[#This Row],[small hi]])</f>
        <v>389809022</v>
      </c>
      <c r="E536" s="8">
        <v>411110215</v>
      </c>
      <c r="F536" s="24">
        <f ca="1">INDEX(Table2[],MATCH(Table15[[#This Row],[Connection ID]],Table2[CID],0),2)*RANDBETWEEN(90000000000,110000000000)/100000000000</f>
        <v>380666489.80799997</v>
      </c>
      <c r="G536" s="24">
        <v>382366014.57600003</v>
      </c>
      <c r="H536" s="7"/>
      <c r="I536" s="14">
        <f>Table15[[#This Row],[Exposure Utilized]]/Table15[[#This Row],[Exposure Limit]]</f>
        <v>1.0751745692039969</v>
      </c>
      <c r="J536" s="4">
        <v>0</v>
      </c>
      <c r="K536" s="4">
        <v>0</v>
      </c>
      <c r="L536" s="4">
        <v>0</v>
      </c>
      <c r="M536" s="2">
        <v>43861</v>
      </c>
      <c r="N536" s="24">
        <f>INDEX(Table3[],MATCH(Table15[[#This Row],[Date]],Table3[Date],0),2)</f>
        <v>411110215</v>
      </c>
      <c r="O536" s="4" t="s">
        <v>16</v>
      </c>
      <c r="P536" s="15">
        <v>300000000</v>
      </c>
      <c r="Q536" s="15">
        <v>450000000</v>
      </c>
      <c r="R536" s="14">
        <f ca="1">-(P536+Q536)*RAND()*0.1</f>
        <v>-49481148.344004132</v>
      </c>
      <c r="S536" s="14">
        <f ca="1">(P536+Q536)*RAND()*0.1</f>
        <v>66082937.006731361</v>
      </c>
    </row>
    <row r="537" spans="1:19" x14ac:dyDescent="0.2">
      <c r="A537" s="4">
        <v>11</v>
      </c>
      <c r="B537" s="16" t="s">
        <v>28</v>
      </c>
      <c r="C537" s="23" t="str">
        <f>_xlfn.CONCAT("Connection ",RIGHT(B537,2))</f>
        <v>Connection 11</v>
      </c>
      <c r="D537" s="14">
        <f ca="1">RANDBETWEEN(Table15[[#This Row],[big low]],Table15[[#This Row],[big hi]])+RANDBETWEEN(Table15[[#This Row],[small lo]],Table15[[#This Row],[small hi]])</f>
        <v>334005807</v>
      </c>
      <c r="E537" s="8">
        <v>256136263</v>
      </c>
      <c r="F537" s="24">
        <f ca="1">INDEX(Table2[],MATCH(Table15[[#This Row],[Connection ID]],Table2[CID],0),2)*RANDBETWEEN(90000000000,110000000000)/100000000000</f>
        <v>410314406.30000001</v>
      </c>
      <c r="G537" s="24">
        <v>369946262.65999997</v>
      </c>
      <c r="H537" s="7"/>
      <c r="I537" s="14">
        <f>Table15[[#This Row],[Exposure Utilized]]/Table15[[#This Row],[Exposure Limit]]</f>
        <v>0.69236072601009802</v>
      </c>
      <c r="J537" s="4">
        <v>0</v>
      </c>
      <c r="K537" s="4">
        <v>0</v>
      </c>
      <c r="L537" s="4">
        <v>0</v>
      </c>
      <c r="M537" s="2">
        <v>43861</v>
      </c>
      <c r="N537" s="24">
        <f>INDEX(Table3[],MATCH(Table15[[#This Row],[Date]],Table3[Date],0),2)</f>
        <v>411110215</v>
      </c>
      <c r="O537" s="4" t="s">
        <v>16</v>
      </c>
      <c r="P537" s="15">
        <v>250000000</v>
      </c>
      <c r="Q537" s="15">
        <v>450000000</v>
      </c>
      <c r="R537" s="14">
        <f ca="1">-(P537+Q537)*RAND()*0.1</f>
        <v>-10499478.467586925</v>
      </c>
      <c r="S537" s="14">
        <f ca="1">(P537+Q537)*RAND()*0.1</f>
        <v>27154318.453994747</v>
      </c>
    </row>
    <row r="538" spans="1:19" x14ac:dyDescent="0.2">
      <c r="A538" s="4">
        <v>12</v>
      </c>
      <c r="B538" s="16" t="s">
        <v>29</v>
      </c>
      <c r="C538" s="23" t="str">
        <f>_xlfn.CONCAT("Connection ",RIGHT(B538,2))</f>
        <v>Connection 12</v>
      </c>
      <c r="D538" s="14">
        <f ca="1">RANDBETWEEN(Table15[[#This Row],[big low]],Table15[[#This Row],[big hi]])+RANDBETWEEN(Table15[[#This Row],[small lo]],Table15[[#This Row],[small hi]])</f>
        <v>286004901</v>
      </c>
      <c r="E538" s="8">
        <v>237256078</v>
      </c>
      <c r="F538" s="24">
        <f ca="1">INDEX(Table2[],MATCH(Table15[[#This Row],[Connection ID]],Table2[CID],0),2)*RANDBETWEEN(90000000000,110000000000)/100000000000</f>
        <v>379324160.66000003</v>
      </c>
      <c r="G538" s="24">
        <v>383366409.64800006</v>
      </c>
      <c r="H538" s="7"/>
      <c r="I538" s="14">
        <f>Table15[[#This Row],[Exposure Utilized]]/Table15[[#This Row],[Exposure Limit]]</f>
        <v>0.61887549881546522</v>
      </c>
      <c r="J538" s="4">
        <v>0</v>
      </c>
      <c r="K538" s="4">
        <v>0</v>
      </c>
      <c r="L538" s="4">
        <v>0</v>
      </c>
      <c r="M538" s="2">
        <v>43861</v>
      </c>
      <c r="N538" s="24">
        <f>INDEX(Table3[],MATCH(Table15[[#This Row],[Date]],Table3[Date],0),2)</f>
        <v>411110215</v>
      </c>
      <c r="O538" s="4" t="s">
        <v>16</v>
      </c>
      <c r="P538" s="15">
        <v>200000000</v>
      </c>
      <c r="Q538" s="15">
        <v>400000000</v>
      </c>
      <c r="R538" s="14">
        <f ca="1">-(P538+Q538)*RAND()*0.1</f>
        <v>-56785620.501347393</v>
      </c>
      <c r="S538" s="14">
        <f ca="1">(P538+Q538)*RAND()*0.1</f>
        <v>47974029.934343584</v>
      </c>
    </row>
    <row r="539" spans="1:19" x14ac:dyDescent="0.2">
      <c r="A539" s="4">
        <v>13</v>
      </c>
      <c r="B539" s="16" t="s">
        <v>31</v>
      </c>
      <c r="C539" s="23" t="str">
        <f>_xlfn.CONCAT("Connection ",RIGHT(B539,2))</f>
        <v>Connection 14</v>
      </c>
      <c r="D539" s="14">
        <f ca="1">RANDBETWEEN(Table15[[#This Row],[big low]],Table15[[#This Row],[big hi]])+RANDBETWEEN(Table15[[#This Row],[small lo]],Table15[[#This Row],[small hi]])</f>
        <v>202252757</v>
      </c>
      <c r="E539" s="8">
        <v>213961783</v>
      </c>
      <c r="F539" s="24">
        <f ca="1">INDEX(Table2[],MATCH(Table15[[#This Row],[Connection ID]],Table2[CID],0),2)*RANDBETWEEN(90000000000,110000000000)/100000000000</f>
        <v>270839496.62</v>
      </c>
      <c r="G539" s="24">
        <v>232129463.48750001</v>
      </c>
      <c r="H539" s="7"/>
      <c r="I539" s="14">
        <f>Table15[[#This Row],[Exposure Utilized]]/Table15[[#This Row],[Exposure Limit]]</f>
        <v>0.92173470694090354</v>
      </c>
      <c r="J539" s="4">
        <v>0</v>
      </c>
      <c r="K539" s="4">
        <v>0</v>
      </c>
      <c r="L539" s="4">
        <v>0</v>
      </c>
      <c r="M539" s="2">
        <v>43861</v>
      </c>
      <c r="N539" s="24">
        <f>INDEX(Table3[],MATCH(Table15[[#This Row],[Date]],Table3[Date],0),2)</f>
        <v>411110215</v>
      </c>
      <c r="O539" s="4" t="s">
        <v>16</v>
      </c>
      <c r="P539" s="15">
        <v>150000000</v>
      </c>
      <c r="Q539" s="15">
        <v>250000000</v>
      </c>
      <c r="R539" s="14">
        <f ca="1">-(P539+Q539)*RAND()*0.1</f>
        <v>-17291652.727557465</v>
      </c>
      <c r="S539" s="14">
        <f ca="1">(P539+Q539)*RAND()*0.1</f>
        <v>29439524.493123218</v>
      </c>
    </row>
    <row r="540" spans="1:19" x14ac:dyDescent="0.2">
      <c r="A540" s="4">
        <v>14</v>
      </c>
      <c r="B540" s="16" t="s">
        <v>30</v>
      </c>
      <c r="C540" s="23" t="str">
        <f>_xlfn.CONCAT("Connection ",RIGHT(B540,2))</f>
        <v>Connection 13</v>
      </c>
      <c r="D540" s="14">
        <f ca="1">RANDBETWEEN(Table15[[#This Row],[big low]],Table15[[#This Row],[big hi]])+RANDBETWEEN(Table15[[#This Row],[small lo]],Table15[[#This Row],[small hi]])</f>
        <v>221566384</v>
      </c>
      <c r="E540" s="8">
        <v>147389615</v>
      </c>
      <c r="F540" s="24">
        <f ca="1">INDEX(Table2[],MATCH(Table15[[#This Row],[Connection ID]],Table2[CID],0),2)*RANDBETWEEN(90000000000,110000000000)/100000000000</f>
        <v>229900103.71250001</v>
      </c>
      <c r="G540" s="24">
        <v>230830512.45249999</v>
      </c>
      <c r="H540" s="7"/>
      <c r="I540" s="14">
        <f>Table15[[#This Row],[Exposure Utilized]]/Table15[[#This Row],[Exposure Limit]]</f>
        <v>0.6385187704780998</v>
      </c>
      <c r="J540" s="4">
        <v>0</v>
      </c>
      <c r="K540" s="4">
        <v>0</v>
      </c>
      <c r="L540" s="4">
        <v>0</v>
      </c>
      <c r="M540" s="2">
        <v>43861</v>
      </c>
      <c r="N540" s="24">
        <f>INDEX(Table3[],MATCH(Table15[[#This Row],[Date]],Table3[Date],0),2)</f>
        <v>411110215</v>
      </c>
      <c r="O540" s="4" t="s">
        <v>16</v>
      </c>
      <c r="P540" s="15">
        <v>150000000</v>
      </c>
      <c r="Q540" s="15">
        <v>250000000</v>
      </c>
      <c r="R540" s="14">
        <f ca="1">-(P540+Q540)*RAND()*0.1</f>
        <v>-36729582.701315455</v>
      </c>
      <c r="S540" s="14">
        <f ca="1">(P540+Q540)*RAND()*0.1</f>
        <v>31512726.147958543</v>
      </c>
    </row>
    <row r="541" spans="1:19" x14ac:dyDescent="0.2">
      <c r="A541" s="4">
        <v>15</v>
      </c>
      <c r="B541" s="16" t="s">
        <v>32</v>
      </c>
      <c r="C541" s="23" t="str">
        <f>_xlfn.CONCAT("Connection ",RIGHT(B541,2))</f>
        <v>Connection 15</v>
      </c>
      <c r="D541" s="14">
        <f ca="1">RANDBETWEEN(Table15[[#This Row],[big low]],Table15[[#This Row],[big hi]])+RANDBETWEEN(Table15[[#This Row],[small lo]],Table15[[#This Row],[small hi]])</f>
        <v>234380886</v>
      </c>
      <c r="E541" s="8">
        <v>136170250</v>
      </c>
      <c r="F541" s="24">
        <f ca="1">INDEX(Table2[],MATCH(Table15[[#This Row],[Connection ID]],Table2[CID],0),2)*RANDBETWEEN(90000000000,110000000000)/100000000000</f>
        <v>256880699.64250001</v>
      </c>
      <c r="G541" s="24">
        <v>247680194.67000002</v>
      </c>
      <c r="H541" s="7"/>
      <c r="I541" s="14">
        <f>Table15[[#This Row],[Exposure Utilized]]/Table15[[#This Row],[Exposure Limit]]</f>
        <v>0.54978255399640752</v>
      </c>
      <c r="J541" s="4">
        <v>0</v>
      </c>
      <c r="K541" s="4">
        <v>0</v>
      </c>
      <c r="L541" s="4">
        <v>0</v>
      </c>
      <c r="M541" s="2">
        <v>43861</v>
      </c>
      <c r="N541" s="24">
        <f>INDEX(Table3[],MATCH(Table15[[#This Row],[Date]],Table3[Date],0),2)</f>
        <v>411110215</v>
      </c>
      <c r="O541" s="4" t="s">
        <v>16</v>
      </c>
      <c r="P541" s="15">
        <v>150000000</v>
      </c>
      <c r="Q541" s="15">
        <v>250000000</v>
      </c>
      <c r="R541" s="14">
        <f ca="1">-(P541+Q541)*RAND()*0.1</f>
        <v>-8058911.0350419721</v>
      </c>
      <c r="S541" s="14">
        <f ca="1">(P541+Q541)*RAND()*0.1</f>
        <v>6343048.0989508238</v>
      </c>
    </row>
    <row r="542" spans="1:19" x14ac:dyDescent="0.2">
      <c r="A542" s="4">
        <v>1</v>
      </c>
      <c r="B542" s="16" t="s">
        <v>18</v>
      </c>
      <c r="C542" s="23" t="str">
        <f>_xlfn.CONCAT("Connection ",RIGHT(B542,2))</f>
        <v>Connection 01</v>
      </c>
      <c r="D542" s="14">
        <f ca="1">RANDBETWEEN(Table15[[#This Row],[big low]],Table15[[#This Row],[big hi]])+RANDBETWEEN(Table15[[#This Row],[small lo]],Table15[[#This Row],[small hi]])</f>
        <v>2040456971</v>
      </c>
      <c r="E542" s="8">
        <v>2306553606</v>
      </c>
      <c r="F542" s="24">
        <f ca="1">INDEX(Table2[],MATCH(Table15[[#This Row],[Connection ID]],Table2[CID],0),2)*RANDBETWEEN(90000000000,110000000000)/100000000000</f>
        <v>5000620651.8500004</v>
      </c>
      <c r="G542" s="24">
        <v>4634714687</v>
      </c>
      <c r="H542" s="7"/>
      <c r="I542" s="14">
        <f>Table15[[#This Row],[Exposure Utilized]]/Table15[[#This Row],[Exposure Limit]]</f>
        <v>0.497668953057606</v>
      </c>
      <c r="J542" s="4">
        <v>0</v>
      </c>
      <c r="K542" s="4">
        <v>0</v>
      </c>
      <c r="L542" s="4">
        <v>0</v>
      </c>
      <c r="M542" s="2">
        <v>43860</v>
      </c>
      <c r="N542" s="24">
        <f>INDEX(Table3[],MATCH(Table15[[#This Row],[Date]],Table3[Date],0),2)</f>
        <v>319557148</v>
      </c>
      <c r="O542" s="4" t="s">
        <v>16</v>
      </c>
      <c r="P542" s="13">
        <v>2000000000</v>
      </c>
      <c r="Q542" s="13">
        <v>2500000000</v>
      </c>
      <c r="R542" s="14">
        <f ca="1">-(P542+Q542)*RAND()*0.1</f>
        <v>-125800487.71916397</v>
      </c>
      <c r="S542" s="14">
        <f ca="1">(P542+Q542)*RAND()*0.1</f>
        <v>126932348.32563733</v>
      </c>
    </row>
    <row r="543" spans="1:19" x14ac:dyDescent="0.2">
      <c r="A543" s="4">
        <v>2</v>
      </c>
      <c r="B543" s="16" t="s">
        <v>19</v>
      </c>
      <c r="C543" s="23" t="str">
        <f>_xlfn.CONCAT("Connection ",RIGHT(B543,2))</f>
        <v>Connection 02</v>
      </c>
      <c r="D543" s="14">
        <f ca="1">RANDBETWEEN(Table15[[#This Row],[big low]],Table15[[#This Row],[big hi]])+RANDBETWEEN(Table15[[#This Row],[small lo]],Table15[[#This Row],[small hi]])</f>
        <v>1831344882</v>
      </c>
      <c r="E543" s="8">
        <v>1983221254</v>
      </c>
      <c r="F543" s="24">
        <f ca="1">INDEX(Table2[],MATCH(Table15[[#This Row],[Connection ID]],Table2[CID],0),2)*RANDBETWEEN(90000000000,110000000000)/100000000000</f>
        <v>1933101909.648</v>
      </c>
      <c r="G543" s="24">
        <v>2023849199.6729999</v>
      </c>
      <c r="H543" s="7"/>
      <c r="I543" s="14">
        <f>Table15[[#This Row],[Exposure Utilized]]/Table15[[#This Row],[Exposure Limit]]</f>
        <v>0.97992540863243949</v>
      </c>
      <c r="J543" s="4">
        <v>0</v>
      </c>
      <c r="K543" s="4">
        <v>0</v>
      </c>
      <c r="L543" s="4">
        <v>0</v>
      </c>
      <c r="M543" s="2">
        <v>43860</v>
      </c>
      <c r="N543" s="24">
        <f>INDEX(Table3[],MATCH(Table15[[#This Row],[Date]],Table3[Date],0),2)</f>
        <v>319557148</v>
      </c>
      <c r="O543" s="4" t="s">
        <v>16</v>
      </c>
      <c r="P543" s="13">
        <v>1800000000</v>
      </c>
      <c r="Q543" s="13">
        <v>2000000000</v>
      </c>
      <c r="R543" s="14">
        <f ca="1">-(P543+Q543)*RAND()*0.1</f>
        <v>-14918337.636365511</v>
      </c>
      <c r="S543" s="14">
        <f ca="1">(P543+Q543)*RAND()*0.1</f>
        <v>68099568.884162754</v>
      </c>
    </row>
    <row r="544" spans="1:19" x14ac:dyDescent="0.2">
      <c r="A544" s="4">
        <v>3</v>
      </c>
      <c r="B544" s="16" t="s">
        <v>20</v>
      </c>
      <c r="C544" s="23" t="str">
        <f>_xlfn.CONCAT("Connection ",RIGHT(B544,2))</f>
        <v>Connection 03</v>
      </c>
      <c r="D544" s="14">
        <f ca="1">RANDBETWEEN(Table15[[#This Row],[big low]],Table15[[#This Row],[big hi]])+RANDBETWEEN(Table15[[#This Row],[small lo]],Table15[[#This Row],[small hi]])</f>
        <v>1506102849</v>
      </c>
      <c r="E544" s="8">
        <v>1301010473</v>
      </c>
      <c r="F544" s="24">
        <f ca="1">INDEX(Table2[],MATCH(Table15[[#This Row],[Connection ID]],Table2[CID],0),2)*RANDBETWEEN(90000000000,110000000000)/100000000000</f>
        <v>1461147532.74</v>
      </c>
      <c r="G544" s="24">
        <v>1474228556.2049999</v>
      </c>
      <c r="H544" s="7"/>
      <c r="I544" s="14">
        <f>Table15[[#This Row],[Exposure Utilized]]/Table15[[#This Row],[Exposure Limit]]</f>
        <v>0.88250255872745897</v>
      </c>
      <c r="J544" s="4">
        <v>0</v>
      </c>
      <c r="K544" s="4">
        <v>0</v>
      </c>
      <c r="L544" s="4">
        <v>0</v>
      </c>
      <c r="M544" s="2">
        <v>43860</v>
      </c>
      <c r="N544" s="24">
        <f>INDEX(Table3[],MATCH(Table15[[#This Row],[Date]],Table3[Date],0),2)</f>
        <v>319557148</v>
      </c>
      <c r="O544" s="4" t="s">
        <v>16</v>
      </c>
      <c r="P544" s="15">
        <v>1300000000</v>
      </c>
      <c r="Q544" s="15">
        <v>1500000000</v>
      </c>
      <c r="R544" s="14">
        <f ca="1">-(P544+Q544)*RAND()*0.1</f>
        <v>-71483094.492207125</v>
      </c>
      <c r="S544" s="14">
        <f ca="1">(P544+Q544)*RAND()*0.1</f>
        <v>257926025.57638445</v>
      </c>
    </row>
    <row r="545" spans="1:19" x14ac:dyDescent="0.2">
      <c r="A545" s="4">
        <v>4</v>
      </c>
      <c r="B545" s="16" t="s">
        <v>21</v>
      </c>
      <c r="C545" s="23" t="str">
        <f>_xlfn.CONCAT("Connection ",RIGHT(B545,2))</f>
        <v>Connection 04</v>
      </c>
      <c r="D545" s="14">
        <f ca="1">RANDBETWEEN(Table15[[#This Row],[big low]],Table15[[#This Row],[big hi]])+RANDBETWEEN(Table15[[#This Row],[small lo]],Table15[[#This Row],[small hi]])</f>
        <v>1254791416</v>
      </c>
      <c r="E545" s="8">
        <v>1170500550</v>
      </c>
      <c r="F545" s="24">
        <f ca="1">INDEX(Table2[],MATCH(Table15[[#This Row],[Connection ID]],Table2[CID],0),2)*RANDBETWEEN(90000000000,110000000000)/100000000000</f>
        <v>1467602934.615</v>
      </c>
      <c r="G545" s="24">
        <v>1468922976.9000001</v>
      </c>
      <c r="H545" s="7"/>
      <c r="I545" s="14">
        <f>Table15[[#This Row],[Exposure Utilized]]/Table15[[#This Row],[Exposure Limit]]</f>
        <v>0.79684269931580232</v>
      </c>
      <c r="J545" s="4">
        <v>0</v>
      </c>
      <c r="K545" s="4">
        <v>0</v>
      </c>
      <c r="L545" s="4">
        <v>0</v>
      </c>
      <c r="M545" s="2">
        <v>43860</v>
      </c>
      <c r="N545" s="24">
        <f>INDEX(Table3[],MATCH(Table15[[#This Row],[Date]],Table3[Date],0),2)</f>
        <v>319557148</v>
      </c>
      <c r="O545" s="4" t="s">
        <v>16</v>
      </c>
      <c r="P545" s="15">
        <v>1100000000</v>
      </c>
      <c r="Q545" s="15">
        <v>1300000000</v>
      </c>
      <c r="R545" s="14">
        <f ca="1">-(P545+Q545)*RAND()*0.1</f>
        <v>-158008321.47795257</v>
      </c>
      <c r="S545" s="14">
        <f ca="1">(P545+Q545)*RAND()*0.1</f>
        <v>229512998.30498472</v>
      </c>
    </row>
    <row r="546" spans="1:19" x14ac:dyDescent="0.2">
      <c r="A546" s="4">
        <v>5</v>
      </c>
      <c r="B546" s="16" t="s">
        <v>22</v>
      </c>
      <c r="C546" s="27" t="str">
        <f>_xlfn.CONCAT("Connection ",RIGHT(B546,2))</f>
        <v>Connection 05</v>
      </c>
      <c r="D546" s="5">
        <f ca="1">RANDBETWEEN(Table15[[#This Row],[big low]],Table15[[#This Row],[big hi]])+RANDBETWEEN(Table15[[#This Row],[small lo]],Table15[[#This Row],[small hi]])</f>
        <v>1157387721</v>
      </c>
      <c r="E546" s="8">
        <v>1165910059</v>
      </c>
      <c r="F546" s="24">
        <f ca="1">INDEX(Table2[],MATCH(Table15[[#This Row],[Connection ID]],Table2[CID],0),2)*RANDBETWEEN(90000000000,110000000000)/100000000000</f>
        <v>1015731770.34</v>
      </c>
      <c r="G546" s="24">
        <v>1099007155.3199999</v>
      </c>
      <c r="H546" s="7"/>
      <c r="I546" s="5">
        <f>Table15[[#This Row],[Exposure Utilized]]/Table15[[#This Row],[Exposure Limit]]</f>
        <v>1.060875767146866</v>
      </c>
      <c r="J546" s="4">
        <v>0</v>
      </c>
      <c r="K546" s="4">
        <v>0</v>
      </c>
      <c r="L546" s="4">
        <v>0</v>
      </c>
      <c r="M546" s="2">
        <v>43860</v>
      </c>
      <c r="N546" s="18">
        <f>INDEX(Table3[],MATCH(Table15[[#This Row],[Date]],Table3[Date],0),2)</f>
        <v>319557148</v>
      </c>
      <c r="O546" s="4" t="s">
        <v>16</v>
      </c>
      <c r="P546" s="15">
        <v>900000000</v>
      </c>
      <c r="Q546" s="15">
        <v>1200000000</v>
      </c>
      <c r="R546" s="14">
        <f ca="1">-(P546+Q546)*RAND()*0.1</f>
        <v>-162848925.75138399</v>
      </c>
      <c r="S546" s="14">
        <f ca="1">(P546+Q546)*RAND()*0.1</f>
        <v>207750287.29605183</v>
      </c>
    </row>
    <row r="547" spans="1:19" x14ac:dyDescent="0.2">
      <c r="A547" s="4">
        <v>6</v>
      </c>
      <c r="B547" s="16" t="s">
        <v>23</v>
      </c>
      <c r="C547" s="27" t="str">
        <f>_xlfn.CONCAT("Connection ",RIGHT(B547,2))</f>
        <v>Connection 06</v>
      </c>
      <c r="D547" s="5">
        <f ca="1">RANDBETWEEN(Table15[[#This Row],[big low]],Table15[[#This Row],[big hi]])+RANDBETWEEN(Table15[[#This Row],[small lo]],Table15[[#This Row],[small hi]])</f>
        <v>1038929426</v>
      </c>
      <c r="E547" s="8">
        <v>1025140622</v>
      </c>
      <c r="F547" s="24">
        <f ca="1">INDEX(Table2[],MATCH(Table15[[#This Row],[Connection ID]],Table2[CID],0),2)*RANDBETWEEN(90000000000,110000000000)/100000000000</f>
        <v>1018645416.3200001</v>
      </c>
      <c r="G547" s="24">
        <v>1042812453.6800001</v>
      </c>
      <c r="H547" s="7"/>
      <c r="I547" s="5">
        <f>Table15[[#This Row],[Exposure Utilized]]/Table15[[#This Row],[Exposure Limit]]</f>
        <v>0.98305368178368258</v>
      </c>
      <c r="J547" s="4">
        <v>0</v>
      </c>
      <c r="K547" s="4">
        <v>0</v>
      </c>
      <c r="L547" s="4">
        <v>0</v>
      </c>
      <c r="M547" s="2">
        <v>43860</v>
      </c>
      <c r="N547" s="18">
        <f>INDEX(Table3[],MATCH(Table15[[#This Row],[Date]],Table3[Date],0),2)</f>
        <v>319557148</v>
      </c>
      <c r="O547" s="4" t="s">
        <v>16</v>
      </c>
      <c r="P547" s="15">
        <v>850000000</v>
      </c>
      <c r="Q547" s="15">
        <v>1000000000</v>
      </c>
      <c r="R547" s="14">
        <f ca="1">-(P547+Q547)*RAND()*0.1</f>
        <v>-109101367.32238352</v>
      </c>
      <c r="S547" s="14">
        <f ca="1">(P547+Q547)*RAND()*0.1</f>
        <v>117339382.72231518</v>
      </c>
    </row>
    <row r="548" spans="1:19" x14ac:dyDescent="0.2">
      <c r="A548" s="4">
        <v>7</v>
      </c>
      <c r="B548" s="16" t="s">
        <v>24</v>
      </c>
      <c r="C548" s="27" t="str">
        <f>_xlfn.CONCAT("Connection ",RIGHT(B548,2))</f>
        <v>Connection 07</v>
      </c>
      <c r="D548" s="5">
        <f ca="1">RANDBETWEEN(Table15[[#This Row],[big low]],Table15[[#This Row],[big hi]])+RANDBETWEEN(Table15[[#This Row],[small lo]],Table15[[#This Row],[small hi]])</f>
        <v>854121111</v>
      </c>
      <c r="E548" s="8">
        <v>958924820</v>
      </c>
      <c r="F548" s="24">
        <f ca="1">INDEX(Table2[],MATCH(Table15[[#This Row],[Connection ID]],Table2[CID],0),2)*RANDBETWEEN(90000000000,110000000000)/100000000000</f>
        <v>964291798.45000005</v>
      </c>
      <c r="G548" s="24">
        <v>1039448538.63</v>
      </c>
      <c r="H548" s="7"/>
      <c r="I548" s="5">
        <f>Table15[[#This Row],[Exposure Utilized]]/Table15[[#This Row],[Exposure Limit]]</f>
        <v>0.92253227010532834</v>
      </c>
      <c r="J548" s="4">
        <v>0</v>
      </c>
      <c r="K548" s="4">
        <v>0</v>
      </c>
      <c r="L548" s="4">
        <v>0</v>
      </c>
      <c r="M548" s="2">
        <v>43860</v>
      </c>
      <c r="N548" s="18">
        <f>INDEX(Table3[],MATCH(Table15[[#This Row],[Date]],Table3[Date],0),2)</f>
        <v>319557148</v>
      </c>
      <c r="O548" s="4" t="s">
        <v>16</v>
      </c>
      <c r="P548" s="15">
        <v>850000000</v>
      </c>
      <c r="Q548" s="15">
        <v>1000000000</v>
      </c>
      <c r="R548" s="14">
        <f ca="1">-(P548+Q548)*RAND()*0.1</f>
        <v>-161835389.3238636</v>
      </c>
      <c r="S548" s="14">
        <f ca="1">(P548+Q548)*RAND()*0.1</f>
        <v>169168637.21583831</v>
      </c>
    </row>
    <row r="549" spans="1:19" x14ac:dyDescent="0.2">
      <c r="A549" s="4">
        <v>8</v>
      </c>
      <c r="B549" s="16" t="s">
        <v>26</v>
      </c>
      <c r="C549" s="23" t="str">
        <f>_xlfn.CONCAT("Connection ",RIGHT(B549,2))</f>
        <v>Connection 09</v>
      </c>
      <c r="D549" s="14">
        <f ca="1">RANDBETWEEN(Table15[[#This Row],[big low]],Table15[[#This Row],[big hi]])+RANDBETWEEN(Table15[[#This Row],[small lo]],Table15[[#This Row],[small hi]])</f>
        <v>505684289</v>
      </c>
      <c r="E549" s="8">
        <v>528533962</v>
      </c>
      <c r="F549" s="24">
        <f ca="1">INDEX(Table2[],MATCH(Table15[[#This Row],[Connection ID]],Table2[CID],0),2)*RANDBETWEEN(90000000000,110000000000)/100000000000</f>
        <v>504089663.76449996</v>
      </c>
      <c r="G549" s="24">
        <v>559441931.125</v>
      </c>
      <c r="H549" s="7"/>
      <c r="I549" s="14">
        <f>Table15[[#This Row],[Exposure Utilized]]/Table15[[#This Row],[Exposure Limit]]</f>
        <v>0.94475214065051194</v>
      </c>
      <c r="J549" s="4">
        <v>0</v>
      </c>
      <c r="K549" s="4">
        <v>0</v>
      </c>
      <c r="L549" s="4">
        <v>0</v>
      </c>
      <c r="M549" s="2">
        <v>43860</v>
      </c>
      <c r="N549" s="24">
        <f>INDEX(Table3[],MATCH(Table15[[#This Row],[Date]],Table3[Date],0),2)</f>
        <v>319557148</v>
      </c>
      <c r="O549" s="4" t="s">
        <v>16</v>
      </c>
      <c r="P549" s="15">
        <v>350000000</v>
      </c>
      <c r="Q549" s="15">
        <v>550000000</v>
      </c>
      <c r="R549" s="14">
        <f ca="1">-(P549+Q549)*RAND()*0.1</f>
        <v>-12947619.860241342</v>
      </c>
      <c r="S549" s="14">
        <f ca="1">(P549+Q549)*RAND()*0.1</f>
        <v>55706636.649007216</v>
      </c>
    </row>
    <row r="550" spans="1:19" x14ac:dyDescent="0.2">
      <c r="A550" s="4">
        <v>9</v>
      </c>
      <c r="B550" s="16" t="s">
        <v>25</v>
      </c>
      <c r="C550" s="23" t="str">
        <f>_xlfn.CONCAT("Connection ",RIGHT(B550,2))</f>
        <v>Connection 08</v>
      </c>
      <c r="D550" s="14">
        <f ca="1">RANDBETWEEN(Table15[[#This Row],[big low]],Table15[[#This Row],[big hi]])+RANDBETWEEN(Table15[[#This Row],[small lo]],Table15[[#This Row],[small hi]])</f>
        <v>500333272</v>
      </c>
      <c r="E550" s="8">
        <v>477776791</v>
      </c>
      <c r="F550" s="24">
        <f ca="1">INDEX(Table2[],MATCH(Table15[[#This Row],[Connection ID]],Table2[CID],0),2)*RANDBETWEEN(90000000000,110000000000)/100000000000</f>
        <v>778878313.87199998</v>
      </c>
      <c r="G550" s="24">
        <v>799770016.296</v>
      </c>
      <c r="H550" s="7"/>
      <c r="I550" s="14">
        <f>Table15[[#This Row],[Exposure Utilized]]/Table15[[#This Row],[Exposure Limit]]</f>
        <v>0.5973927269901198</v>
      </c>
      <c r="J550" s="4">
        <v>0</v>
      </c>
      <c r="K550" s="4">
        <v>0</v>
      </c>
      <c r="L550" s="4">
        <v>0</v>
      </c>
      <c r="M550" s="2">
        <v>43860</v>
      </c>
      <c r="N550" s="24">
        <f>INDEX(Table3[],MATCH(Table15[[#This Row],[Date]],Table3[Date],0),2)</f>
        <v>319557148</v>
      </c>
      <c r="O550" s="4" t="s">
        <v>16</v>
      </c>
      <c r="P550" s="15">
        <v>400000000</v>
      </c>
      <c r="Q550" s="15">
        <v>700000000</v>
      </c>
      <c r="R550" s="14">
        <f ca="1">-(P550+Q550)*RAND()*0.1</f>
        <v>-47646269.976296283</v>
      </c>
      <c r="S550" s="14">
        <f ca="1">(P550+Q550)*RAND()*0.1</f>
        <v>99135358.980638593</v>
      </c>
    </row>
    <row r="551" spans="1:19" x14ac:dyDescent="0.2">
      <c r="A551" s="4">
        <v>10</v>
      </c>
      <c r="B551" s="16" t="s">
        <v>29</v>
      </c>
      <c r="C551" s="23" t="str">
        <f>_xlfn.CONCAT("Connection ",RIGHT(B551,2))</f>
        <v>Connection 12</v>
      </c>
      <c r="D551" s="14">
        <f ca="1">RANDBETWEEN(Table15[[#This Row],[big low]],Table15[[#This Row],[big hi]])+RANDBETWEEN(Table15[[#This Row],[small lo]],Table15[[#This Row],[small hi]])</f>
        <v>361241694</v>
      </c>
      <c r="E551" s="8">
        <v>319557148</v>
      </c>
      <c r="F551" s="24">
        <f ca="1">INDEX(Table2[],MATCH(Table15[[#This Row],[Connection ID]],Table2[CID],0),2)*RANDBETWEEN(90000000000,110000000000)/100000000000</f>
        <v>408396461.176</v>
      </c>
      <c r="G551" s="24">
        <v>426512324.736</v>
      </c>
      <c r="H551" s="7"/>
      <c r="I551" s="14">
        <f>Table15[[#This Row],[Exposure Utilized]]/Table15[[#This Row],[Exposure Limit]]</f>
        <v>0.74923309237968105</v>
      </c>
      <c r="J551" s="4">
        <v>0</v>
      </c>
      <c r="K551" s="4">
        <v>0</v>
      </c>
      <c r="L551" s="4">
        <v>0</v>
      </c>
      <c r="M551" s="2">
        <v>43860</v>
      </c>
      <c r="N551" s="24">
        <f>INDEX(Table3[],MATCH(Table15[[#This Row],[Date]],Table3[Date],0),2)</f>
        <v>319557148</v>
      </c>
      <c r="O551" s="4" t="s">
        <v>16</v>
      </c>
      <c r="P551" s="15">
        <v>200000000</v>
      </c>
      <c r="Q551" s="15">
        <v>400000000</v>
      </c>
      <c r="R551" s="14">
        <f ca="1">-(P551+Q551)*RAND()*0.1</f>
        <v>-15680156.552551715</v>
      </c>
      <c r="S551" s="14">
        <f ca="1">(P551+Q551)*RAND()*0.1</f>
        <v>27205347.706792787</v>
      </c>
    </row>
    <row r="552" spans="1:19" x14ac:dyDescent="0.2">
      <c r="A552" s="4">
        <v>11</v>
      </c>
      <c r="B552" s="16" t="s">
        <v>28</v>
      </c>
      <c r="C552" s="23" t="str">
        <f>_xlfn.CONCAT("Connection ",RIGHT(B552,2))</f>
        <v>Connection 11</v>
      </c>
      <c r="D552" s="14">
        <f ca="1">RANDBETWEEN(Table15[[#This Row],[big low]],Table15[[#This Row],[big hi]])+RANDBETWEEN(Table15[[#This Row],[small lo]],Table15[[#This Row],[small hi]])</f>
        <v>481892592</v>
      </c>
      <c r="E552" s="8">
        <v>302601832</v>
      </c>
      <c r="F552" s="24">
        <f ca="1">INDEX(Table2[],MATCH(Table15[[#This Row],[Connection ID]],Table2[CID],0),2)*RANDBETWEEN(90000000000,110000000000)/100000000000</f>
        <v>422613635.21199995</v>
      </c>
      <c r="G552" s="24">
        <v>396410544.10399997</v>
      </c>
      <c r="H552" s="7"/>
      <c r="I552" s="14">
        <f>Table15[[#This Row],[Exposure Utilized]]/Table15[[#This Row],[Exposure Limit]]</f>
        <v>0.76335464961953969</v>
      </c>
      <c r="J552" s="4">
        <v>0</v>
      </c>
      <c r="K552" s="4">
        <v>0</v>
      </c>
      <c r="L552" s="4">
        <v>0</v>
      </c>
      <c r="M552" s="2">
        <v>43860</v>
      </c>
      <c r="N552" s="24">
        <f>INDEX(Table3[],MATCH(Table15[[#This Row],[Date]],Table3[Date],0),2)</f>
        <v>319557148</v>
      </c>
      <c r="O552" s="4" t="s">
        <v>16</v>
      </c>
      <c r="P552" s="15">
        <v>250000000</v>
      </c>
      <c r="Q552" s="15">
        <v>450000000</v>
      </c>
      <c r="R552" s="14">
        <f ca="1">-(P552+Q552)*RAND()*0.1</f>
        <v>-61367642.688330986</v>
      </c>
      <c r="S552" s="14">
        <f ca="1">(P552+Q552)*RAND()*0.1</f>
        <v>52866662.170911133</v>
      </c>
    </row>
    <row r="553" spans="1:19" x14ac:dyDescent="0.2">
      <c r="A553" s="4">
        <v>12</v>
      </c>
      <c r="B553" s="16" t="s">
        <v>27</v>
      </c>
      <c r="C553" s="23" t="str">
        <f>_xlfn.CONCAT("Connection ",RIGHT(B553,2))</f>
        <v>Connection 10</v>
      </c>
      <c r="D553" s="14">
        <f ca="1">RANDBETWEEN(Table15[[#This Row],[big low]],Table15[[#This Row],[big hi]])+RANDBETWEEN(Table15[[#This Row],[small lo]],Table15[[#This Row],[small hi]])</f>
        <v>431725005</v>
      </c>
      <c r="E553" s="8">
        <v>294490433</v>
      </c>
      <c r="F553" s="24">
        <f ca="1">INDEX(Table2[],MATCH(Table15[[#This Row],[Connection ID]],Table2[CID],0),2)*RANDBETWEEN(90000000000,110000000000)/100000000000</f>
        <v>421528158.528</v>
      </c>
      <c r="G553" s="24">
        <v>431666422.26800001</v>
      </c>
      <c r="H553" s="7"/>
      <c r="I553" s="14">
        <f>Table15[[#This Row],[Exposure Utilized]]/Table15[[#This Row],[Exposure Limit]]</f>
        <v>0.68221760555924282</v>
      </c>
      <c r="J553" s="4">
        <v>0</v>
      </c>
      <c r="K553" s="4">
        <v>0</v>
      </c>
      <c r="L553" s="4">
        <v>0</v>
      </c>
      <c r="M553" s="2">
        <v>43860</v>
      </c>
      <c r="N553" s="24">
        <f>INDEX(Table3[],MATCH(Table15[[#This Row],[Date]],Table3[Date],0),2)</f>
        <v>319557148</v>
      </c>
      <c r="O553" s="4" t="s">
        <v>16</v>
      </c>
      <c r="P553" s="15">
        <v>300000000</v>
      </c>
      <c r="Q553" s="15">
        <v>450000000</v>
      </c>
      <c r="R553" s="14">
        <f ca="1">-(P553+Q553)*RAND()*0.1</f>
        <v>-46887951.871848658</v>
      </c>
      <c r="S553" s="14">
        <f ca="1">(P553+Q553)*RAND()*0.1</f>
        <v>35018644.255827807</v>
      </c>
    </row>
    <row r="554" spans="1:19" x14ac:dyDescent="0.2">
      <c r="A554" s="4">
        <v>13</v>
      </c>
      <c r="B554" s="16" t="s">
        <v>30</v>
      </c>
      <c r="C554" s="23" t="str">
        <f>_xlfn.CONCAT("Connection ",RIGHT(B554,2))</f>
        <v>Connection 13</v>
      </c>
      <c r="D554" s="14">
        <f ca="1">RANDBETWEEN(Table15[[#This Row],[big low]],Table15[[#This Row],[big hi]])+RANDBETWEEN(Table15[[#This Row],[small lo]],Table15[[#This Row],[small hi]])</f>
        <v>213403018</v>
      </c>
      <c r="E554" s="8">
        <v>243890420</v>
      </c>
      <c r="F554" s="24">
        <f ca="1">INDEX(Table2[],MATCH(Table15[[#This Row],[Connection ID]],Table2[CID],0),2)*RANDBETWEEN(90000000000,110000000000)/100000000000</f>
        <v>270909203.70999998</v>
      </c>
      <c r="G554" s="24">
        <v>273690117.69999999</v>
      </c>
      <c r="H554" s="7"/>
      <c r="I554" s="14">
        <f>Table15[[#This Row],[Exposure Utilized]]/Table15[[#This Row],[Exposure Limit]]</f>
        <v>0.89111883925358115</v>
      </c>
      <c r="J554" s="4">
        <v>0</v>
      </c>
      <c r="K554" s="4">
        <v>0</v>
      </c>
      <c r="L554" s="4">
        <v>0</v>
      </c>
      <c r="M554" s="2">
        <v>43860</v>
      </c>
      <c r="N554" s="24">
        <f>INDEX(Table3[],MATCH(Table15[[#This Row],[Date]],Table3[Date],0),2)</f>
        <v>319557148</v>
      </c>
      <c r="O554" s="4" t="s">
        <v>16</v>
      </c>
      <c r="P554" s="15">
        <v>150000000</v>
      </c>
      <c r="Q554" s="15">
        <v>250000000</v>
      </c>
      <c r="R554" s="14">
        <f ca="1">-(P554+Q554)*RAND()*0.1</f>
        <v>-23035904.586077496</v>
      </c>
      <c r="S554" s="14">
        <f ca="1">(P554+Q554)*RAND()*0.1</f>
        <v>32709447.252404399</v>
      </c>
    </row>
    <row r="555" spans="1:19" x14ac:dyDescent="0.2">
      <c r="A555" s="4">
        <v>14</v>
      </c>
      <c r="B555" s="16" t="s">
        <v>32</v>
      </c>
      <c r="C555" s="23" t="str">
        <f>_xlfn.CONCAT("Connection ",RIGHT(B555,2))</f>
        <v>Connection 15</v>
      </c>
      <c r="D555" s="14">
        <f ca="1">RANDBETWEEN(Table15[[#This Row],[big low]],Table15[[#This Row],[big hi]])+RANDBETWEEN(Table15[[#This Row],[small lo]],Table15[[#This Row],[small hi]])</f>
        <v>143608351</v>
      </c>
      <c r="E555" s="8">
        <v>218233237</v>
      </c>
      <c r="F555" s="24">
        <f ca="1">INDEX(Table2[],MATCH(Table15[[#This Row],[Connection ID]],Table2[CID],0),2)*RANDBETWEEN(90000000000,110000000000)/100000000000</f>
        <v>269950519.7525</v>
      </c>
      <c r="G555" s="24">
        <v>230257239.29250002</v>
      </c>
      <c r="H555" s="7"/>
      <c r="I555" s="14">
        <f>Table15[[#This Row],[Exposure Utilized]]/Table15[[#This Row],[Exposure Limit]]</f>
        <v>0.94778013351742785</v>
      </c>
      <c r="J555" s="4">
        <v>0</v>
      </c>
      <c r="K555" s="4">
        <v>0</v>
      </c>
      <c r="L555" s="4">
        <v>0</v>
      </c>
      <c r="M555" s="2">
        <v>43860</v>
      </c>
      <c r="N555" s="24">
        <f>INDEX(Table3[],MATCH(Table15[[#This Row],[Date]],Table3[Date],0),2)</f>
        <v>319557148</v>
      </c>
      <c r="O555" s="4" t="s">
        <v>16</v>
      </c>
      <c r="P555" s="15">
        <v>150000000</v>
      </c>
      <c r="Q555" s="15">
        <v>250000000</v>
      </c>
      <c r="R555" s="14">
        <f ca="1">-(P555+Q555)*RAND()*0.1</f>
        <v>-28153037.487155784</v>
      </c>
      <c r="S555" s="14">
        <f ca="1">(P555+Q555)*RAND()*0.1</f>
        <v>33930890.246308513</v>
      </c>
    </row>
    <row r="556" spans="1:19" x14ac:dyDescent="0.2">
      <c r="A556" s="4">
        <v>15</v>
      </c>
      <c r="B556" s="16" t="s">
        <v>31</v>
      </c>
      <c r="C556" s="23" t="str">
        <f>_xlfn.CONCAT("Connection ",RIGHT(B556,2))</f>
        <v>Connection 14</v>
      </c>
      <c r="D556" s="14">
        <f ca="1">RANDBETWEEN(Table15[[#This Row],[big low]],Table15[[#This Row],[big hi]])+RANDBETWEEN(Table15[[#This Row],[small lo]],Table15[[#This Row],[small hi]])</f>
        <v>244626788</v>
      </c>
      <c r="E556" s="8">
        <v>183770092</v>
      </c>
      <c r="F556" s="24">
        <f ca="1">INDEX(Table2[],MATCH(Table15[[#This Row],[Connection ID]],Table2[CID],0),2)*RANDBETWEEN(90000000000,110000000000)/100000000000</f>
        <v>245301798.96000001</v>
      </c>
      <c r="G556" s="24">
        <v>239242981.77000001</v>
      </c>
      <c r="H556" s="7"/>
      <c r="I556" s="14">
        <f>Table15[[#This Row],[Exposure Utilized]]/Table15[[#This Row],[Exposure Limit]]</f>
        <v>0.76813159006967346</v>
      </c>
      <c r="J556" s="4">
        <v>0</v>
      </c>
      <c r="K556" s="4">
        <v>0</v>
      </c>
      <c r="L556" s="4">
        <v>0</v>
      </c>
      <c r="M556" s="2">
        <v>43860</v>
      </c>
      <c r="N556" s="24">
        <f>INDEX(Table3[],MATCH(Table15[[#This Row],[Date]],Table3[Date],0),2)</f>
        <v>319557148</v>
      </c>
      <c r="O556" s="4" t="s">
        <v>16</v>
      </c>
      <c r="P556" s="15">
        <v>150000000</v>
      </c>
      <c r="Q556" s="15">
        <v>250000000</v>
      </c>
      <c r="R556" s="14">
        <f ca="1">-(P556+Q556)*RAND()*0.1</f>
        <v>-4785810.1721589817</v>
      </c>
      <c r="S556" s="14">
        <f ca="1">(P556+Q556)*RAND()*0.1</f>
        <v>6055406.6820342904</v>
      </c>
    </row>
    <row r="557" spans="1:19" x14ac:dyDescent="0.2">
      <c r="A557" s="4">
        <v>1</v>
      </c>
      <c r="B557" s="16" t="s">
        <v>18</v>
      </c>
      <c r="C557" s="23" t="str">
        <f>_xlfn.CONCAT("Connection ",RIGHT(B557,2))</f>
        <v>Connection 01</v>
      </c>
      <c r="D557" s="14">
        <f ca="1">RANDBETWEEN(Table15[[#This Row],[big low]],Table15[[#This Row],[big hi]])+RANDBETWEEN(Table15[[#This Row],[small lo]],Table15[[#This Row],[small hi]])</f>
        <v>2432494798</v>
      </c>
      <c r="E557" s="8">
        <v>2453957720</v>
      </c>
      <c r="F557" s="24">
        <f ca="1">INDEX(Table2[],MATCH(Table15[[#This Row],[Connection ID]],Table2[CID],0),2)*RANDBETWEEN(90000000000,110000000000)/100000000000</f>
        <v>4798702929.3000002</v>
      </c>
      <c r="G557" s="24">
        <v>4906171949.1000004</v>
      </c>
      <c r="H557" s="7"/>
      <c r="I557" s="14">
        <f>Table15[[#This Row],[Exposure Utilized]]/Table15[[#This Row],[Exposure Limit]]</f>
        <v>0.50017768342794422</v>
      </c>
      <c r="J557" s="4">
        <v>0</v>
      </c>
      <c r="K557" s="4">
        <v>0</v>
      </c>
      <c r="L557" s="4">
        <v>0</v>
      </c>
      <c r="M557" s="2">
        <v>43859</v>
      </c>
      <c r="N557" s="24">
        <f>INDEX(Table3[],MATCH(Table15[[#This Row],[Date]],Table3[Date],0),2)</f>
        <v>390418051</v>
      </c>
      <c r="O557" s="4" t="s">
        <v>16</v>
      </c>
      <c r="P557" s="13">
        <v>2000000000</v>
      </c>
      <c r="Q557" s="13">
        <v>2500000000</v>
      </c>
      <c r="R557" s="14">
        <f ca="1">-(P557+Q557)*RAND()*0.1</f>
        <v>-315166633.42974174</v>
      </c>
      <c r="S557" s="14">
        <f ca="1">(P557+Q557)*RAND()*0.1</f>
        <v>346535869.66227347</v>
      </c>
    </row>
    <row r="558" spans="1:19" x14ac:dyDescent="0.2">
      <c r="A558" s="4">
        <v>2</v>
      </c>
      <c r="B558" s="16" t="s">
        <v>19</v>
      </c>
      <c r="C558" s="23" t="str">
        <f>_xlfn.CONCAT("Connection ",RIGHT(B558,2))</f>
        <v>Connection 02</v>
      </c>
      <c r="D558" s="14">
        <f ca="1">RANDBETWEEN(Table15[[#This Row],[big low]],Table15[[#This Row],[big hi]])+RANDBETWEEN(Table15[[#This Row],[small lo]],Table15[[#This Row],[small hi]])</f>
        <v>1809295931</v>
      </c>
      <c r="E558" s="8">
        <v>2039045235</v>
      </c>
      <c r="F558" s="24">
        <f ca="1">INDEX(Table2[],MATCH(Table15[[#This Row],[Connection ID]],Table2[CID],0),2)*RANDBETWEEN(90000000000,110000000000)/100000000000</f>
        <v>1906526582.8560002</v>
      </c>
      <c r="G558" s="24">
        <v>2141017760.9310002</v>
      </c>
      <c r="H558" s="7"/>
      <c r="I558" s="14">
        <f>Table15[[#This Row],[Exposure Utilized]]/Table15[[#This Row],[Exposure Limit]]</f>
        <v>0.95237193834082978</v>
      </c>
      <c r="J558" s="4">
        <v>0</v>
      </c>
      <c r="K558" s="4">
        <v>0</v>
      </c>
      <c r="L558" s="4">
        <v>0</v>
      </c>
      <c r="M558" s="2">
        <v>43859</v>
      </c>
      <c r="N558" s="24">
        <f>INDEX(Table3[],MATCH(Table15[[#This Row],[Date]],Table3[Date],0),2)</f>
        <v>390418051</v>
      </c>
      <c r="O558" s="4" t="s">
        <v>16</v>
      </c>
      <c r="P558" s="13">
        <v>1800000000</v>
      </c>
      <c r="Q558" s="13">
        <v>2000000000</v>
      </c>
      <c r="R558" s="14">
        <f ca="1">-(P558+Q558)*RAND()*0.1</f>
        <v>-159801100.00736937</v>
      </c>
      <c r="S558" s="14">
        <f ca="1">(P558+Q558)*RAND()*0.1</f>
        <v>134307333.3885406</v>
      </c>
    </row>
    <row r="559" spans="1:19" x14ac:dyDescent="0.2">
      <c r="A559" s="4">
        <v>3</v>
      </c>
      <c r="B559" s="16" t="s">
        <v>20</v>
      </c>
      <c r="C559" s="23" t="str">
        <f>_xlfn.CONCAT("Connection ",RIGHT(B559,2))</f>
        <v>Connection 03</v>
      </c>
      <c r="D559" s="14">
        <f ca="1">RANDBETWEEN(Table15[[#This Row],[big low]],Table15[[#This Row],[big hi]])+RANDBETWEEN(Table15[[#This Row],[small lo]],Table15[[#This Row],[small hi]])</f>
        <v>1480498539</v>
      </c>
      <c r="E559" s="8">
        <v>1378380503</v>
      </c>
      <c r="F559" s="24">
        <f ca="1">INDEX(Table2[],MATCH(Table15[[#This Row],[Connection ID]],Table2[CID],0),2)*RANDBETWEEN(90000000000,110000000000)/100000000000</f>
        <v>1365364354.05</v>
      </c>
      <c r="G559" s="24">
        <v>1388190984.165</v>
      </c>
      <c r="H559" s="7"/>
      <c r="I559" s="14">
        <f>Table15[[#This Row],[Exposure Utilized]]/Table15[[#This Row],[Exposure Limit]]</f>
        <v>0.99293290240542731</v>
      </c>
      <c r="J559" s="4">
        <v>0</v>
      </c>
      <c r="K559" s="4">
        <v>0</v>
      </c>
      <c r="L559" s="4">
        <v>0</v>
      </c>
      <c r="M559" s="2">
        <v>43859</v>
      </c>
      <c r="N559" s="24">
        <f>INDEX(Table3[],MATCH(Table15[[#This Row],[Date]],Table3[Date],0),2)</f>
        <v>390418051</v>
      </c>
      <c r="O559" s="4" t="s">
        <v>16</v>
      </c>
      <c r="P559" s="15">
        <v>1300000000</v>
      </c>
      <c r="Q559" s="15">
        <v>1500000000</v>
      </c>
      <c r="R559" s="14">
        <f ca="1">-(P559+Q559)*RAND()*0.1</f>
        <v>-241942502.63571054</v>
      </c>
      <c r="S559" s="14">
        <f ca="1">(P559+Q559)*RAND()*0.1</f>
        <v>174521067.03815842</v>
      </c>
    </row>
    <row r="560" spans="1:19" x14ac:dyDescent="0.2">
      <c r="A560" s="4">
        <v>4</v>
      </c>
      <c r="B560" s="16" t="s">
        <v>21</v>
      </c>
      <c r="C560" s="27" t="str">
        <f>_xlfn.CONCAT("Connection ",RIGHT(B560,2))</f>
        <v>Connection 04</v>
      </c>
      <c r="D560" s="5">
        <f ca="1">RANDBETWEEN(Table15[[#This Row],[big low]],Table15[[#This Row],[big hi]])+RANDBETWEEN(Table15[[#This Row],[small lo]],Table15[[#This Row],[small hi]])</f>
        <v>1283446526</v>
      </c>
      <c r="E560" s="8">
        <v>1099017167</v>
      </c>
      <c r="F560" s="24">
        <f ca="1">INDEX(Table2[],MATCH(Table15[[#This Row],[Connection ID]],Table2[CID],0),2)*RANDBETWEEN(90000000000,110000000000)/100000000000</f>
        <v>1612675295.9100001</v>
      </c>
      <c r="G560" s="24">
        <v>1603626358.9649999</v>
      </c>
      <c r="H560" s="7"/>
      <c r="I560" s="5">
        <f>Table15[[#This Row],[Exposure Utilized]]/Table15[[#This Row],[Exposure Limit]]</f>
        <v>0.68533244097416757</v>
      </c>
      <c r="J560" s="4">
        <v>0</v>
      </c>
      <c r="K560" s="4">
        <v>0</v>
      </c>
      <c r="L560" s="4">
        <v>0</v>
      </c>
      <c r="M560" s="2">
        <v>43859</v>
      </c>
      <c r="N560" s="18">
        <f>INDEX(Table3[],MATCH(Table15[[#This Row],[Date]],Table3[Date],0),2)</f>
        <v>390418051</v>
      </c>
      <c r="O560" s="4" t="s">
        <v>16</v>
      </c>
      <c r="P560" s="15">
        <v>1100000000</v>
      </c>
      <c r="Q560" s="15">
        <v>1300000000</v>
      </c>
      <c r="R560" s="14">
        <f ca="1">-(P560+Q560)*RAND()*0.1</f>
        <v>-90998841.970329255</v>
      </c>
      <c r="S560" s="14">
        <f ca="1">(P560+Q560)*RAND()*0.1</f>
        <v>75721576.16608195</v>
      </c>
    </row>
    <row r="561" spans="1:19" x14ac:dyDescent="0.2">
      <c r="A561" s="4">
        <v>5</v>
      </c>
      <c r="B561" s="16" t="s">
        <v>22</v>
      </c>
      <c r="C561" s="27" t="str">
        <f>_xlfn.CONCAT("Connection ",RIGHT(B561,2))</f>
        <v>Connection 05</v>
      </c>
      <c r="D561" s="5">
        <f ca="1">RANDBETWEEN(Table15[[#This Row],[big low]],Table15[[#This Row],[big hi]])+RANDBETWEEN(Table15[[#This Row],[small lo]],Table15[[#This Row],[small hi]])</f>
        <v>1052148576</v>
      </c>
      <c r="E561" s="8">
        <v>1082307963</v>
      </c>
      <c r="F561" s="24">
        <f ca="1">INDEX(Table2[],MATCH(Table15[[#This Row],[Connection ID]],Table2[CID],0),2)*RANDBETWEEN(90000000000,110000000000)/100000000000</f>
        <v>980545692.1400001</v>
      </c>
      <c r="G561" s="24">
        <v>920855026.5</v>
      </c>
      <c r="H561" s="7"/>
      <c r="I561" s="5">
        <f>Table15[[#This Row],[Exposure Utilized]]/Table15[[#This Row],[Exposure Limit]]</f>
        <v>1.1753293752586147</v>
      </c>
      <c r="J561" s="4">
        <v>0</v>
      </c>
      <c r="K561" s="4">
        <v>0</v>
      </c>
      <c r="L561" s="4">
        <v>0</v>
      </c>
      <c r="M561" s="2">
        <v>43859</v>
      </c>
      <c r="N561" s="18">
        <f>INDEX(Table3[],MATCH(Table15[[#This Row],[Date]],Table3[Date],0),2)</f>
        <v>390418051</v>
      </c>
      <c r="O561" s="4" t="s">
        <v>16</v>
      </c>
      <c r="P561" s="15">
        <v>900000000</v>
      </c>
      <c r="Q561" s="15">
        <v>1200000000</v>
      </c>
      <c r="R561" s="14">
        <f ca="1">-(P561+Q561)*RAND()*0.1</f>
        <v>-32260252.866981704</v>
      </c>
      <c r="S561" s="14">
        <f ca="1">(P561+Q561)*RAND()*0.1</f>
        <v>96138721.821913362</v>
      </c>
    </row>
    <row r="562" spans="1:19" x14ac:dyDescent="0.2">
      <c r="A562" s="4">
        <v>6</v>
      </c>
      <c r="B562" s="16" t="s">
        <v>23</v>
      </c>
      <c r="C562" s="27" t="str">
        <f>_xlfn.CONCAT("Connection ",RIGHT(B562,2))</f>
        <v>Connection 06</v>
      </c>
      <c r="D562" s="5">
        <f ca="1">RANDBETWEEN(Table15[[#This Row],[big low]],Table15[[#This Row],[big hi]])+RANDBETWEEN(Table15[[#This Row],[small lo]],Table15[[#This Row],[small hi]])</f>
        <v>992911211</v>
      </c>
      <c r="E562" s="8">
        <v>1035912259</v>
      </c>
      <c r="F562" s="24">
        <f ca="1">INDEX(Table2[],MATCH(Table15[[#This Row],[Connection ID]],Table2[CID],0),2)*RANDBETWEEN(90000000000,110000000000)/100000000000</f>
        <v>1022727093.86</v>
      </c>
      <c r="G562" s="24">
        <v>992501461.16000009</v>
      </c>
      <c r="H562" s="7"/>
      <c r="I562" s="5">
        <f>Table15[[#This Row],[Exposure Utilized]]/Table15[[#This Row],[Exposure Limit]]</f>
        <v>1.0437387747412108</v>
      </c>
      <c r="J562" s="4">
        <v>0</v>
      </c>
      <c r="K562" s="4">
        <v>0</v>
      </c>
      <c r="L562" s="4">
        <v>0</v>
      </c>
      <c r="M562" s="2">
        <v>43859</v>
      </c>
      <c r="N562" s="18">
        <f>INDEX(Table3[],MATCH(Table15[[#This Row],[Date]],Table3[Date],0),2)</f>
        <v>390418051</v>
      </c>
      <c r="O562" s="4" t="s">
        <v>16</v>
      </c>
      <c r="P562" s="15">
        <v>850000000</v>
      </c>
      <c r="Q562" s="15">
        <v>1000000000</v>
      </c>
      <c r="R562" s="14">
        <f ca="1">-(P562+Q562)*RAND()*0.1</f>
        <v>-23797795.023375168</v>
      </c>
      <c r="S562" s="14">
        <f ca="1">(P562+Q562)*RAND()*0.1</f>
        <v>41797510.806232415</v>
      </c>
    </row>
    <row r="563" spans="1:19" x14ac:dyDescent="0.2">
      <c r="A563" s="4">
        <v>7</v>
      </c>
      <c r="B563" s="16" t="s">
        <v>24</v>
      </c>
      <c r="C563" s="27" t="str">
        <f>_xlfn.CONCAT("Connection ",RIGHT(B563,2))</f>
        <v>Connection 07</v>
      </c>
      <c r="D563" s="5">
        <f ca="1">RANDBETWEEN(Table15[[#This Row],[big low]],Table15[[#This Row],[big hi]])+RANDBETWEEN(Table15[[#This Row],[small lo]],Table15[[#This Row],[small hi]])</f>
        <v>955986546</v>
      </c>
      <c r="E563" s="8">
        <v>898651321</v>
      </c>
      <c r="F563" s="24">
        <f ca="1">INDEX(Table2[],MATCH(Table15[[#This Row],[Connection ID]],Table2[CID],0),2)*RANDBETWEEN(90000000000,110000000000)/100000000000</f>
        <v>910995537.26000011</v>
      </c>
      <c r="G563" s="24">
        <v>929330285.83999991</v>
      </c>
      <c r="H563" s="7"/>
      <c r="I563" s="5">
        <f>Table15[[#This Row],[Exposure Utilized]]/Table15[[#This Row],[Exposure Limit]]</f>
        <v>0.96698809313820011</v>
      </c>
      <c r="J563" s="4">
        <v>0</v>
      </c>
      <c r="K563" s="4">
        <v>0</v>
      </c>
      <c r="L563" s="4">
        <v>0</v>
      </c>
      <c r="M563" s="2">
        <v>43859</v>
      </c>
      <c r="N563" s="18">
        <f>INDEX(Table3[],MATCH(Table15[[#This Row],[Date]],Table3[Date],0),2)</f>
        <v>390418051</v>
      </c>
      <c r="O563" s="4" t="s">
        <v>16</v>
      </c>
      <c r="P563" s="15">
        <v>850000000</v>
      </c>
      <c r="Q563" s="15">
        <v>1000000000</v>
      </c>
      <c r="R563" s="14">
        <f ca="1">-(P563+Q563)*RAND()*0.1</f>
        <v>-45976346.597054116</v>
      </c>
      <c r="S563" s="14">
        <f ca="1">(P563+Q563)*RAND()*0.1</f>
        <v>120203430.13163295</v>
      </c>
    </row>
    <row r="564" spans="1:19" x14ac:dyDescent="0.2">
      <c r="A564" s="4">
        <v>8</v>
      </c>
      <c r="B564" s="16" t="s">
        <v>25</v>
      </c>
      <c r="C564" s="27" t="str">
        <f>_xlfn.CONCAT("Connection ",RIGHT(B564,2))</f>
        <v>Connection 08</v>
      </c>
      <c r="D564" s="5">
        <f ca="1">RANDBETWEEN(Table15[[#This Row],[big low]],Table15[[#This Row],[big hi]])+RANDBETWEEN(Table15[[#This Row],[small lo]],Table15[[#This Row],[small hi]])</f>
        <v>497666063</v>
      </c>
      <c r="E564" s="8">
        <v>567207906</v>
      </c>
      <c r="F564" s="24">
        <f ca="1">INDEX(Table2[],MATCH(Table15[[#This Row],[Connection ID]],Table2[CID],0),2)*RANDBETWEEN(90000000000,110000000000)/100000000000</f>
        <v>836485753.67999995</v>
      </c>
      <c r="G564" s="24">
        <v>732188305.83200002</v>
      </c>
      <c r="H564" s="7"/>
      <c r="I564" s="5">
        <f>Table15[[#This Row],[Exposure Utilized]]/Table15[[#This Row],[Exposure Limit]]</f>
        <v>0.77467490464146438</v>
      </c>
      <c r="J564" s="4">
        <v>0</v>
      </c>
      <c r="K564" s="4">
        <v>0</v>
      </c>
      <c r="L564" s="4">
        <v>0</v>
      </c>
      <c r="M564" s="2">
        <v>43859</v>
      </c>
      <c r="N564" s="18">
        <f>INDEX(Table3[],MATCH(Table15[[#This Row],[Date]],Table3[Date],0),2)</f>
        <v>390418051</v>
      </c>
      <c r="O564" s="4" t="s">
        <v>16</v>
      </c>
      <c r="P564" s="15">
        <v>400000000</v>
      </c>
      <c r="Q564" s="15">
        <v>700000000</v>
      </c>
      <c r="R564" s="14">
        <f ca="1">-(P564+Q564)*RAND()*0.1</f>
        <v>-44562051.264601126</v>
      </c>
      <c r="S564" s="14">
        <f ca="1">(P564+Q564)*RAND()*0.1</f>
        <v>44023132.049525127</v>
      </c>
    </row>
    <row r="565" spans="1:19" x14ac:dyDescent="0.2">
      <c r="A565" s="4">
        <v>9</v>
      </c>
      <c r="B565" s="16" t="s">
        <v>26</v>
      </c>
      <c r="C565" s="23" t="str">
        <f>_xlfn.CONCAT("Connection ",RIGHT(B565,2))</f>
        <v>Connection 09</v>
      </c>
      <c r="D565" s="14">
        <f ca="1">RANDBETWEEN(Table15[[#This Row],[big low]],Table15[[#This Row],[big hi]])+RANDBETWEEN(Table15[[#This Row],[small lo]],Table15[[#This Row],[small hi]])</f>
        <v>524186741</v>
      </c>
      <c r="E565" s="8">
        <v>451546329</v>
      </c>
      <c r="F565" s="24">
        <f ca="1">INDEX(Table2[],MATCH(Table15[[#This Row],[Connection ID]],Table2[CID],0),2)*RANDBETWEEN(90000000000,110000000000)/100000000000</f>
        <v>550847170.02699995</v>
      </c>
      <c r="G565" s="24">
        <v>495609381.32749999</v>
      </c>
      <c r="H565" s="7"/>
      <c r="I565" s="14">
        <f>Table15[[#This Row],[Exposure Utilized]]/Table15[[#This Row],[Exposure Limit]]</f>
        <v>0.91109318348761648</v>
      </c>
      <c r="J565" s="4">
        <v>0</v>
      </c>
      <c r="K565" s="4">
        <v>0</v>
      </c>
      <c r="L565" s="4">
        <v>0</v>
      </c>
      <c r="M565" s="2">
        <v>43859</v>
      </c>
      <c r="N565" s="24">
        <f>INDEX(Table3[],MATCH(Table15[[#This Row],[Date]],Table3[Date],0),2)</f>
        <v>390418051</v>
      </c>
      <c r="O565" s="4" t="s">
        <v>16</v>
      </c>
      <c r="P565" s="15">
        <v>350000000</v>
      </c>
      <c r="Q565" s="15">
        <v>550000000</v>
      </c>
      <c r="R565" s="14">
        <f ca="1">-(P565+Q565)*RAND()*0.1</f>
        <v>-16533506.879937991</v>
      </c>
      <c r="S565" s="14">
        <f ca="1">(P565+Q565)*RAND()*0.1</f>
        <v>47662349.185835369</v>
      </c>
    </row>
    <row r="566" spans="1:19" x14ac:dyDescent="0.2">
      <c r="A566" s="4">
        <v>10</v>
      </c>
      <c r="B566" s="16" t="s">
        <v>28</v>
      </c>
      <c r="C566" s="23" t="str">
        <f>_xlfn.CONCAT("Connection ",RIGHT(B566,2))</f>
        <v>Connection 11</v>
      </c>
      <c r="D566" s="14">
        <f ca="1">RANDBETWEEN(Table15[[#This Row],[big low]],Table15[[#This Row],[big hi]])+RANDBETWEEN(Table15[[#This Row],[small lo]],Table15[[#This Row],[small hi]])</f>
        <v>330692182</v>
      </c>
      <c r="E566" s="8">
        <v>390418051</v>
      </c>
      <c r="F566" s="24">
        <f ca="1">INDEX(Table2[],MATCH(Table15[[#This Row],[Connection ID]],Table2[CID],0),2)*RANDBETWEEN(90000000000,110000000000)/100000000000</f>
        <v>405510133.10800004</v>
      </c>
      <c r="G566" s="24">
        <v>386501252.29999995</v>
      </c>
      <c r="H566" s="7"/>
      <c r="I566" s="14">
        <f>Table15[[#This Row],[Exposure Utilized]]/Table15[[#This Row],[Exposure Limit]]</f>
        <v>1.0101339870872135</v>
      </c>
      <c r="J566" s="4">
        <v>0</v>
      </c>
      <c r="K566" s="4">
        <v>0</v>
      </c>
      <c r="L566" s="4">
        <v>0</v>
      </c>
      <c r="M566" s="2">
        <v>43859</v>
      </c>
      <c r="N566" s="24">
        <f>INDEX(Table3[],MATCH(Table15[[#This Row],[Date]],Table3[Date],0),2)</f>
        <v>390418051</v>
      </c>
      <c r="O566" s="4" t="s">
        <v>16</v>
      </c>
      <c r="P566" s="15">
        <v>250000000</v>
      </c>
      <c r="Q566" s="15">
        <v>450000000</v>
      </c>
      <c r="R566" s="14">
        <f ca="1">-(P566+Q566)*RAND()*0.1</f>
        <v>-69980931.324061379</v>
      </c>
      <c r="S566" s="14">
        <f ca="1">(P566+Q566)*RAND()*0.1</f>
        <v>34134896.948384099</v>
      </c>
    </row>
    <row r="567" spans="1:19" x14ac:dyDescent="0.2">
      <c r="A567" s="4">
        <v>11</v>
      </c>
      <c r="B567" s="16" t="s">
        <v>27</v>
      </c>
      <c r="C567" s="23" t="str">
        <f>_xlfn.CONCAT("Connection ",RIGHT(B567,2))</f>
        <v>Connection 10</v>
      </c>
      <c r="D567" s="14">
        <f ca="1">RANDBETWEEN(Table15[[#This Row],[big low]],Table15[[#This Row],[big hi]])+RANDBETWEEN(Table15[[#This Row],[small lo]],Table15[[#This Row],[small hi]])</f>
        <v>323668576</v>
      </c>
      <c r="E567" s="8">
        <v>387756160</v>
      </c>
      <c r="F567" s="24">
        <f ca="1">INDEX(Table2[],MATCH(Table15[[#This Row],[Connection ID]],Table2[CID],0),2)*RANDBETWEEN(90000000000,110000000000)/100000000000</f>
        <v>372512922.81999999</v>
      </c>
      <c r="G567" s="24">
        <v>427120743.98400003</v>
      </c>
      <c r="H567" s="7"/>
      <c r="I567" s="14">
        <f>Table15[[#This Row],[Exposure Utilized]]/Table15[[#This Row],[Exposure Limit]]</f>
        <v>0.90783733981912473</v>
      </c>
      <c r="J567" s="4">
        <v>0</v>
      </c>
      <c r="K567" s="4">
        <v>0</v>
      </c>
      <c r="L567" s="4">
        <v>0</v>
      </c>
      <c r="M567" s="2">
        <v>43859</v>
      </c>
      <c r="N567" s="24">
        <f>INDEX(Table3[],MATCH(Table15[[#This Row],[Date]],Table3[Date],0),2)</f>
        <v>390418051</v>
      </c>
      <c r="O567" s="4" t="s">
        <v>16</v>
      </c>
      <c r="P567" s="15">
        <v>300000000</v>
      </c>
      <c r="Q567" s="15">
        <v>450000000</v>
      </c>
      <c r="R567" s="14">
        <f ca="1">-(P567+Q567)*RAND()*0.1</f>
        <v>-63491424.461755604</v>
      </c>
      <c r="S567" s="14">
        <f ca="1">(P567+Q567)*RAND()*0.1</f>
        <v>17159537.550312489</v>
      </c>
    </row>
    <row r="568" spans="1:19" x14ac:dyDescent="0.2">
      <c r="A568" s="4">
        <v>12</v>
      </c>
      <c r="B568" s="16" t="s">
        <v>30</v>
      </c>
      <c r="C568" s="23" t="str">
        <f>_xlfn.CONCAT("Connection ",RIGHT(B568,2))</f>
        <v>Connection 13</v>
      </c>
      <c r="D568" s="14">
        <f ca="1">RANDBETWEEN(Table15[[#This Row],[big low]],Table15[[#This Row],[big hi]])+RANDBETWEEN(Table15[[#This Row],[small lo]],Table15[[#This Row],[small hi]])</f>
        <v>206130386</v>
      </c>
      <c r="E568" s="8">
        <v>224465897</v>
      </c>
      <c r="F568" s="24">
        <f ca="1">INDEX(Table2[],MATCH(Table15[[#This Row],[Connection ID]],Table2[CID],0),2)*RANDBETWEEN(90000000000,110000000000)/100000000000</f>
        <v>273929311.05500001</v>
      </c>
      <c r="G568" s="24">
        <v>236333402.60500002</v>
      </c>
      <c r="H568" s="7"/>
      <c r="I568" s="14">
        <f>Table15[[#This Row],[Exposure Utilized]]/Table15[[#This Row],[Exposure Limit]]</f>
        <v>0.94978489932362642</v>
      </c>
      <c r="J568" s="4">
        <v>0</v>
      </c>
      <c r="K568" s="4">
        <v>0</v>
      </c>
      <c r="L568" s="4">
        <v>0</v>
      </c>
      <c r="M568" s="2">
        <v>43859</v>
      </c>
      <c r="N568" s="24">
        <f>INDEX(Table3[],MATCH(Table15[[#This Row],[Date]],Table3[Date],0),2)</f>
        <v>390418051</v>
      </c>
      <c r="O568" s="4" t="s">
        <v>16</v>
      </c>
      <c r="P568" s="15">
        <v>150000000</v>
      </c>
      <c r="Q568" s="15">
        <v>250000000</v>
      </c>
      <c r="R568" s="14">
        <f ca="1">-(P568+Q568)*RAND()*0.1</f>
        <v>-21409790.470513552</v>
      </c>
      <c r="S568" s="14">
        <f ca="1">(P568+Q568)*RAND()*0.1</f>
        <v>27765272.241450734</v>
      </c>
    </row>
    <row r="569" spans="1:19" x14ac:dyDescent="0.2">
      <c r="A569" s="4">
        <v>13</v>
      </c>
      <c r="B569" s="16" t="s">
        <v>29</v>
      </c>
      <c r="C569" s="23" t="str">
        <f>_xlfn.CONCAT("Connection ",RIGHT(B569,2))</f>
        <v>Connection 12</v>
      </c>
      <c r="D569" s="14">
        <f ca="1">RANDBETWEEN(Table15[[#This Row],[big low]],Table15[[#This Row],[big hi]])+RANDBETWEEN(Table15[[#This Row],[small lo]],Table15[[#This Row],[small hi]])</f>
        <v>314925747</v>
      </c>
      <c r="E569" s="8">
        <v>221794864</v>
      </c>
      <c r="F569" s="24">
        <f ca="1">INDEX(Table2[],MATCH(Table15[[#This Row],[Connection ID]],Table2[CID],0),2)*RANDBETWEEN(90000000000,110000000000)/100000000000</f>
        <v>415899547.08799994</v>
      </c>
      <c r="G569" s="24">
        <v>368890196.708</v>
      </c>
      <c r="H569" s="7"/>
      <c r="I569" s="14">
        <f>Table15[[#This Row],[Exposure Utilized]]/Table15[[#This Row],[Exposure Limit]]</f>
        <v>0.60124900574564388</v>
      </c>
      <c r="J569" s="4">
        <v>0</v>
      </c>
      <c r="K569" s="4">
        <v>0</v>
      </c>
      <c r="L569" s="4">
        <v>0</v>
      </c>
      <c r="M569" s="2">
        <v>43859</v>
      </c>
      <c r="N569" s="24">
        <f>INDEX(Table3[],MATCH(Table15[[#This Row],[Date]],Table3[Date],0),2)</f>
        <v>390418051</v>
      </c>
      <c r="O569" s="4" t="s">
        <v>16</v>
      </c>
      <c r="P569" s="15">
        <v>200000000</v>
      </c>
      <c r="Q569" s="15">
        <v>400000000</v>
      </c>
      <c r="R569" s="14">
        <f ca="1">-(P569+Q569)*RAND()*0.1</f>
        <v>-49698609.591716401</v>
      </c>
      <c r="S569" s="14">
        <f ca="1">(P569+Q569)*RAND()*0.1</f>
        <v>8047843.6673215842</v>
      </c>
    </row>
    <row r="570" spans="1:19" x14ac:dyDescent="0.2">
      <c r="A570" s="4">
        <v>14</v>
      </c>
      <c r="B570" s="16" t="s">
        <v>31</v>
      </c>
      <c r="C570" s="23" t="str">
        <f>_xlfn.CONCAT("Connection ",RIGHT(B570,2))</f>
        <v>Connection 14</v>
      </c>
      <c r="D570" s="14">
        <f ca="1">RANDBETWEEN(Table15[[#This Row],[big low]],Table15[[#This Row],[big hi]])+RANDBETWEEN(Table15[[#This Row],[small lo]],Table15[[#This Row],[small hi]])</f>
        <v>163263611</v>
      </c>
      <c r="E570" s="8">
        <v>217535187</v>
      </c>
      <c r="F570" s="24">
        <f ca="1">INDEX(Table2[],MATCH(Table15[[#This Row],[Connection ID]],Table2[CID],0),2)*RANDBETWEEN(90000000000,110000000000)/100000000000</f>
        <v>271601415.45499998</v>
      </c>
      <c r="G570" s="24">
        <v>255400721.79749998</v>
      </c>
      <c r="H570" s="7"/>
      <c r="I570" s="14">
        <f>Table15[[#This Row],[Exposure Utilized]]/Table15[[#This Row],[Exposure Limit]]</f>
        <v>0.85174068995966856</v>
      </c>
      <c r="J570" s="4">
        <v>0</v>
      </c>
      <c r="K570" s="4">
        <v>0</v>
      </c>
      <c r="L570" s="4">
        <v>0</v>
      </c>
      <c r="M570" s="2">
        <v>43859</v>
      </c>
      <c r="N570" s="24">
        <f>INDEX(Table3[],MATCH(Table15[[#This Row],[Date]],Table3[Date],0),2)</f>
        <v>390418051</v>
      </c>
      <c r="O570" s="4" t="s">
        <v>16</v>
      </c>
      <c r="P570" s="15">
        <v>150000000</v>
      </c>
      <c r="Q570" s="15">
        <v>250000000</v>
      </c>
      <c r="R570" s="14">
        <f ca="1">-(P570+Q570)*RAND()*0.1</f>
        <v>-20859178.894620553</v>
      </c>
      <c r="S570" s="14">
        <f ca="1">(P570+Q570)*RAND()*0.1</f>
        <v>39510569.71864336</v>
      </c>
    </row>
    <row r="571" spans="1:19" x14ac:dyDescent="0.2">
      <c r="A571" s="4">
        <v>15</v>
      </c>
      <c r="B571" s="16" t="s">
        <v>32</v>
      </c>
      <c r="C571" s="23" t="str">
        <f>_xlfn.CONCAT("Connection ",RIGHT(B571,2))</f>
        <v>Connection 15</v>
      </c>
      <c r="D571" s="14">
        <f ca="1">RANDBETWEEN(Table15[[#This Row],[big low]],Table15[[#This Row],[big hi]])+RANDBETWEEN(Table15[[#This Row],[small lo]],Table15[[#This Row],[small hi]])</f>
        <v>138421660</v>
      </c>
      <c r="E571" s="8">
        <v>170780960</v>
      </c>
      <c r="F571" s="24">
        <f ca="1">INDEX(Table2[],MATCH(Table15[[#This Row],[Connection ID]],Table2[CID],0),2)*RANDBETWEEN(90000000000,110000000000)/100000000000</f>
        <v>255464478.48749998</v>
      </c>
      <c r="G571" s="24">
        <v>271428869.88249999</v>
      </c>
      <c r="H571" s="7"/>
      <c r="I571" s="14">
        <f>Table15[[#This Row],[Exposure Utilized]]/Table15[[#This Row],[Exposure Limit]]</f>
        <v>0.62919231868713932</v>
      </c>
      <c r="J571" s="4">
        <v>0</v>
      </c>
      <c r="K571" s="4">
        <v>0</v>
      </c>
      <c r="L571" s="4">
        <v>0</v>
      </c>
      <c r="M571" s="2">
        <v>43859</v>
      </c>
      <c r="N571" s="24">
        <f>INDEX(Table3[],MATCH(Table15[[#This Row],[Date]],Table3[Date],0),2)</f>
        <v>390418051</v>
      </c>
      <c r="O571" s="4" t="s">
        <v>16</v>
      </c>
      <c r="P571" s="15">
        <v>150000000</v>
      </c>
      <c r="Q571" s="15">
        <v>250000000</v>
      </c>
      <c r="R571" s="14">
        <f ca="1">-(P571+Q571)*RAND()*0.1</f>
        <v>-26712178.305607405</v>
      </c>
      <c r="S571" s="14">
        <f ca="1">(P571+Q571)*RAND()*0.1</f>
        <v>30376013.687070783</v>
      </c>
    </row>
    <row r="572" spans="1:19" x14ac:dyDescent="0.2">
      <c r="A572" s="4">
        <v>1</v>
      </c>
      <c r="B572" s="16" t="s">
        <v>18</v>
      </c>
      <c r="C572" s="23" t="str">
        <f>_xlfn.CONCAT("Connection ",RIGHT(B572,2))</f>
        <v>Connection 01</v>
      </c>
      <c r="D572" s="14">
        <f ca="1">RANDBETWEEN(Table15[[#This Row],[big low]],Table15[[#This Row],[big hi]])+RANDBETWEEN(Table15[[#This Row],[small lo]],Table15[[#This Row],[small hi]])</f>
        <v>1864317405</v>
      </c>
      <c r="E572" s="8">
        <v>1896877106</v>
      </c>
      <c r="F572" s="24">
        <f ca="1">INDEX(Table2[],MATCH(Table15[[#This Row],[Connection ID]],Table2[CID],0),2)*RANDBETWEEN(90000000000,110000000000)/100000000000</f>
        <v>4541236672.1999998</v>
      </c>
      <c r="G572" s="24">
        <v>4946084579.6999998</v>
      </c>
      <c r="H572" s="7"/>
      <c r="I572" s="14">
        <f>Table15[[#This Row],[Exposure Utilized]]/Table15[[#This Row],[Exposure Limit]]</f>
        <v>0.38351085094364751</v>
      </c>
      <c r="J572" s="4">
        <v>0</v>
      </c>
      <c r="K572" s="4">
        <v>0</v>
      </c>
      <c r="L572" s="4">
        <v>0</v>
      </c>
      <c r="M572" s="2">
        <v>43858</v>
      </c>
      <c r="N572" s="24">
        <f>INDEX(Table3[],MATCH(Table15[[#This Row],[Date]],Table3[Date],0),2)</f>
        <v>312347299</v>
      </c>
      <c r="O572" s="4" t="s">
        <v>16</v>
      </c>
      <c r="P572" s="13">
        <v>2000000000</v>
      </c>
      <c r="Q572" s="13">
        <v>2500000000</v>
      </c>
      <c r="R572" s="14">
        <f ca="1">-(P572+Q572)*RAND()*0.1</f>
        <v>-323551505.11123055</v>
      </c>
      <c r="S572" s="14">
        <f ca="1">(P572+Q572)*RAND()*0.1</f>
        <v>178275842.50500202</v>
      </c>
    </row>
    <row r="573" spans="1:19" x14ac:dyDescent="0.2">
      <c r="A573" s="4">
        <v>2</v>
      </c>
      <c r="B573" s="16" t="s">
        <v>19</v>
      </c>
      <c r="C573" s="23" t="str">
        <f>_xlfn.CONCAT("Connection ",RIGHT(B573,2))</f>
        <v>Connection 02</v>
      </c>
      <c r="D573" s="14">
        <f ca="1">RANDBETWEEN(Table15[[#This Row],[big low]],Table15[[#This Row],[big hi]])+RANDBETWEEN(Table15[[#This Row],[small lo]],Table15[[#This Row],[small hi]])</f>
        <v>1784867099</v>
      </c>
      <c r="E573" s="8">
        <v>1895865495</v>
      </c>
      <c r="F573" s="24">
        <f ca="1">INDEX(Table2[],MATCH(Table15[[#This Row],[Connection ID]],Table2[CID],0),2)*RANDBETWEEN(90000000000,110000000000)/100000000000</f>
        <v>2030013195.0840001</v>
      </c>
      <c r="G573" s="24">
        <v>2244321915.5489998</v>
      </c>
      <c r="H573" s="7"/>
      <c r="I573" s="14">
        <f>Table15[[#This Row],[Exposure Utilized]]/Table15[[#This Row],[Exposure Limit]]</f>
        <v>0.84473866331971303</v>
      </c>
      <c r="J573" s="4">
        <v>0</v>
      </c>
      <c r="K573" s="4">
        <v>0</v>
      </c>
      <c r="L573" s="4">
        <v>0</v>
      </c>
      <c r="M573" s="2">
        <v>43858</v>
      </c>
      <c r="N573" s="24">
        <f>INDEX(Table3[],MATCH(Table15[[#This Row],[Date]],Table3[Date],0),2)</f>
        <v>312347299</v>
      </c>
      <c r="O573" s="4" t="s">
        <v>16</v>
      </c>
      <c r="P573" s="13">
        <v>1800000000</v>
      </c>
      <c r="Q573" s="13">
        <v>2000000000</v>
      </c>
      <c r="R573" s="14">
        <f ca="1">-(P573+Q573)*RAND()*0.1</f>
        <v>-124093545.37055337</v>
      </c>
      <c r="S573" s="14">
        <f ca="1">(P573+Q573)*RAND()*0.1</f>
        <v>23955856.042760234</v>
      </c>
    </row>
    <row r="574" spans="1:19" x14ac:dyDescent="0.2">
      <c r="A574" s="4">
        <v>3</v>
      </c>
      <c r="B574" s="16" t="s">
        <v>20</v>
      </c>
      <c r="C574" s="23" t="str">
        <f>_xlfn.CONCAT("Connection ",RIGHT(B574,2))</f>
        <v>Connection 03</v>
      </c>
      <c r="D574" s="14">
        <f ca="1">RANDBETWEEN(Table15[[#This Row],[big low]],Table15[[#This Row],[big hi]])+RANDBETWEEN(Table15[[#This Row],[small lo]],Table15[[#This Row],[small hi]])</f>
        <v>1422438494</v>
      </c>
      <c r="E574" s="8">
        <v>1367937418</v>
      </c>
      <c r="F574" s="24">
        <f ca="1">INDEX(Table2[],MATCH(Table15[[#This Row],[Connection ID]],Table2[CID],0),2)*RANDBETWEEN(90000000000,110000000000)/100000000000</f>
        <v>1556408262.3299999</v>
      </c>
      <c r="G574" s="24">
        <v>1467974060.2950001</v>
      </c>
      <c r="H574" s="7"/>
      <c r="I574" s="14">
        <f>Table15[[#This Row],[Exposure Utilized]]/Table15[[#This Row],[Exposure Limit]]</f>
        <v>0.93185394415287082</v>
      </c>
      <c r="J574" s="4">
        <v>0</v>
      </c>
      <c r="K574" s="4">
        <v>0</v>
      </c>
      <c r="L574" s="4">
        <v>0</v>
      </c>
      <c r="M574" s="2">
        <v>43858</v>
      </c>
      <c r="N574" s="24">
        <f>INDEX(Table3[],MATCH(Table15[[#This Row],[Date]],Table3[Date],0),2)</f>
        <v>312347299</v>
      </c>
      <c r="O574" s="4" t="s">
        <v>16</v>
      </c>
      <c r="P574" s="15">
        <v>1300000000</v>
      </c>
      <c r="Q574" s="15">
        <v>1500000000</v>
      </c>
      <c r="R574" s="14">
        <f ca="1">-(P574+Q574)*RAND()*0.1</f>
        <v>-199437173.07795769</v>
      </c>
      <c r="S574" s="14">
        <f ca="1">(P574+Q574)*RAND()*0.1</f>
        <v>211915800.82652399</v>
      </c>
    </row>
    <row r="575" spans="1:19" x14ac:dyDescent="0.2">
      <c r="A575" s="4">
        <v>4</v>
      </c>
      <c r="B575" s="16" t="s">
        <v>21</v>
      </c>
      <c r="C575" s="23" t="str">
        <f>_xlfn.CONCAT("Connection ",RIGHT(B575,2))</f>
        <v>Connection 04</v>
      </c>
      <c r="D575" s="14">
        <f ca="1">RANDBETWEEN(Table15[[#This Row],[big low]],Table15[[#This Row],[big hi]])+RANDBETWEEN(Table15[[#This Row],[small lo]],Table15[[#This Row],[small hi]])</f>
        <v>1164508971</v>
      </c>
      <c r="E575" s="8">
        <v>1289340258</v>
      </c>
      <c r="F575" s="24">
        <f ca="1">INDEX(Table2[],MATCH(Table15[[#This Row],[Connection ID]],Table2[CID],0),2)*RANDBETWEEN(90000000000,110000000000)/100000000000</f>
        <v>1525123996.9349999</v>
      </c>
      <c r="G575" s="24">
        <v>1377381734.79</v>
      </c>
      <c r="H575" s="7"/>
      <c r="I575" s="14">
        <f>Table15[[#This Row],[Exposure Utilized]]/Table15[[#This Row],[Exposure Limit]]</f>
        <v>0.93608055445615224</v>
      </c>
      <c r="J575" s="4">
        <v>0</v>
      </c>
      <c r="K575" s="4">
        <v>0</v>
      </c>
      <c r="L575" s="4">
        <v>0</v>
      </c>
      <c r="M575" s="2">
        <v>43858</v>
      </c>
      <c r="N575" s="24">
        <f>INDEX(Table3[],MATCH(Table15[[#This Row],[Date]],Table3[Date],0),2)</f>
        <v>312347299</v>
      </c>
      <c r="O575" s="4" t="s">
        <v>16</v>
      </c>
      <c r="P575" s="15">
        <v>1100000000</v>
      </c>
      <c r="Q575" s="15">
        <v>1300000000</v>
      </c>
      <c r="R575" s="14">
        <f ca="1">-(P575+Q575)*RAND()*0.1</f>
        <v>-95339046.415666953</v>
      </c>
      <c r="S575" s="14">
        <f ca="1">(P575+Q575)*RAND()*0.1</f>
        <v>129982938.4832228</v>
      </c>
    </row>
    <row r="576" spans="1:19" x14ac:dyDescent="0.2">
      <c r="A576" s="4">
        <v>5</v>
      </c>
      <c r="B576" s="16" t="s">
        <v>22</v>
      </c>
      <c r="C576" s="23" t="str">
        <f>_xlfn.CONCAT("Connection ",RIGHT(B576,2))</f>
        <v>Connection 05</v>
      </c>
      <c r="D576" s="14">
        <f ca="1">RANDBETWEEN(Table15[[#This Row],[big low]],Table15[[#This Row],[big hi]])+RANDBETWEEN(Table15[[#This Row],[small lo]],Table15[[#This Row],[small hi]])</f>
        <v>1025500518</v>
      </c>
      <c r="E576" s="8">
        <v>1172383284</v>
      </c>
      <c r="F576" s="24">
        <f ca="1">INDEX(Table2[],MATCH(Table15[[#This Row],[Connection ID]],Table2[CID],0),2)*RANDBETWEEN(90000000000,110000000000)/100000000000</f>
        <v>938719358.76999998</v>
      </c>
      <c r="G576" s="24">
        <v>1066068310.3700001</v>
      </c>
      <c r="H576" s="7"/>
      <c r="I576" s="14">
        <f>Table15[[#This Row],[Exposure Utilized]]/Table15[[#This Row],[Exposure Limit]]</f>
        <v>1.0997262301072444</v>
      </c>
      <c r="J576" s="4">
        <v>0</v>
      </c>
      <c r="K576" s="4">
        <v>0</v>
      </c>
      <c r="L576" s="4">
        <v>0</v>
      </c>
      <c r="M576" s="2">
        <v>43858</v>
      </c>
      <c r="N576" s="24">
        <f>INDEX(Table3[],MATCH(Table15[[#This Row],[Date]],Table3[Date],0),2)</f>
        <v>312347299</v>
      </c>
      <c r="O576" s="4" t="s">
        <v>16</v>
      </c>
      <c r="P576" s="15">
        <v>900000000</v>
      </c>
      <c r="Q576" s="15">
        <v>1200000000</v>
      </c>
      <c r="R576" s="14">
        <f ca="1">-(P576+Q576)*RAND()*0.1</f>
        <v>-87936734.2948955</v>
      </c>
      <c r="S576" s="14">
        <f ca="1">(P576+Q576)*RAND()*0.1</f>
        <v>137057663.27144042</v>
      </c>
    </row>
    <row r="577" spans="1:19" x14ac:dyDescent="0.2">
      <c r="A577" s="4">
        <v>6</v>
      </c>
      <c r="B577" s="16" t="s">
        <v>23</v>
      </c>
      <c r="C577" s="27" t="str">
        <f>_xlfn.CONCAT("Connection ",RIGHT(B577,2))</f>
        <v>Connection 06</v>
      </c>
      <c r="D577" s="5">
        <f ca="1">RANDBETWEEN(Table15[[#This Row],[big low]],Table15[[#This Row],[big hi]])+RANDBETWEEN(Table15[[#This Row],[small lo]],Table15[[#This Row],[small hi]])</f>
        <v>981869425</v>
      </c>
      <c r="E577" s="8">
        <v>1020626088</v>
      </c>
      <c r="F577" s="24">
        <f ca="1">INDEX(Table2[],MATCH(Table15[[#This Row],[Connection ID]],Table2[CID],0),2)*RANDBETWEEN(90000000000,110000000000)/100000000000</f>
        <v>941685108.54999995</v>
      </c>
      <c r="G577" s="24">
        <v>979904666.58999991</v>
      </c>
      <c r="H577" s="7"/>
      <c r="I577" s="5">
        <f>Table15[[#This Row],[Exposure Utilized]]/Table15[[#This Row],[Exposure Limit]]</f>
        <v>1.0415565134021738</v>
      </c>
      <c r="J577" s="4">
        <v>0</v>
      </c>
      <c r="K577" s="4">
        <v>0</v>
      </c>
      <c r="L577" s="4">
        <v>0</v>
      </c>
      <c r="M577" s="2">
        <v>43858</v>
      </c>
      <c r="N577" s="18">
        <f>INDEX(Table3[],MATCH(Table15[[#This Row],[Date]],Table3[Date],0),2)</f>
        <v>312347299</v>
      </c>
      <c r="O577" s="4" t="s">
        <v>16</v>
      </c>
      <c r="P577" s="15">
        <v>850000000</v>
      </c>
      <c r="Q577" s="15">
        <v>1000000000</v>
      </c>
      <c r="R577" s="14">
        <f ca="1">-(P577+Q577)*RAND()*0.1</f>
        <v>-130386737.26718909</v>
      </c>
      <c r="S577" s="14">
        <f ca="1">(P577+Q577)*RAND()*0.1</f>
        <v>55734193.445939496</v>
      </c>
    </row>
    <row r="578" spans="1:19" x14ac:dyDescent="0.2">
      <c r="A578" s="4">
        <v>7</v>
      </c>
      <c r="B578" s="16" t="s">
        <v>24</v>
      </c>
      <c r="C578" s="27" t="str">
        <f>_xlfn.CONCAT("Connection ",RIGHT(B578,2))</f>
        <v>Connection 07</v>
      </c>
      <c r="D578" s="5">
        <f ca="1">RANDBETWEEN(Table15[[#This Row],[big low]],Table15[[#This Row],[big hi]])+RANDBETWEEN(Table15[[#This Row],[small lo]],Table15[[#This Row],[small hi]])</f>
        <v>1016546664</v>
      </c>
      <c r="E578" s="8">
        <v>909278454</v>
      </c>
      <c r="F578" s="24">
        <f ca="1">INDEX(Table2[],MATCH(Table15[[#This Row],[Connection ID]],Table2[CID],0),2)*RANDBETWEEN(90000000000,110000000000)/100000000000</f>
        <v>949555407.67999995</v>
      </c>
      <c r="G578" s="24">
        <v>912728520.9799999</v>
      </c>
      <c r="H578" s="7"/>
      <c r="I578" s="5">
        <f>Table15[[#This Row],[Exposure Utilized]]/Table15[[#This Row],[Exposure Limit]]</f>
        <v>0.9962200513069368</v>
      </c>
      <c r="J578" s="4">
        <v>0</v>
      </c>
      <c r="K578" s="4">
        <v>0</v>
      </c>
      <c r="L578" s="4">
        <v>0</v>
      </c>
      <c r="M578" s="2">
        <v>43858</v>
      </c>
      <c r="N578" s="18">
        <f>INDEX(Table3[],MATCH(Table15[[#This Row],[Date]],Table3[Date],0),2)</f>
        <v>312347299</v>
      </c>
      <c r="O578" s="4" t="s">
        <v>16</v>
      </c>
      <c r="P578" s="15">
        <v>850000000</v>
      </c>
      <c r="Q578" s="15">
        <v>1000000000</v>
      </c>
      <c r="R578" s="14">
        <f ca="1">-(P578+Q578)*RAND()*0.1</f>
        <v>-182625082.10810292</v>
      </c>
      <c r="S578" s="14">
        <f ca="1">(P578+Q578)*RAND()*0.1</f>
        <v>67247412.27630417</v>
      </c>
    </row>
    <row r="579" spans="1:19" x14ac:dyDescent="0.2">
      <c r="A579" s="4">
        <v>8</v>
      </c>
      <c r="B579" s="16" t="s">
        <v>25</v>
      </c>
      <c r="C579" s="27" t="str">
        <f>_xlfn.CONCAT("Connection ",RIGHT(B579,2))</f>
        <v>Connection 08</v>
      </c>
      <c r="D579" s="5">
        <f ca="1">RANDBETWEEN(Table15[[#This Row],[big low]],Table15[[#This Row],[big hi]])+RANDBETWEEN(Table15[[#This Row],[small lo]],Table15[[#This Row],[small hi]])</f>
        <v>412116355</v>
      </c>
      <c r="E579" s="8">
        <v>639025153</v>
      </c>
      <c r="F579" s="24">
        <f ca="1">INDEX(Table2[],MATCH(Table15[[#This Row],[Connection ID]],Table2[CID],0),2)*RANDBETWEEN(90000000000,110000000000)/100000000000</f>
        <v>835944041.25600004</v>
      </c>
      <c r="G579" s="24">
        <v>849765740.65600002</v>
      </c>
      <c r="H579" s="7"/>
      <c r="I579" s="5">
        <f>Table15[[#This Row],[Exposure Utilized]]/Table15[[#This Row],[Exposure Limit]]</f>
        <v>0.75200154869351044</v>
      </c>
      <c r="J579" s="4">
        <v>0</v>
      </c>
      <c r="K579" s="4">
        <v>0</v>
      </c>
      <c r="L579" s="4">
        <v>0</v>
      </c>
      <c r="M579" s="2">
        <v>43858</v>
      </c>
      <c r="N579" s="18">
        <f>INDEX(Table3[],MATCH(Table15[[#This Row],[Date]],Table3[Date],0),2)</f>
        <v>312347299</v>
      </c>
      <c r="O579" s="4" t="s">
        <v>16</v>
      </c>
      <c r="P579" s="15">
        <v>400000000</v>
      </c>
      <c r="Q579" s="15">
        <v>700000000</v>
      </c>
      <c r="R579" s="14">
        <f ca="1">-(P579+Q579)*RAND()*0.1</f>
        <v>-39308388.540881</v>
      </c>
      <c r="S579" s="14">
        <f ca="1">(P579+Q579)*RAND()*0.1</f>
        <v>4822158.0756226536</v>
      </c>
    </row>
    <row r="580" spans="1:19" x14ac:dyDescent="0.2">
      <c r="A580" s="4">
        <v>9</v>
      </c>
      <c r="B580" s="16" t="s">
        <v>26</v>
      </c>
      <c r="C580" s="23" t="str">
        <f>_xlfn.CONCAT("Connection ",RIGHT(B580,2))</f>
        <v>Connection 09</v>
      </c>
      <c r="D580" s="14">
        <f ca="1">RANDBETWEEN(Table15[[#This Row],[big low]],Table15[[#This Row],[big hi]])+RANDBETWEEN(Table15[[#This Row],[small lo]],Table15[[#This Row],[small hi]])</f>
        <v>486661117</v>
      </c>
      <c r="E580" s="8">
        <v>484591292</v>
      </c>
      <c r="F580" s="24">
        <f ca="1">INDEX(Table2[],MATCH(Table15[[#This Row],[Connection ID]],Table2[CID],0),2)*RANDBETWEEN(90000000000,110000000000)/100000000000</f>
        <v>597505066.477</v>
      </c>
      <c r="G580" s="24">
        <v>507566741.51699996</v>
      </c>
      <c r="H580" s="7"/>
      <c r="I580" s="14">
        <f>Table15[[#This Row],[Exposure Utilized]]/Table15[[#This Row],[Exposure Limit]]</f>
        <v>0.95473413122315376</v>
      </c>
      <c r="J580" s="4">
        <v>0</v>
      </c>
      <c r="K580" s="4">
        <v>0</v>
      </c>
      <c r="L580" s="4">
        <v>0</v>
      </c>
      <c r="M580" s="2">
        <v>43858</v>
      </c>
      <c r="N580" s="24">
        <f>INDEX(Table3[],MATCH(Table15[[#This Row],[Date]],Table3[Date],0),2)</f>
        <v>312347299</v>
      </c>
      <c r="O580" s="4" t="s">
        <v>16</v>
      </c>
      <c r="P580" s="15">
        <v>350000000</v>
      </c>
      <c r="Q580" s="15">
        <v>550000000</v>
      </c>
      <c r="R580" s="14">
        <f ca="1">-(P580+Q580)*RAND()*0.1</f>
        <v>-63213490.239216961</v>
      </c>
      <c r="S580" s="14">
        <f ca="1">(P580+Q580)*RAND()*0.1</f>
        <v>80500892.426480785</v>
      </c>
    </row>
    <row r="581" spans="1:19" x14ac:dyDescent="0.2">
      <c r="A581" s="4">
        <v>10</v>
      </c>
      <c r="B581" s="16" t="s">
        <v>29</v>
      </c>
      <c r="C581" s="23" t="str">
        <f>_xlfn.CONCAT("Connection ",RIGHT(B581,2))</f>
        <v>Connection 12</v>
      </c>
      <c r="D581" s="14">
        <f ca="1">RANDBETWEEN(Table15[[#This Row],[big low]],Table15[[#This Row],[big hi]])+RANDBETWEEN(Table15[[#This Row],[small lo]],Table15[[#This Row],[small hi]])</f>
        <v>322969795</v>
      </c>
      <c r="E581" s="8">
        <v>312347299</v>
      </c>
      <c r="F581" s="24">
        <f ca="1">INDEX(Table2[],MATCH(Table15[[#This Row],[Connection ID]],Table2[CID],0),2)*RANDBETWEEN(90000000000,110000000000)/100000000000</f>
        <v>415765748.088</v>
      </c>
      <c r="G581" s="24">
        <v>392508423.90399998</v>
      </c>
      <c r="H581" s="7"/>
      <c r="I581" s="14">
        <f>Table15[[#This Row],[Exposure Utilized]]/Table15[[#This Row],[Exposure Limit]]</f>
        <v>0.79577221781205421</v>
      </c>
      <c r="J581" s="4">
        <v>0</v>
      </c>
      <c r="K581" s="4">
        <v>0</v>
      </c>
      <c r="L581" s="4">
        <v>0</v>
      </c>
      <c r="M581" s="2">
        <v>43858</v>
      </c>
      <c r="N581" s="24">
        <f>INDEX(Table3[],MATCH(Table15[[#This Row],[Date]],Table3[Date],0),2)</f>
        <v>312347299</v>
      </c>
      <c r="O581" s="4" t="s">
        <v>16</v>
      </c>
      <c r="P581" s="15">
        <v>200000000</v>
      </c>
      <c r="Q581" s="15">
        <v>400000000</v>
      </c>
      <c r="R581" s="14">
        <f ca="1">-(P581+Q581)*RAND()*0.1</f>
        <v>-34203326.340549298</v>
      </c>
      <c r="S581" s="14">
        <f ca="1">(P581+Q581)*RAND()*0.1</f>
        <v>9950015.9462102689</v>
      </c>
    </row>
    <row r="582" spans="1:19" x14ac:dyDescent="0.2">
      <c r="A582" s="4">
        <v>11</v>
      </c>
      <c r="B582" s="16" t="s">
        <v>28</v>
      </c>
      <c r="C582" s="23" t="str">
        <f>_xlfn.CONCAT("Connection ",RIGHT(B582,2))</f>
        <v>Connection 11</v>
      </c>
      <c r="D582" s="14">
        <f ca="1">RANDBETWEEN(Table15[[#This Row],[big low]],Table15[[#This Row],[big hi]])+RANDBETWEEN(Table15[[#This Row],[small lo]],Table15[[#This Row],[small hi]])</f>
        <v>267248973</v>
      </c>
      <c r="E582" s="8">
        <v>280149666</v>
      </c>
      <c r="F582" s="24">
        <f ca="1">INDEX(Table2[],MATCH(Table15[[#This Row],[Connection ID]],Table2[CID],0),2)*RANDBETWEEN(90000000000,110000000000)/100000000000</f>
        <v>361663307.01199996</v>
      </c>
      <c r="G582" s="24">
        <v>415284265.39200002</v>
      </c>
      <c r="H582" s="7"/>
      <c r="I582" s="14">
        <f>Table15[[#This Row],[Exposure Utilized]]/Table15[[#This Row],[Exposure Limit]]</f>
        <v>0.67459735257621145</v>
      </c>
      <c r="J582" s="4">
        <v>0</v>
      </c>
      <c r="K582" s="4">
        <v>0</v>
      </c>
      <c r="L582" s="4">
        <v>0</v>
      </c>
      <c r="M582" s="2">
        <v>43858</v>
      </c>
      <c r="N582" s="24">
        <f>INDEX(Table3[],MATCH(Table15[[#This Row],[Date]],Table3[Date],0),2)</f>
        <v>312347299</v>
      </c>
      <c r="O582" s="4" t="s">
        <v>16</v>
      </c>
      <c r="P582" s="15">
        <v>250000000</v>
      </c>
      <c r="Q582" s="15">
        <v>450000000</v>
      </c>
      <c r="R582" s="14">
        <f ca="1">-(P582+Q582)*RAND()*0.1</f>
        <v>-8796582.2700682022</v>
      </c>
      <c r="S582" s="14">
        <f ca="1">(P582+Q582)*RAND()*0.1</f>
        <v>35998820.827829704</v>
      </c>
    </row>
    <row r="583" spans="1:19" x14ac:dyDescent="0.2">
      <c r="A583" s="4">
        <v>12</v>
      </c>
      <c r="B583" s="16" t="s">
        <v>27</v>
      </c>
      <c r="C583" s="23" t="str">
        <f>_xlfn.CONCAT("Connection ",RIGHT(B583,2))</f>
        <v>Connection 10</v>
      </c>
      <c r="D583" s="14">
        <f ca="1">RANDBETWEEN(Table15[[#This Row],[big low]],Table15[[#This Row],[big hi]])+RANDBETWEEN(Table15[[#This Row],[small lo]],Table15[[#This Row],[small hi]])</f>
        <v>338049902</v>
      </c>
      <c r="E583" s="8">
        <v>270445073</v>
      </c>
      <c r="F583" s="24">
        <f ca="1">INDEX(Table2[],MATCH(Table15[[#This Row],[Connection ID]],Table2[CID],0),2)*RANDBETWEEN(90000000000,110000000000)/100000000000</f>
        <v>402553134.80800003</v>
      </c>
      <c r="G583" s="24">
        <v>430627805.75599998</v>
      </c>
      <c r="H583" s="7"/>
      <c r="I583" s="14">
        <f>Table15[[#This Row],[Exposure Utilized]]/Table15[[#This Row],[Exposure Limit]]</f>
        <v>0.62802510517223342</v>
      </c>
      <c r="J583" s="4">
        <v>0</v>
      </c>
      <c r="K583" s="4">
        <v>0</v>
      </c>
      <c r="L583" s="4">
        <v>0</v>
      </c>
      <c r="M583" s="2">
        <v>43858</v>
      </c>
      <c r="N583" s="24">
        <f>INDEX(Table3[],MATCH(Table15[[#This Row],[Date]],Table3[Date],0),2)</f>
        <v>312347299</v>
      </c>
      <c r="O583" s="4" t="s">
        <v>16</v>
      </c>
      <c r="P583" s="15">
        <v>300000000</v>
      </c>
      <c r="Q583" s="15">
        <v>450000000</v>
      </c>
      <c r="R583" s="14">
        <f ca="1">-(P583+Q583)*RAND()*0.1</f>
        <v>-70182634.82013391</v>
      </c>
      <c r="S583" s="14">
        <f ca="1">(P583+Q583)*RAND()*0.1</f>
        <v>11645896.391416052</v>
      </c>
    </row>
    <row r="584" spans="1:19" x14ac:dyDescent="0.2">
      <c r="A584" s="4">
        <v>13</v>
      </c>
      <c r="B584" s="16" t="s">
        <v>32</v>
      </c>
      <c r="C584" s="23" t="str">
        <f>_xlfn.CONCAT("Connection ",RIGHT(B584,2))</f>
        <v>Connection 15</v>
      </c>
      <c r="D584" s="14">
        <f ca="1">RANDBETWEEN(Table15[[#This Row],[big low]],Table15[[#This Row],[big hi]])+RANDBETWEEN(Table15[[#This Row],[small lo]],Table15[[#This Row],[small hi]])</f>
        <v>160379673</v>
      </c>
      <c r="E584" s="8">
        <v>215739866</v>
      </c>
      <c r="F584" s="24">
        <f ca="1">INDEX(Table2[],MATCH(Table15[[#This Row],[Connection ID]],Table2[CID],0),2)*RANDBETWEEN(90000000000,110000000000)/100000000000</f>
        <v>269877270.44749999</v>
      </c>
      <c r="G584" s="24">
        <v>235651375.31</v>
      </c>
      <c r="H584" s="7"/>
      <c r="I584" s="14">
        <f>Table15[[#This Row],[Exposure Utilized]]/Table15[[#This Row],[Exposure Limit]]</f>
        <v>0.9155043789419588</v>
      </c>
      <c r="J584" s="4">
        <v>0</v>
      </c>
      <c r="K584" s="4">
        <v>0</v>
      </c>
      <c r="L584" s="4">
        <v>0</v>
      </c>
      <c r="M584" s="2">
        <v>43858</v>
      </c>
      <c r="N584" s="24">
        <f>INDEX(Table3[],MATCH(Table15[[#This Row],[Date]],Table3[Date],0),2)</f>
        <v>312347299</v>
      </c>
      <c r="O584" s="4" t="s">
        <v>16</v>
      </c>
      <c r="P584" s="15">
        <v>150000000</v>
      </c>
      <c r="Q584" s="15">
        <v>250000000</v>
      </c>
      <c r="R584" s="14">
        <f ca="1">-(P584+Q584)*RAND()*0.1</f>
        <v>-9822588.2632356547</v>
      </c>
      <c r="S584" s="14">
        <f ca="1">(P584+Q584)*RAND()*0.1</f>
        <v>22336087.783516534</v>
      </c>
    </row>
    <row r="585" spans="1:19" x14ac:dyDescent="0.2">
      <c r="A585" s="4">
        <v>14</v>
      </c>
      <c r="B585" s="16" t="s">
        <v>30</v>
      </c>
      <c r="C585" s="23" t="str">
        <f>_xlfn.CONCAT("Connection ",RIGHT(B585,2))</f>
        <v>Connection 13</v>
      </c>
      <c r="D585" s="14">
        <f ca="1">RANDBETWEEN(Table15[[#This Row],[big low]],Table15[[#This Row],[big hi]])+RANDBETWEEN(Table15[[#This Row],[small lo]],Table15[[#This Row],[small hi]])</f>
        <v>199054182</v>
      </c>
      <c r="E585" s="8">
        <v>215359440</v>
      </c>
      <c r="F585" s="24">
        <f ca="1">INDEX(Table2[],MATCH(Table15[[#This Row],[Connection ID]],Table2[CID],0),2)*RANDBETWEEN(90000000000,110000000000)/100000000000</f>
        <v>259536799.97750002</v>
      </c>
      <c r="G585" s="24">
        <v>238880768.95500001</v>
      </c>
      <c r="H585" s="7"/>
      <c r="I585" s="14">
        <f>Table15[[#This Row],[Exposure Utilized]]/Table15[[#This Row],[Exposure Limit]]</f>
        <v>0.90153527612165829</v>
      </c>
      <c r="J585" s="4">
        <v>0</v>
      </c>
      <c r="K585" s="4">
        <v>0</v>
      </c>
      <c r="L585" s="4">
        <v>0</v>
      </c>
      <c r="M585" s="2">
        <v>43858</v>
      </c>
      <c r="N585" s="24">
        <f>INDEX(Table3[],MATCH(Table15[[#This Row],[Date]],Table3[Date],0),2)</f>
        <v>312347299</v>
      </c>
      <c r="O585" s="4" t="s">
        <v>16</v>
      </c>
      <c r="P585" s="15">
        <v>150000000</v>
      </c>
      <c r="Q585" s="15">
        <v>250000000</v>
      </c>
      <c r="R585" s="14">
        <f ca="1">-(P585+Q585)*RAND()*0.1</f>
        <v>-34912760.928966634</v>
      </c>
      <c r="S585" s="14">
        <f ca="1">(P585+Q585)*RAND()*0.1</f>
        <v>8413182.4353445992</v>
      </c>
    </row>
    <row r="586" spans="1:19" x14ac:dyDescent="0.2">
      <c r="A586" s="4">
        <v>15</v>
      </c>
      <c r="B586" s="16" t="s">
        <v>31</v>
      </c>
      <c r="C586" s="23" t="str">
        <f>_xlfn.CONCAT("Connection ",RIGHT(B586,2))</f>
        <v>Connection 14</v>
      </c>
      <c r="D586" s="14">
        <f ca="1">RANDBETWEEN(Table15[[#This Row],[big low]],Table15[[#This Row],[big hi]])+RANDBETWEEN(Table15[[#This Row],[small lo]],Table15[[#This Row],[small hi]])</f>
        <v>195163669</v>
      </c>
      <c r="E586" s="8">
        <v>182236579</v>
      </c>
      <c r="F586" s="24">
        <f ca="1">INDEX(Table2[],MATCH(Table15[[#This Row],[Connection ID]],Table2[CID],0),2)*RANDBETWEEN(90000000000,110000000000)/100000000000</f>
        <v>256922033.69749999</v>
      </c>
      <c r="G586" s="24">
        <v>240689209.23749998</v>
      </c>
      <c r="H586" s="7"/>
      <c r="I586" s="14">
        <f>Table15[[#This Row],[Exposure Utilized]]/Table15[[#This Row],[Exposure Limit]]</f>
        <v>0.75714478259047391</v>
      </c>
      <c r="J586" s="4">
        <v>0</v>
      </c>
      <c r="K586" s="4">
        <v>0</v>
      </c>
      <c r="L586" s="4">
        <v>0</v>
      </c>
      <c r="M586" s="2">
        <v>43858</v>
      </c>
      <c r="N586" s="24">
        <f>INDEX(Table3[],MATCH(Table15[[#This Row],[Date]],Table3[Date],0),2)</f>
        <v>312347299</v>
      </c>
      <c r="O586" s="4" t="s">
        <v>16</v>
      </c>
      <c r="P586" s="15">
        <v>150000000</v>
      </c>
      <c r="Q586" s="15">
        <v>250000000</v>
      </c>
      <c r="R586" s="14">
        <f ca="1">-(P586+Q586)*RAND()*0.1</f>
        <v>-33393563.822795331</v>
      </c>
      <c r="S586" s="14">
        <f ca="1">(P586+Q586)*RAND()*0.1</f>
        <v>9266360.30865255</v>
      </c>
    </row>
    <row r="587" spans="1:19" x14ac:dyDescent="0.2">
      <c r="A587" s="4">
        <v>1</v>
      </c>
      <c r="B587" s="16" t="s">
        <v>18</v>
      </c>
      <c r="C587" s="23" t="str">
        <f>_xlfn.CONCAT("Connection ",RIGHT(B587,2))</f>
        <v>Connection 01</v>
      </c>
      <c r="D587" s="14">
        <f ca="1">RANDBETWEEN(Table15[[#This Row],[big low]],Table15[[#This Row],[big hi]])+RANDBETWEEN(Table15[[#This Row],[small lo]],Table15[[#This Row],[small hi]])</f>
        <v>2357276524</v>
      </c>
      <c r="E587" s="8">
        <v>1989154330</v>
      </c>
      <c r="F587" s="24">
        <f ca="1">INDEX(Table2[],MATCH(Table15[[#This Row],[Connection ID]],Table2[CID],0),2)*RANDBETWEEN(90000000000,110000000000)/100000000000</f>
        <v>4615774652.1499996</v>
      </c>
      <c r="G587" s="24">
        <v>4521835196.0999994</v>
      </c>
      <c r="H587" s="7"/>
      <c r="I587" s="14">
        <f>Table15[[#This Row],[Exposure Utilized]]/Table15[[#This Row],[Exposure Limit]]</f>
        <v>0.43989978487398423</v>
      </c>
      <c r="J587" s="4">
        <v>0</v>
      </c>
      <c r="K587" s="4">
        <v>0</v>
      </c>
      <c r="L587" s="4">
        <v>0</v>
      </c>
      <c r="M587" s="2">
        <v>43857</v>
      </c>
      <c r="N587" s="24">
        <f>INDEX(Table3[],MATCH(Table15[[#This Row],[Date]],Table3[Date],0),2)</f>
        <v>351544651</v>
      </c>
      <c r="O587" s="4" t="s">
        <v>16</v>
      </c>
      <c r="P587" s="13">
        <v>2000000000</v>
      </c>
      <c r="Q587" s="13">
        <v>2500000000</v>
      </c>
      <c r="R587" s="14">
        <f ca="1">-(P587+Q587)*RAND()*0.1</f>
        <v>-29617719.597715098</v>
      </c>
      <c r="S587" s="14">
        <f ca="1">(P587+Q587)*RAND()*0.1</f>
        <v>244097369.63526049</v>
      </c>
    </row>
    <row r="588" spans="1:19" x14ac:dyDescent="0.2">
      <c r="A588" s="4">
        <v>2</v>
      </c>
      <c r="B588" s="16" t="s">
        <v>19</v>
      </c>
      <c r="C588" s="23" t="str">
        <f>_xlfn.CONCAT("Connection ",RIGHT(B588,2))</f>
        <v>Connection 02</v>
      </c>
      <c r="D588" s="14">
        <f ca="1">RANDBETWEEN(Table15[[#This Row],[big low]],Table15[[#This Row],[big hi]])+RANDBETWEEN(Table15[[#This Row],[small lo]],Table15[[#This Row],[small hi]])</f>
        <v>1814878482</v>
      </c>
      <c r="E588" s="8">
        <v>1796464840</v>
      </c>
      <c r="F588" s="24">
        <f ca="1">INDEX(Table2[],MATCH(Table15[[#This Row],[Connection ID]],Table2[CID],0),2)*RANDBETWEEN(90000000000,110000000000)/100000000000</f>
        <v>1916491076.5140002</v>
      </c>
      <c r="G588" s="24">
        <v>1894049638.194</v>
      </c>
      <c r="H588" s="7"/>
      <c r="I588" s="14">
        <f>Table15[[#This Row],[Exposure Utilized]]/Table15[[#This Row],[Exposure Limit]]</f>
        <v>0.94847822558280559</v>
      </c>
      <c r="J588" s="4">
        <v>0</v>
      </c>
      <c r="K588" s="4">
        <v>0</v>
      </c>
      <c r="L588" s="4">
        <v>0</v>
      </c>
      <c r="M588" s="2">
        <v>43857</v>
      </c>
      <c r="N588" s="24">
        <f>INDEX(Table3[],MATCH(Table15[[#This Row],[Date]],Table3[Date],0),2)</f>
        <v>351544651</v>
      </c>
      <c r="O588" s="4" t="s">
        <v>16</v>
      </c>
      <c r="P588" s="13">
        <v>1800000000</v>
      </c>
      <c r="Q588" s="13">
        <v>2000000000</v>
      </c>
      <c r="R588" s="14">
        <f ca="1">-(P588+Q588)*RAND()*0.1</f>
        <v>-141755344.09959236</v>
      </c>
      <c r="S588" s="14">
        <f ca="1">(P588+Q588)*RAND()*0.1</f>
        <v>240533037.79830915</v>
      </c>
    </row>
    <row r="589" spans="1:19" x14ac:dyDescent="0.2">
      <c r="A589" s="4">
        <v>3</v>
      </c>
      <c r="B589" s="16" t="s">
        <v>20</v>
      </c>
      <c r="C589" s="23" t="str">
        <f>_xlfn.CONCAT("Connection ",RIGHT(B589,2))</f>
        <v>Connection 03</v>
      </c>
      <c r="D589" s="14">
        <f ca="1">RANDBETWEEN(Table15[[#This Row],[big low]],Table15[[#This Row],[big hi]])+RANDBETWEEN(Table15[[#This Row],[small lo]],Table15[[#This Row],[small hi]])</f>
        <v>1324895298</v>
      </c>
      <c r="E589" s="8">
        <v>1508445298</v>
      </c>
      <c r="F589" s="24">
        <f ca="1">INDEX(Table2[],MATCH(Table15[[#This Row],[Connection ID]],Table2[CID],0),2)*RANDBETWEEN(90000000000,110000000000)/100000000000</f>
        <v>1584783078.9000001</v>
      </c>
      <c r="G589" s="24">
        <v>1388050949.5649998</v>
      </c>
      <c r="H589" s="7"/>
      <c r="I589" s="14">
        <f>Table15[[#This Row],[Exposure Utilized]]/Table15[[#This Row],[Exposure Limit]]</f>
        <v>1.0867362602739694</v>
      </c>
      <c r="J589" s="4">
        <v>0</v>
      </c>
      <c r="K589" s="4">
        <v>0</v>
      </c>
      <c r="L589" s="4">
        <v>0</v>
      </c>
      <c r="M589" s="2">
        <v>43857</v>
      </c>
      <c r="N589" s="24">
        <f>INDEX(Table3[],MATCH(Table15[[#This Row],[Date]],Table3[Date],0),2)</f>
        <v>351544651</v>
      </c>
      <c r="O589" s="4" t="s">
        <v>16</v>
      </c>
      <c r="P589" s="15">
        <v>1300000000</v>
      </c>
      <c r="Q589" s="15">
        <v>1500000000</v>
      </c>
      <c r="R589" s="14">
        <f ca="1">-(P589+Q589)*RAND()*0.1</f>
        <v>-156897451.36370766</v>
      </c>
      <c r="S589" s="14">
        <f ca="1">(P589+Q589)*RAND()*0.1</f>
        <v>276914572.2548179</v>
      </c>
    </row>
    <row r="590" spans="1:19" x14ac:dyDescent="0.2">
      <c r="A590" s="4">
        <v>4</v>
      </c>
      <c r="B590" s="16" t="s">
        <v>21</v>
      </c>
      <c r="C590" s="27" t="str">
        <f>_xlfn.CONCAT("Connection ",RIGHT(B590,2))</f>
        <v>Connection 04</v>
      </c>
      <c r="D590" s="5">
        <f ca="1">RANDBETWEEN(Table15[[#This Row],[big low]],Table15[[#This Row],[big hi]])+RANDBETWEEN(Table15[[#This Row],[small lo]],Table15[[#This Row],[small hi]])</f>
        <v>1172718522</v>
      </c>
      <c r="E590" s="8">
        <v>1071344676</v>
      </c>
      <c r="F590" s="24">
        <f ca="1">INDEX(Table2[],MATCH(Table15[[#This Row],[Connection ID]],Table2[CID],0),2)*RANDBETWEEN(90000000000,110000000000)/100000000000</f>
        <v>1433214652.1400001</v>
      </c>
      <c r="G590" s="24">
        <v>1570399969.5450001</v>
      </c>
      <c r="H590" s="7"/>
      <c r="I590" s="5">
        <f>Table15[[#This Row],[Exposure Utilized]]/Table15[[#This Row],[Exposure Limit]]</f>
        <v>0.68221134537490224</v>
      </c>
      <c r="J590" s="4">
        <v>0</v>
      </c>
      <c r="K590" s="4">
        <v>0</v>
      </c>
      <c r="L590" s="4">
        <v>0</v>
      </c>
      <c r="M590" s="2">
        <v>43857</v>
      </c>
      <c r="N590" s="18">
        <f>INDEX(Table3[],MATCH(Table15[[#This Row],[Date]],Table3[Date],0),2)</f>
        <v>351544651</v>
      </c>
      <c r="O590" s="4" t="s">
        <v>16</v>
      </c>
      <c r="P590" s="15">
        <v>1100000000</v>
      </c>
      <c r="Q590" s="15">
        <v>1300000000</v>
      </c>
      <c r="R590" s="14">
        <f ca="1">-(P590+Q590)*RAND()*0.1</f>
        <v>-29894710.034685075</v>
      </c>
      <c r="S590" s="14">
        <f ca="1">(P590+Q590)*RAND()*0.1</f>
        <v>51141371.357732646</v>
      </c>
    </row>
    <row r="591" spans="1:19" x14ac:dyDescent="0.2">
      <c r="A591" s="4">
        <v>5</v>
      </c>
      <c r="B591" s="16" t="s">
        <v>22</v>
      </c>
      <c r="C591" s="27" t="str">
        <f>_xlfn.CONCAT("Connection ",RIGHT(B591,2))</f>
        <v>Connection 05</v>
      </c>
      <c r="D591" s="5">
        <f ca="1">RANDBETWEEN(Table15[[#This Row],[big low]],Table15[[#This Row],[big hi]])+RANDBETWEEN(Table15[[#This Row],[small lo]],Table15[[#This Row],[small hi]])</f>
        <v>953217229</v>
      </c>
      <c r="E591" s="8">
        <v>1055072673</v>
      </c>
      <c r="F591" s="24">
        <f ca="1">INDEX(Table2[],MATCH(Table15[[#This Row],[Connection ID]],Table2[CID],0),2)*RANDBETWEEN(90000000000,110000000000)/100000000000</f>
        <v>950250656.20999992</v>
      </c>
      <c r="G591" s="24">
        <v>1063292734.64</v>
      </c>
      <c r="H591" s="7"/>
      <c r="I591" s="5">
        <f>Table15[[#This Row],[Exposure Utilized]]/Table15[[#This Row],[Exposure Limit]]</f>
        <v>0.99226923934283906</v>
      </c>
      <c r="J591" s="4">
        <v>0</v>
      </c>
      <c r="K591" s="4">
        <v>0</v>
      </c>
      <c r="L591" s="4">
        <v>0</v>
      </c>
      <c r="M591" s="2">
        <v>43857</v>
      </c>
      <c r="N591" s="18">
        <f>INDEX(Table3[],MATCH(Table15[[#This Row],[Date]],Table3[Date],0),2)</f>
        <v>351544651</v>
      </c>
      <c r="O591" s="4" t="s">
        <v>16</v>
      </c>
      <c r="P591" s="15">
        <v>900000000</v>
      </c>
      <c r="Q591" s="15">
        <v>1200000000</v>
      </c>
      <c r="R591" s="14">
        <f ca="1">-(P591+Q591)*RAND()*0.1</f>
        <v>-112932819.21582189</v>
      </c>
      <c r="S591" s="14">
        <f ca="1">(P591+Q591)*RAND()*0.1</f>
        <v>185984522.31728432</v>
      </c>
    </row>
    <row r="592" spans="1:19" x14ac:dyDescent="0.2">
      <c r="A592" s="4">
        <v>6</v>
      </c>
      <c r="B592" s="16" t="s">
        <v>24</v>
      </c>
      <c r="C592" s="27" t="str">
        <f>_xlfn.CONCAT("Connection ",RIGHT(B592,2))</f>
        <v>Connection 07</v>
      </c>
      <c r="D592" s="5">
        <f ca="1">RANDBETWEEN(Table15[[#This Row],[big low]],Table15[[#This Row],[big hi]])+RANDBETWEEN(Table15[[#This Row],[small lo]],Table15[[#This Row],[small hi]])</f>
        <v>939866198</v>
      </c>
      <c r="E592" s="8">
        <v>930280747</v>
      </c>
      <c r="F592" s="24">
        <f ca="1">INDEX(Table2[],MATCH(Table15[[#This Row],[Connection ID]],Table2[CID],0),2)*RANDBETWEEN(90000000000,110000000000)/100000000000</f>
        <v>921217802.03999996</v>
      </c>
      <c r="G592" s="24">
        <v>978698273.49999988</v>
      </c>
      <c r="H592" s="7"/>
      <c r="I592" s="5">
        <f>Table15[[#This Row],[Exposure Utilized]]/Table15[[#This Row],[Exposure Limit]]</f>
        <v>0.95052864829642525</v>
      </c>
      <c r="J592" s="4">
        <v>0</v>
      </c>
      <c r="K592" s="4">
        <v>0</v>
      </c>
      <c r="L592" s="4">
        <v>0</v>
      </c>
      <c r="M592" s="2">
        <v>43857</v>
      </c>
      <c r="N592" s="18">
        <f>INDEX(Table3[],MATCH(Table15[[#This Row],[Date]],Table3[Date],0),2)</f>
        <v>351544651</v>
      </c>
      <c r="O592" s="4" t="s">
        <v>16</v>
      </c>
      <c r="P592" s="15">
        <v>850000000</v>
      </c>
      <c r="Q592" s="15">
        <v>1000000000</v>
      </c>
      <c r="R592" s="14">
        <f ca="1">-(P592+Q592)*RAND()*0.1</f>
        <v>-93388002.247493565</v>
      </c>
      <c r="S592" s="14">
        <f ca="1">(P592+Q592)*RAND()*0.1</f>
        <v>55125256.01608029</v>
      </c>
    </row>
    <row r="593" spans="1:19" x14ac:dyDescent="0.2">
      <c r="A593" s="4">
        <v>7</v>
      </c>
      <c r="B593" s="16" t="s">
        <v>23</v>
      </c>
      <c r="C593" s="27" t="str">
        <f>_xlfn.CONCAT("Connection ",RIGHT(B593,2))</f>
        <v>Connection 06</v>
      </c>
      <c r="D593" s="5">
        <f ca="1">RANDBETWEEN(Table15[[#This Row],[big low]],Table15[[#This Row],[big hi]])+RANDBETWEEN(Table15[[#This Row],[small lo]],Table15[[#This Row],[small hi]])</f>
        <v>946692984</v>
      </c>
      <c r="E593" s="8">
        <v>785143295</v>
      </c>
      <c r="F593" s="24">
        <f ca="1">INDEX(Table2[],MATCH(Table15[[#This Row],[Connection ID]],Table2[CID],0),2)*RANDBETWEEN(90000000000,110000000000)/100000000000</f>
        <v>914033796.59000003</v>
      </c>
      <c r="G593" s="24">
        <v>1019829054.17</v>
      </c>
      <c r="H593" s="7"/>
      <c r="I593" s="5">
        <f>Table15[[#This Row],[Exposure Utilized]]/Table15[[#This Row],[Exposure Limit]]</f>
        <v>0.76987735521910405</v>
      </c>
      <c r="J593" s="4">
        <v>0</v>
      </c>
      <c r="K593" s="4">
        <v>0</v>
      </c>
      <c r="L593" s="4">
        <v>0</v>
      </c>
      <c r="M593" s="2">
        <v>43857</v>
      </c>
      <c r="N593" s="18">
        <f>INDEX(Table3[],MATCH(Table15[[#This Row],[Date]],Table3[Date],0),2)</f>
        <v>351544651</v>
      </c>
      <c r="O593" s="4" t="s">
        <v>16</v>
      </c>
      <c r="P593" s="15">
        <v>850000000</v>
      </c>
      <c r="Q593" s="15">
        <v>1000000000</v>
      </c>
      <c r="R593" s="14">
        <f ca="1">-(P593+Q593)*RAND()*0.1</f>
        <v>-19806846.020835653</v>
      </c>
      <c r="S593" s="14">
        <f ca="1">(P593+Q593)*RAND()*0.1</f>
        <v>127368093.09425111</v>
      </c>
    </row>
    <row r="594" spans="1:19" x14ac:dyDescent="0.2">
      <c r="A594" s="4">
        <v>8</v>
      </c>
      <c r="B594" s="16" t="s">
        <v>25</v>
      </c>
      <c r="C594" s="23" t="str">
        <f>_xlfn.CONCAT("Connection ",RIGHT(B594,2))</f>
        <v>Connection 08</v>
      </c>
      <c r="D594" s="14">
        <f ca="1">RANDBETWEEN(Table15[[#This Row],[big low]],Table15[[#This Row],[big hi]])+RANDBETWEEN(Table15[[#This Row],[small lo]],Table15[[#This Row],[small hi]])</f>
        <v>396483469</v>
      </c>
      <c r="E594" s="8">
        <v>528550141</v>
      </c>
      <c r="F594" s="24">
        <f ca="1">INDEX(Table2[],MATCH(Table15[[#This Row],[Connection ID]],Table2[CID],0),2)*RANDBETWEEN(90000000000,110000000000)/100000000000</f>
        <v>791943865.6400001</v>
      </c>
      <c r="G594" s="24">
        <v>877478193.22399998</v>
      </c>
      <c r="H594" s="7"/>
      <c r="I594" s="14">
        <f>Table15[[#This Row],[Exposure Utilized]]/Table15[[#This Row],[Exposure Limit]]</f>
        <v>0.60235131206853054</v>
      </c>
      <c r="J594" s="4">
        <v>0</v>
      </c>
      <c r="K594" s="4">
        <v>0</v>
      </c>
      <c r="L594" s="4">
        <v>0</v>
      </c>
      <c r="M594" s="2">
        <v>43857</v>
      </c>
      <c r="N594" s="24">
        <f>INDEX(Table3[],MATCH(Table15[[#This Row],[Date]],Table3[Date],0),2)</f>
        <v>351544651</v>
      </c>
      <c r="O594" s="4" t="s">
        <v>16</v>
      </c>
      <c r="P594" s="15">
        <v>400000000</v>
      </c>
      <c r="Q594" s="15">
        <v>700000000</v>
      </c>
      <c r="R594" s="14">
        <f ca="1">-(P594+Q594)*RAND()*0.1</f>
        <v>-35067678.667791307</v>
      </c>
      <c r="S594" s="14">
        <f ca="1">(P594+Q594)*RAND()*0.1</f>
        <v>16751775.491325289</v>
      </c>
    </row>
    <row r="595" spans="1:19" x14ac:dyDescent="0.2">
      <c r="A595" s="4">
        <v>9</v>
      </c>
      <c r="B595" s="16" t="s">
        <v>26</v>
      </c>
      <c r="C595" s="23" t="str">
        <f>_xlfn.CONCAT("Connection ",RIGHT(B595,2))</f>
        <v>Connection 09</v>
      </c>
      <c r="D595" s="14">
        <f ca="1">RANDBETWEEN(Table15[[#This Row],[big low]],Table15[[#This Row],[big hi]])+RANDBETWEEN(Table15[[#This Row],[small lo]],Table15[[#This Row],[small hi]])</f>
        <v>345661022</v>
      </c>
      <c r="E595" s="8">
        <v>429697681</v>
      </c>
      <c r="F595" s="24">
        <f ca="1">INDEX(Table2[],MATCH(Table15[[#This Row],[Connection ID]],Table2[CID],0),2)*RANDBETWEEN(90000000000,110000000000)/100000000000</f>
        <v>579192257.30849993</v>
      </c>
      <c r="G595" s="24">
        <v>575675392.12699997</v>
      </c>
      <c r="H595" s="7"/>
      <c r="I595" s="14">
        <f>Table15[[#This Row],[Exposure Utilized]]/Table15[[#This Row],[Exposure Limit]]</f>
        <v>0.74642356938752774</v>
      </c>
      <c r="J595" s="4">
        <v>0</v>
      </c>
      <c r="K595" s="4">
        <v>0</v>
      </c>
      <c r="L595" s="4">
        <v>0</v>
      </c>
      <c r="M595" s="2">
        <v>43857</v>
      </c>
      <c r="N595" s="24">
        <f>INDEX(Table3[],MATCH(Table15[[#This Row],[Date]],Table3[Date],0),2)</f>
        <v>351544651</v>
      </c>
      <c r="O595" s="4" t="s">
        <v>16</v>
      </c>
      <c r="P595" s="15">
        <v>350000000</v>
      </c>
      <c r="Q595" s="15">
        <v>550000000</v>
      </c>
      <c r="R595" s="14">
        <f ca="1">-(P595+Q595)*RAND()*0.1</f>
        <v>-38956197.584066629</v>
      </c>
      <c r="S595" s="14">
        <f ca="1">(P595+Q595)*RAND()*0.1</f>
        <v>51854602.327216059</v>
      </c>
    </row>
    <row r="596" spans="1:19" x14ac:dyDescent="0.2">
      <c r="A596" s="4">
        <v>10</v>
      </c>
      <c r="B596" s="16" t="s">
        <v>27</v>
      </c>
      <c r="C596" s="23" t="str">
        <f>_xlfn.CONCAT("Connection ",RIGHT(B596,2))</f>
        <v>Connection 10</v>
      </c>
      <c r="D596" s="14">
        <f ca="1">RANDBETWEEN(Table15[[#This Row],[big low]],Table15[[#This Row],[big hi]])+RANDBETWEEN(Table15[[#This Row],[small lo]],Table15[[#This Row],[small hi]])</f>
        <v>396265889</v>
      </c>
      <c r="E596" s="8">
        <v>351544651</v>
      </c>
      <c r="F596" s="24">
        <f ca="1">INDEX(Table2[],MATCH(Table15[[#This Row],[Connection ID]],Table2[CID],0),2)*RANDBETWEEN(90000000000,110000000000)/100000000000</f>
        <v>383267444.324</v>
      </c>
      <c r="G596" s="24">
        <v>369524220.25999999</v>
      </c>
      <c r="H596" s="7"/>
      <c r="I596" s="14">
        <f>Table15[[#This Row],[Exposure Utilized]]/Table15[[#This Row],[Exposure Limit]]</f>
        <v>0.95134400325004564</v>
      </c>
      <c r="J596" s="4">
        <v>0</v>
      </c>
      <c r="K596" s="4">
        <v>0</v>
      </c>
      <c r="L596" s="4">
        <v>0</v>
      </c>
      <c r="M596" s="2">
        <v>43857</v>
      </c>
      <c r="N596" s="24">
        <f>INDEX(Table3[],MATCH(Table15[[#This Row],[Date]],Table3[Date],0),2)</f>
        <v>351544651</v>
      </c>
      <c r="O596" s="4" t="s">
        <v>16</v>
      </c>
      <c r="P596" s="15">
        <v>300000000</v>
      </c>
      <c r="Q596" s="15">
        <v>450000000</v>
      </c>
      <c r="R596" s="14">
        <f ca="1">-(P596+Q596)*RAND()*0.1</f>
        <v>-51016457.613927782</v>
      </c>
      <c r="S596" s="14">
        <f ca="1">(P596+Q596)*RAND()*0.1</f>
        <v>7074401.3614634871</v>
      </c>
    </row>
    <row r="597" spans="1:19" x14ac:dyDescent="0.2">
      <c r="A597" s="4">
        <v>11</v>
      </c>
      <c r="B597" s="16" t="s">
        <v>28</v>
      </c>
      <c r="C597" s="23" t="str">
        <f>_xlfn.CONCAT("Connection ",RIGHT(B597,2))</f>
        <v>Connection 11</v>
      </c>
      <c r="D597" s="14">
        <f ca="1">RANDBETWEEN(Table15[[#This Row],[big low]],Table15[[#This Row],[big hi]])+RANDBETWEEN(Table15[[#This Row],[small lo]],Table15[[#This Row],[small hi]])</f>
        <v>269545352</v>
      </c>
      <c r="E597" s="8">
        <v>324227039</v>
      </c>
      <c r="F597" s="24">
        <f ca="1">INDEX(Table2[],MATCH(Table15[[#This Row],[Connection ID]],Table2[CID],0),2)*RANDBETWEEN(90000000000,110000000000)/100000000000</f>
        <v>376700390.85600001</v>
      </c>
      <c r="G597" s="24">
        <v>377520596.63200003</v>
      </c>
      <c r="H597" s="7"/>
      <c r="I597" s="14">
        <f>Table15[[#This Row],[Exposure Utilized]]/Table15[[#This Row],[Exposure Limit]]</f>
        <v>0.85883271506918712</v>
      </c>
      <c r="J597" s="4">
        <v>0</v>
      </c>
      <c r="K597" s="4">
        <v>0</v>
      </c>
      <c r="L597" s="4">
        <v>0</v>
      </c>
      <c r="M597" s="2">
        <v>43857</v>
      </c>
      <c r="N597" s="24">
        <f>INDEX(Table3[],MATCH(Table15[[#This Row],[Date]],Table3[Date],0),2)</f>
        <v>351544651</v>
      </c>
      <c r="O597" s="4" t="s">
        <v>16</v>
      </c>
      <c r="P597" s="15">
        <v>250000000</v>
      </c>
      <c r="Q597" s="15">
        <v>450000000</v>
      </c>
      <c r="R597" s="14">
        <f ca="1">-(P597+Q597)*RAND()*0.1</f>
        <v>-64959787.209607393</v>
      </c>
      <c r="S597" s="14">
        <f ca="1">(P597+Q597)*RAND()*0.1</f>
        <v>32682767.755010523</v>
      </c>
    </row>
    <row r="598" spans="1:19" x14ac:dyDescent="0.2">
      <c r="A598" s="4">
        <v>12</v>
      </c>
      <c r="B598" s="16" t="s">
        <v>29</v>
      </c>
      <c r="C598" s="23" t="str">
        <f>_xlfn.CONCAT("Connection ",RIGHT(B598,2))</f>
        <v>Connection 12</v>
      </c>
      <c r="D598" s="14">
        <f ca="1">RANDBETWEEN(Table15[[#This Row],[big low]],Table15[[#This Row],[big hi]])+RANDBETWEEN(Table15[[#This Row],[small lo]],Table15[[#This Row],[small hi]])</f>
        <v>270838428</v>
      </c>
      <c r="E598" s="8">
        <v>227027146</v>
      </c>
      <c r="F598" s="24">
        <f ca="1">INDEX(Table2[],MATCH(Table15[[#This Row],[Connection ID]],Table2[CID],0),2)*RANDBETWEEN(90000000000,110000000000)/100000000000</f>
        <v>419411204.77599996</v>
      </c>
      <c r="G598" s="24">
        <v>437109540.43600005</v>
      </c>
      <c r="H598" s="7"/>
      <c r="I598" s="14">
        <f>Table15[[#This Row],[Exposure Utilized]]/Table15[[#This Row],[Exposure Limit]]</f>
        <v>0.51938272903755223</v>
      </c>
      <c r="J598" s="4">
        <v>0</v>
      </c>
      <c r="K598" s="4">
        <v>0</v>
      </c>
      <c r="L598" s="4">
        <v>0</v>
      </c>
      <c r="M598" s="2">
        <v>43857</v>
      </c>
      <c r="N598" s="24">
        <f>INDEX(Table3[],MATCH(Table15[[#This Row],[Date]],Table3[Date],0),2)</f>
        <v>351544651</v>
      </c>
      <c r="O598" s="4" t="s">
        <v>16</v>
      </c>
      <c r="P598" s="15">
        <v>200000000</v>
      </c>
      <c r="Q598" s="15">
        <v>400000000</v>
      </c>
      <c r="R598" s="14">
        <f ca="1">-(P598+Q598)*RAND()*0.1</f>
        <v>-37609581.54084523</v>
      </c>
      <c r="S598" s="14">
        <f ca="1">(P598+Q598)*RAND()*0.1</f>
        <v>43537467.689710863</v>
      </c>
    </row>
    <row r="599" spans="1:19" x14ac:dyDescent="0.2">
      <c r="A599" s="4">
        <v>13</v>
      </c>
      <c r="B599" s="16" t="s">
        <v>32</v>
      </c>
      <c r="C599" s="27" t="str">
        <f>_xlfn.CONCAT("Connection ",RIGHT(B599,2))</f>
        <v>Connection 15</v>
      </c>
      <c r="D599" s="5">
        <f ca="1">RANDBETWEEN(Table15[[#This Row],[big low]],Table15[[#This Row],[big hi]])+RANDBETWEEN(Table15[[#This Row],[small lo]],Table15[[#This Row],[small hi]])</f>
        <v>253188445</v>
      </c>
      <c r="E599" s="8">
        <v>216322415</v>
      </c>
      <c r="F599" s="18">
        <f ca="1">INDEX(Table2[],MATCH(Table15[[#This Row],[Connection ID]],Table2[CID],0),2)*RANDBETWEEN(90000000000,110000000000)/100000000000</f>
        <v>231277884.2525</v>
      </c>
      <c r="G599" s="18">
        <v>239889400.6875</v>
      </c>
      <c r="H599" s="7"/>
      <c r="I599" s="5">
        <f>Table15[[#This Row],[Exposure Utilized]]/Table15[[#This Row],[Exposure Limit]]</f>
        <v>0.90175895383472848</v>
      </c>
      <c r="J599" s="4">
        <v>0</v>
      </c>
      <c r="K599" s="4">
        <v>0</v>
      </c>
      <c r="L599" s="4">
        <v>0</v>
      </c>
      <c r="M599" s="2">
        <v>43857</v>
      </c>
      <c r="N599" s="18">
        <f>INDEX(Table3[],MATCH(Table15[[#This Row],[Date]],Table3[Date],0),2)</f>
        <v>351544651</v>
      </c>
      <c r="O599" s="4" t="s">
        <v>16</v>
      </c>
      <c r="P599" s="15">
        <v>150000000</v>
      </c>
      <c r="Q599" s="15">
        <v>250000000</v>
      </c>
      <c r="R599" s="14">
        <f ca="1">-(P599+Q599)*RAND()*0.1</f>
        <v>-26902746.578810025</v>
      </c>
      <c r="S599" s="14">
        <f ca="1">(P599+Q599)*RAND()*0.1</f>
        <v>36927326.592134461</v>
      </c>
    </row>
    <row r="600" spans="1:19" x14ac:dyDescent="0.2">
      <c r="A600" s="4">
        <v>14</v>
      </c>
      <c r="B600" s="16" t="s">
        <v>30</v>
      </c>
      <c r="C600" s="23" t="str">
        <f>_xlfn.CONCAT("Connection ",RIGHT(B600,2))</f>
        <v>Connection 13</v>
      </c>
      <c r="D600" s="14">
        <f ca="1">RANDBETWEEN(Table15[[#This Row],[big low]],Table15[[#This Row],[big hi]])+RANDBETWEEN(Table15[[#This Row],[small lo]],Table15[[#This Row],[small hi]])</f>
        <v>144143489</v>
      </c>
      <c r="E600" s="8">
        <v>192974873</v>
      </c>
      <c r="F600" s="24">
        <f ca="1">INDEX(Table2[],MATCH(Table15[[#This Row],[Connection ID]],Table2[CID],0),2)*RANDBETWEEN(90000000000,110000000000)/100000000000</f>
        <v>266550469.88999999</v>
      </c>
      <c r="G600" s="24">
        <v>259790064.18249997</v>
      </c>
      <c r="H600" s="7"/>
      <c r="I600" s="14">
        <f>Table15[[#This Row],[Exposure Utilized]]/Table15[[#This Row],[Exposure Limit]]</f>
        <v>0.74281082922569752</v>
      </c>
      <c r="J600" s="4">
        <v>0</v>
      </c>
      <c r="K600" s="4">
        <v>0</v>
      </c>
      <c r="L600" s="4">
        <v>0</v>
      </c>
      <c r="M600" s="2">
        <v>43857</v>
      </c>
      <c r="N600" s="24">
        <f>INDEX(Table3[],MATCH(Table15[[#This Row],[Date]],Table3[Date],0),2)</f>
        <v>351544651</v>
      </c>
      <c r="O600" s="4" t="s">
        <v>16</v>
      </c>
      <c r="P600" s="15">
        <v>150000000</v>
      </c>
      <c r="Q600" s="15">
        <v>250000000</v>
      </c>
      <c r="R600" s="14">
        <f ca="1">-(P600+Q600)*RAND()*0.1</f>
        <v>-36236447.508725129</v>
      </c>
      <c r="S600" s="14">
        <f ca="1">(P600+Q600)*RAND()*0.1</f>
        <v>33194800.026574489</v>
      </c>
    </row>
    <row r="601" spans="1:19" x14ac:dyDescent="0.2">
      <c r="A601" s="4">
        <v>15</v>
      </c>
      <c r="B601" s="16" t="s">
        <v>31</v>
      </c>
      <c r="C601" s="23" t="str">
        <f>_xlfn.CONCAT("Connection ",RIGHT(B601,2))</f>
        <v>Connection 14</v>
      </c>
      <c r="D601" s="14">
        <f ca="1">RANDBETWEEN(Table15[[#This Row],[big low]],Table15[[#This Row],[big hi]])+RANDBETWEEN(Table15[[#This Row],[small lo]],Table15[[#This Row],[small hi]])</f>
        <v>230557682</v>
      </c>
      <c r="E601" s="11">
        <v>178145951</v>
      </c>
      <c r="F601" s="24">
        <f ca="1">INDEX(Table2[],MATCH(Table15[[#This Row],[Connection ID]],Table2[CID],0),2)*RANDBETWEEN(90000000000,110000000000)/100000000000</f>
        <v>244933558.73749998</v>
      </c>
      <c r="G601" s="24">
        <v>251823588.67249998</v>
      </c>
      <c r="H601" s="10"/>
      <c r="I601" s="14">
        <f>Table15[[#This Row],[Exposure Utilized]]/Table15[[#This Row],[Exposure Limit]]</f>
        <v>0.70742360530681359</v>
      </c>
      <c r="J601" s="4">
        <v>0</v>
      </c>
      <c r="K601" s="4">
        <v>0</v>
      </c>
      <c r="L601" s="4">
        <v>0</v>
      </c>
      <c r="M601" s="2">
        <v>43857</v>
      </c>
      <c r="N601" s="24">
        <f>INDEX(Table3[],MATCH(Table15[[#This Row],[Date]],Table3[Date],0),2)</f>
        <v>351544651</v>
      </c>
      <c r="O601" s="4" t="s">
        <v>16</v>
      </c>
      <c r="P601" s="15">
        <v>150000000</v>
      </c>
      <c r="Q601" s="15">
        <v>250000000</v>
      </c>
      <c r="R601" s="14">
        <f ca="1">-(P601+Q601)*RAND()*0.1</f>
        <v>-18315768.476838294</v>
      </c>
      <c r="S601" s="14">
        <f ca="1">(P601+Q601)*RAND()*0.1</f>
        <v>39821050.247001626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F088-03AD-E74D-BD43-D927C322AF12}">
  <dimension ref="A3:J91"/>
  <sheetViews>
    <sheetView topLeftCell="A17" workbookViewId="0">
      <selection activeCell="B78" sqref="B78"/>
    </sheetView>
  </sheetViews>
  <sheetFormatPr baseColWidth="10" defaultRowHeight="16" x14ac:dyDescent="0.2"/>
  <cols>
    <col min="1" max="1" width="13" bestFit="1" customWidth="1"/>
    <col min="2" max="2" width="21.6640625" bestFit="1" customWidth="1"/>
    <col min="3" max="3" width="22.1640625" bestFit="1" customWidth="1"/>
    <col min="4" max="4" width="15.1640625" bestFit="1" customWidth="1"/>
    <col min="5" max="5" width="14.1640625" customWidth="1"/>
    <col min="6" max="6" width="15.1640625" bestFit="1" customWidth="1"/>
    <col min="7" max="7" width="13.6640625" bestFit="1" customWidth="1"/>
    <col min="8" max="10" width="15.1640625" bestFit="1" customWidth="1"/>
    <col min="12" max="12" width="10.5" bestFit="1" customWidth="1"/>
    <col min="13" max="13" width="14.33203125" bestFit="1" customWidth="1"/>
  </cols>
  <sheetData>
    <row r="3" spans="1:6" x14ac:dyDescent="0.2">
      <c r="A3" s="19" t="s">
        <v>35</v>
      </c>
      <c r="B3" t="s">
        <v>37</v>
      </c>
      <c r="C3" t="s">
        <v>38</v>
      </c>
      <c r="E3" t="s">
        <v>39</v>
      </c>
      <c r="F3" t="s">
        <v>40</v>
      </c>
    </row>
    <row r="4" spans="1:6" x14ac:dyDescent="0.2">
      <c r="A4" s="20" t="s">
        <v>18</v>
      </c>
      <c r="B4" s="15">
        <v>1842865659</v>
      </c>
      <c r="C4" s="15">
        <v>2755885505</v>
      </c>
      <c r="E4" s="15" t="s">
        <v>18</v>
      </c>
      <c r="F4" s="15">
        <v>5000000000</v>
      </c>
    </row>
    <row r="5" spans="1:6" x14ac:dyDescent="0.2">
      <c r="A5" s="20" t="s">
        <v>19</v>
      </c>
      <c r="B5" s="15">
        <v>1517287318</v>
      </c>
      <c r="C5" s="15">
        <v>2205546563</v>
      </c>
      <c r="E5" s="15" t="s">
        <v>19</v>
      </c>
      <c r="F5" s="15">
        <v>2100000000</v>
      </c>
    </row>
    <row r="6" spans="1:6" x14ac:dyDescent="0.2">
      <c r="A6" s="20" t="s">
        <v>20</v>
      </c>
      <c r="B6" s="15">
        <v>1087343077</v>
      </c>
      <c r="C6" s="15">
        <v>1756926276</v>
      </c>
      <c r="E6" s="15" t="s">
        <v>20</v>
      </c>
      <c r="F6" s="15">
        <v>1500000000</v>
      </c>
    </row>
    <row r="7" spans="1:6" x14ac:dyDescent="0.2">
      <c r="A7" s="20" t="s">
        <v>21</v>
      </c>
      <c r="B7" s="15">
        <v>995587026</v>
      </c>
      <c r="C7" s="15">
        <v>1476842287</v>
      </c>
      <c r="E7" s="15" t="s">
        <v>21</v>
      </c>
      <c r="F7" s="15">
        <v>1500000000</v>
      </c>
    </row>
    <row r="8" spans="1:6" x14ac:dyDescent="0.2">
      <c r="A8" s="20" t="s">
        <v>22</v>
      </c>
      <c r="B8" s="15">
        <v>788688814</v>
      </c>
      <c r="C8" s="15">
        <v>1320568924</v>
      </c>
      <c r="E8" s="15" t="s">
        <v>22</v>
      </c>
      <c r="F8" s="15">
        <v>1000000000</v>
      </c>
    </row>
    <row r="9" spans="1:6" x14ac:dyDescent="0.2">
      <c r="A9" s="20" t="s">
        <v>23</v>
      </c>
      <c r="B9" s="15">
        <v>758683590</v>
      </c>
      <c r="C9" s="15">
        <v>1133101129</v>
      </c>
      <c r="E9" s="15" t="s">
        <v>23</v>
      </c>
      <c r="F9" s="15">
        <v>1000000000</v>
      </c>
    </row>
    <row r="10" spans="1:6" x14ac:dyDescent="0.2">
      <c r="A10" s="20" t="s">
        <v>24</v>
      </c>
      <c r="B10" s="15">
        <v>732386850</v>
      </c>
      <c r="C10" s="15">
        <v>1093610108</v>
      </c>
      <c r="E10" s="15" t="s">
        <v>24</v>
      </c>
      <c r="F10" s="15">
        <v>1000000000</v>
      </c>
    </row>
    <row r="11" spans="1:6" x14ac:dyDescent="0.2">
      <c r="A11" s="20" t="s">
        <v>25</v>
      </c>
      <c r="B11" s="15">
        <v>344478291</v>
      </c>
      <c r="C11" s="15">
        <v>758492994</v>
      </c>
      <c r="E11" s="15" t="s">
        <v>25</v>
      </c>
      <c r="F11" s="15">
        <v>800000000</v>
      </c>
    </row>
    <row r="12" spans="1:6" x14ac:dyDescent="0.2">
      <c r="A12" s="20" t="s">
        <v>26</v>
      </c>
      <c r="B12" s="15">
        <v>324628350</v>
      </c>
      <c r="C12" s="15">
        <v>557950893</v>
      </c>
      <c r="E12" s="15" t="s">
        <v>26</v>
      </c>
      <c r="F12" s="15">
        <v>550000000</v>
      </c>
    </row>
    <row r="13" spans="1:6" x14ac:dyDescent="0.2">
      <c r="A13" s="20" t="s">
        <v>27</v>
      </c>
      <c r="B13" s="15">
        <v>270445073</v>
      </c>
      <c r="C13" s="15">
        <v>485091446</v>
      </c>
      <c r="E13" s="15" t="s">
        <v>27</v>
      </c>
      <c r="F13" s="15">
        <v>400000000</v>
      </c>
    </row>
    <row r="14" spans="1:6" x14ac:dyDescent="0.2">
      <c r="A14" s="20" t="s">
        <v>28</v>
      </c>
      <c r="B14" s="15">
        <v>213947820</v>
      </c>
      <c r="C14" s="15">
        <v>471507230</v>
      </c>
      <c r="E14" s="15" t="s">
        <v>28</v>
      </c>
      <c r="F14" s="15">
        <v>400000000</v>
      </c>
    </row>
    <row r="15" spans="1:6" x14ac:dyDescent="0.2">
      <c r="A15" s="20" t="s">
        <v>29</v>
      </c>
      <c r="B15" s="15">
        <v>162296395</v>
      </c>
      <c r="C15" s="15">
        <v>412363055</v>
      </c>
      <c r="E15" s="15" t="s">
        <v>29</v>
      </c>
      <c r="F15" s="15">
        <v>400000000</v>
      </c>
    </row>
    <row r="16" spans="1:6" x14ac:dyDescent="0.2">
      <c r="A16" s="20" t="s">
        <v>30</v>
      </c>
      <c r="B16" s="15">
        <v>126618502</v>
      </c>
      <c r="C16" s="15">
        <v>266921743</v>
      </c>
      <c r="E16" s="15" t="s">
        <v>30</v>
      </c>
      <c r="F16" s="15">
        <v>250000000</v>
      </c>
    </row>
    <row r="17" spans="1:10" x14ac:dyDescent="0.2">
      <c r="A17" s="20" t="s">
        <v>31</v>
      </c>
      <c r="B17" s="15">
        <v>140667625</v>
      </c>
      <c r="C17" s="15">
        <v>262693682</v>
      </c>
      <c r="E17" s="15" t="s">
        <v>31</v>
      </c>
      <c r="F17" s="15">
        <v>250000000</v>
      </c>
    </row>
    <row r="18" spans="1:10" x14ac:dyDescent="0.2">
      <c r="A18" s="20" t="s">
        <v>32</v>
      </c>
      <c r="B18" s="15">
        <v>136170250</v>
      </c>
      <c r="C18" s="15">
        <v>257430848</v>
      </c>
      <c r="E18" s="15" t="s">
        <v>32</v>
      </c>
      <c r="F18" s="15">
        <v>250000000</v>
      </c>
    </row>
    <row r="19" spans="1:10" x14ac:dyDescent="0.2">
      <c r="A19" s="20" t="s">
        <v>36</v>
      </c>
      <c r="B19" s="21">
        <v>126618502</v>
      </c>
      <c r="C19" s="21">
        <v>2755885505</v>
      </c>
    </row>
    <row r="24" spans="1:10" x14ac:dyDescent="0.2">
      <c r="A24" s="19" t="s">
        <v>0</v>
      </c>
      <c r="B24" t="s">
        <v>64</v>
      </c>
    </row>
    <row r="26" spans="1:10" x14ac:dyDescent="0.2">
      <c r="A26" s="19" t="s">
        <v>35</v>
      </c>
      <c r="B26" t="s">
        <v>37</v>
      </c>
    </row>
    <row r="27" spans="1:10" x14ac:dyDescent="0.2">
      <c r="A27" s="20" t="s">
        <v>106</v>
      </c>
      <c r="B27" s="21"/>
      <c r="G27" s="15"/>
    </row>
    <row r="28" spans="1:10" x14ac:dyDescent="0.2">
      <c r="A28" s="22" t="s">
        <v>66</v>
      </c>
      <c r="B28" s="21">
        <v>411110215</v>
      </c>
      <c r="D28" t="str">
        <f>LEFT(A28,2)</f>
        <v>31</v>
      </c>
      <c r="E28">
        <v>1</v>
      </c>
      <c r="F28" s="2">
        <f>DATE(2020,E28,D28)</f>
        <v>43861</v>
      </c>
      <c r="G28" s="15">
        <f>B28</f>
        <v>411110215</v>
      </c>
      <c r="I28" t="s">
        <v>9</v>
      </c>
      <c r="J28" t="s">
        <v>65</v>
      </c>
    </row>
    <row r="29" spans="1:10" x14ac:dyDescent="0.2">
      <c r="A29" s="22" t="s">
        <v>67</v>
      </c>
      <c r="B29" s="21">
        <v>319557148</v>
      </c>
      <c r="D29" t="str">
        <f t="shared" ref="D29:D32" si="0">LEFT(A29,2)</f>
        <v>30</v>
      </c>
      <c r="E29">
        <v>1</v>
      </c>
      <c r="F29" s="2">
        <f t="shared" ref="F29:F87" si="1">DATE(2020,E29,D29)</f>
        <v>43860</v>
      </c>
      <c r="G29" s="15">
        <f t="shared" ref="G29:G32" si="2">B29</f>
        <v>319557148</v>
      </c>
      <c r="I29" s="2">
        <v>43938</v>
      </c>
      <c r="J29" s="15">
        <v>407186773</v>
      </c>
    </row>
    <row r="30" spans="1:10" x14ac:dyDescent="0.2">
      <c r="A30" s="22" t="s">
        <v>68</v>
      </c>
      <c r="B30" s="21">
        <v>390418051</v>
      </c>
      <c r="D30" t="str">
        <f t="shared" si="0"/>
        <v>29</v>
      </c>
      <c r="E30">
        <v>1</v>
      </c>
      <c r="F30" s="2">
        <f t="shared" si="1"/>
        <v>43859</v>
      </c>
      <c r="G30" s="15">
        <f t="shared" si="2"/>
        <v>390418051</v>
      </c>
      <c r="I30" s="2">
        <v>43937</v>
      </c>
      <c r="J30" s="15">
        <v>340380131</v>
      </c>
    </row>
    <row r="31" spans="1:10" x14ac:dyDescent="0.2">
      <c r="A31" s="22" t="s">
        <v>69</v>
      </c>
      <c r="B31" s="21">
        <v>312347299</v>
      </c>
      <c r="D31" t="str">
        <f t="shared" si="0"/>
        <v>28</v>
      </c>
      <c r="E31">
        <v>1</v>
      </c>
      <c r="F31" s="2">
        <f t="shared" si="1"/>
        <v>43858</v>
      </c>
      <c r="G31" s="15">
        <f t="shared" si="2"/>
        <v>312347299</v>
      </c>
      <c r="I31" s="2">
        <v>43936</v>
      </c>
      <c r="J31" s="15">
        <v>405284324</v>
      </c>
    </row>
    <row r="32" spans="1:10" x14ac:dyDescent="0.2">
      <c r="A32" s="22" t="s">
        <v>71</v>
      </c>
      <c r="B32" s="21">
        <v>351544651</v>
      </c>
      <c r="D32" t="str">
        <f t="shared" si="0"/>
        <v>27</v>
      </c>
      <c r="E32">
        <v>1</v>
      </c>
      <c r="F32" s="2">
        <f t="shared" si="1"/>
        <v>43857</v>
      </c>
      <c r="G32" s="15">
        <f t="shared" si="2"/>
        <v>351544651</v>
      </c>
      <c r="I32" s="2">
        <v>43935</v>
      </c>
      <c r="J32" s="15">
        <v>352805079</v>
      </c>
    </row>
    <row r="33" spans="1:10" x14ac:dyDescent="0.2">
      <c r="A33" s="20" t="s">
        <v>107</v>
      </c>
      <c r="B33" s="21"/>
      <c r="D33" t="str">
        <f>LEFT(A34,2)</f>
        <v>28</v>
      </c>
      <c r="E33">
        <v>2</v>
      </c>
      <c r="F33" s="2">
        <f t="shared" si="1"/>
        <v>43889</v>
      </c>
      <c r="G33" s="15">
        <f>B34</f>
        <v>351702976</v>
      </c>
      <c r="I33" s="2">
        <v>43934</v>
      </c>
      <c r="J33" s="15">
        <v>364514907</v>
      </c>
    </row>
    <row r="34" spans="1:10" x14ac:dyDescent="0.2">
      <c r="A34" s="22" t="s">
        <v>70</v>
      </c>
      <c r="B34" s="21">
        <v>351702976</v>
      </c>
      <c r="D34" t="str">
        <f>LEFT(A35,2)</f>
        <v>27</v>
      </c>
      <c r="E34">
        <v>2</v>
      </c>
      <c r="F34" s="2">
        <f t="shared" si="1"/>
        <v>43888</v>
      </c>
      <c r="G34" s="15">
        <f>B35</f>
        <v>379259706</v>
      </c>
      <c r="I34" s="2">
        <v>43931</v>
      </c>
      <c r="J34" s="15">
        <v>354727679</v>
      </c>
    </row>
    <row r="35" spans="1:10" x14ac:dyDescent="0.2">
      <c r="A35" s="22" t="s">
        <v>72</v>
      </c>
      <c r="B35" s="21">
        <v>379259706</v>
      </c>
      <c r="D35" t="str">
        <f>LEFT(A36,2)</f>
        <v>26</v>
      </c>
      <c r="E35">
        <v>2</v>
      </c>
      <c r="F35" s="2">
        <f t="shared" si="1"/>
        <v>43887</v>
      </c>
      <c r="G35" s="15">
        <f>B36</f>
        <v>377455023</v>
      </c>
      <c r="I35" s="2">
        <v>43930</v>
      </c>
      <c r="J35" s="15">
        <v>426061481</v>
      </c>
    </row>
    <row r="36" spans="1:10" x14ac:dyDescent="0.2">
      <c r="A36" s="22" t="s">
        <v>73</v>
      </c>
      <c r="B36" s="21">
        <v>377455023</v>
      </c>
      <c r="D36" t="str">
        <f>LEFT(A37,2)</f>
        <v>25</v>
      </c>
      <c r="E36">
        <v>2</v>
      </c>
      <c r="F36" s="2">
        <f t="shared" si="1"/>
        <v>43886</v>
      </c>
      <c r="G36" s="15">
        <f>B37</f>
        <v>411931944</v>
      </c>
      <c r="I36" s="2">
        <v>43929</v>
      </c>
      <c r="J36" s="15">
        <v>379171875</v>
      </c>
    </row>
    <row r="37" spans="1:10" x14ac:dyDescent="0.2">
      <c r="A37" s="22" t="s">
        <v>74</v>
      </c>
      <c r="B37" s="21">
        <v>411931944</v>
      </c>
      <c r="D37" t="str">
        <f>LEFT(A38,2)</f>
        <v>24</v>
      </c>
      <c r="E37">
        <v>2</v>
      </c>
      <c r="F37" s="2">
        <f t="shared" si="1"/>
        <v>43885</v>
      </c>
      <c r="G37" s="15">
        <f>B38</f>
        <v>367870200</v>
      </c>
      <c r="I37" s="2">
        <v>43928</v>
      </c>
      <c r="J37" s="15">
        <v>416194358</v>
      </c>
    </row>
    <row r="38" spans="1:10" x14ac:dyDescent="0.2">
      <c r="A38" s="22" t="s">
        <v>75</v>
      </c>
      <c r="B38" s="21">
        <v>367870200</v>
      </c>
      <c r="D38" t="str">
        <f>LEFT(A39,2)</f>
        <v>21</v>
      </c>
      <c r="E38">
        <v>2</v>
      </c>
      <c r="F38" s="2">
        <f t="shared" si="1"/>
        <v>43882</v>
      </c>
      <c r="G38" s="15">
        <f>B39</f>
        <v>367283900</v>
      </c>
      <c r="I38" s="2">
        <v>43927</v>
      </c>
      <c r="J38" s="15">
        <v>429227470</v>
      </c>
    </row>
    <row r="39" spans="1:10" x14ac:dyDescent="0.2">
      <c r="A39" s="22" t="s">
        <v>76</v>
      </c>
      <c r="B39" s="21">
        <v>367283900</v>
      </c>
      <c r="D39" t="str">
        <f>LEFT(A40,2)</f>
        <v>20</v>
      </c>
      <c r="E39">
        <v>2</v>
      </c>
      <c r="F39" s="2">
        <f t="shared" si="1"/>
        <v>43881</v>
      </c>
      <c r="G39" s="15">
        <f>B40</f>
        <v>349497400</v>
      </c>
      <c r="I39" s="2">
        <v>43924</v>
      </c>
      <c r="J39" s="15">
        <v>360984247</v>
      </c>
    </row>
    <row r="40" spans="1:10" x14ac:dyDescent="0.2">
      <c r="A40" s="22" t="s">
        <v>78</v>
      </c>
      <c r="B40" s="21">
        <v>349497400</v>
      </c>
      <c r="D40" t="str">
        <f>LEFT(A41,2)</f>
        <v>19</v>
      </c>
      <c r="E40">
        <v>2</v>
      </c>
      <c r="F40" s="2">
        <f t="shared" si="1"/>
        <v>43880</v>
      </c>
      <c r="G40" s="15">
        <f>B41</f>
        <v>344478291</v>
      </c>
      <c r="I40" s="2">
        <v>43923</v>
      </c>
      <c r="J40" s="15">
        <v>392053618</v>
      </c>
    </row>
    <row r="41" spans="1:10" x14ac:dyDescent="0.2">
      <c r="A41" s="22" t="s">
        <v>80</v>
      </c>
      <c r="B41" s="21">
        <v>344478291</v>
      </c>
      <c r="D41" t="str">
        <f>LEFT(A42,2)</f>
        <v>18</v>
      </c>
      <c r="E41">
        <v>2</v>
      </c>
      <c r="F41" s="2">
        <f t="shared" si="1"/>
        <v>43879</v>
      </c>
      <c r="G41" s="15">
        <f>B42</f>
        <v>390438726</v>
      </c>
      <c r="I41" s="2">
        <v>43922</v>
      </c>
      <c r="J41" s="15">
        <v>369141724</v>
      </c>
    </row>
    <row r="42" spans="1:10" x14ac:dyDescent="0.2">
      <c r="A42" s="22" t="s">
        <v>82</v>
      </c>
      <c r="B42" s="21">
        <v>390438726</v>
      </c>
      <c r="D42" t="str">
        <f>LEFT(A43,2)</f>
        <v>17</v>
      </c>
      <c r="E42">
        <v>2</v>
      </c>
      <c r="F42" s="2">
        <f t="shared" si="1"/>
        <v>43878</v>
      </c>
      <c r="G42" s="15">
        <f>B43</f>
        <v>353211210</v>
      </c>
      <c r="I42" s="2">
        <v>43921</v>
      </c>
      <c r="J42" s="15">
        <v>402205014</v>
      </c>
    </row>
    <row r="43" spans="1:10" x14ac:dyDescent="0.2">
      <c r="A43" s="22" t="s">
        <v>84</v>
      </c>
      <c r="B43" s="21">
        <v>353211210</v>
      </c>
      <c r="D43" t="str">
        <f>LEFT(A44,2)</f>
        <v>14</v>
      </c>
      <c r="E43">
        <v>2</v>
      </c>
      <c r="F43" s="2">
        <f t="shared" si="1"/>
        <v>43875</v>
      </c>
      <c r="G43" s="15">
        <f>B44</f>
        <v>431778852</v>
      </c>
      <c r="I43" s="2">
        <v>43920</v>
      </c>
      <c r="J43" s="15">
        <v>455606317</v>
      </c>
    </row>
    <row r="44" spans="1:10" x14ac:dyDescent="0.2">
      <c r="A44" s="22" t="s">
        <v>86</v>
      </c>
      <c r="B44" s="21">
        <v>431778852</v>
      </c>
      <c r="D44" t="str">
        <f>LEFT(A45,2)</f>
        <v>13</v>
      </c>
      <c r="E44">
        <v>2</v>
      </c>
      <c r="F44" s="2">
        <f t="shared" si="1"/>
        <v>43874</v>
      </c>
      <c r="G44" s="15">
        <f>B45</f>
        <v>375876336</v>
      </c>
      <c r="I44" s="2">
        <v>43917</v>
      </c>
      <c r="J44" s="15">
        <v>366570260</v>
      </c>
    </row>
    <row r="45" spans="1:10" x14ac:dyDescent="0.2">
      <c r="A45" s="22" t="s">
        <v>88</v>
      </c>
      <c r="B45" s="21">
        <v>375876336</v>
      </c>
      <c r="D45" t="str">
        <f>LEFT(A46,2)</f>
        <v>12</v>
      </c>
      <c r="E45">
        <v>2</v>
      </c>
      <c r="F45" s="2">
        <f t="shared" si="1"/>
        <v>43873</v>
      </c>
      <c r="G45" s="15">
        <f>B46</f>
        <v>292684542</v>
      </c>
      <c r="I45" s="2">
        <v>43916</v>
      </c>
      <c r="J45" s="15">
        <v>358246381</v>
      </c>
    </row>
    <row r="46" spans="1:10" x14ac:dyDescent="0.2">
      <c r="A46" s="22" t="s">
        <v>90</v>
      </c>
      <c r="B46" s="21">
        <v>292684542</v>
      </c>
      <c r="D46" t="str">
        <f>LEFT(A47,2)</f>
        <v>11</v>
      </c>
      <c r="E46">
        <v>2</v>
      </c>
      <c r="F46" s="2">
        <f t="shared" si="1"/>
        <v>43872</v>
      </c>
      <c r="G46" s="15">
        <f>B47</f>
        <v>404447324</v>
      </c>
      <c r="I46" s="2">
        <v>43915</v>
      </c>
      <c r="J46" s="15">
        <v>357853102</v>
      </c>
    </row>
    <row r="47" spans="1:10" x14ac:dyDescent="0.2">
      <c r="A47" s="22" t="s">
        <v>92</v>
      </c>
      <c r="B47" s="21">
        <v>404447324</v>
      </c>
      <c r="D47" t="str">
        <f>LEFT(A48,2)</f>
        <v>10</v>
      </c>
      <c r="E47">
        <v>2</v>
      </c>
      <c r="F47" s="2">
        <f t="shared" si="1"/>
        <v>43871</v>
      </c>
      <c r="G47" s="15">
        <f>B48</f>
        <v>328520415</v>
      </c>
      <c r="I47" s="2">
        <v>43914</v>
      </c>
      <c r="J47" s="15">
        <v>425558198</v>
      </c>
    </row>
    <row r="48" spans="1:10" x14ac:dyDescent="0.2">
      <c r="A48" s="22" t="s">
        <v>94</v>
      </c>
      <c r="B48" s="21">
        <v>328520415</v>
      </c>
      <c r="D48" t="str">
        <f>LEFT(A49,2)</f>
        <v>07</v>
      </c>
      <c r="E48">
        <v>2</v>
      </c>
      <c r="F48" s="2">
        <f t="shared" si="1"/>
        <v>43868</v>
      </c>
      <c r="G48" s="15">
        <f>B49</f>
        <v>404885265</v>
      </c>
      <c r="I48" s="2">
        <v>43913</v>
      </c>
      <c r="J48" s="15">
        <v>366130507</v>
      </c>
    </row>
    <row r="49" spans="1:10" x14ac:dyDescent="0.2">
      <c r="A49" s="22" t="s">
        <v>96</v>
      </c>
      <c r="B49" s="21">
        <v>404885265</v>
      </c>
      <c r="D49" t="str">
        <f>LEFT(A50,2)</f>
        <v>06</v>
      </c>
      <c r="E49">
        <v>2</v>
      </c>
      <c r="F49" s="2">
        <f t="shared" si="1"/>
        <v>43867</v>
      </c>
      <c r="G49" s="15">
        <f>B50</f>
        <v>324628350</v>
      </c>
      <c r="I49" s="2">
        <v>43910</v>
      </c>
      <c r="J49" s="15">
        <v>343356233</v>
      </c>
    </row>
    <row r="50" spans="1:10" x14ac:dyDescent="0.2">
      <c r="A50" s="22" t="s">
        <v>98</v>
      </c>
      <c r="B50" s="21">
        <v>324628350</v>
      </c>
      <c r="D50" t="str">
        <f>LEFT(A51,2)</f>
        <v>05</v>
      </c>
      <c r="E50">
        <v>2</v>
      </c>
      <c r="F50" s="2">
        <f t="shared" si="1"/>
        <v>43866</v>
      </c>
      <c r="G50" s="15">
        <f>B51</f>
        <v>411223722</v>
      </c>
      <c r="I50" s="2">
        <v>43909</v>
      </c>
      <c r="J50" s="15">
        <v>398382672</v>
      </c>
    </row>
    <row r="51" spans="1:10" x14ac:dyDescent="0.2">
      <c r="A51" s="22" t="s">
        <v>100</v>
      </c>
      <c r="B51" s="21">
        <v>411223722</v>
      </c>
      <c r="D51" t="str">
        <f>LEFT(A52,2)</f>
        <v>04</v>
      </c>
      <c r="E51">
        <v>2</v>
      </c>
      <c r="F51" s="2">
        <f t="shared" si="1"/>
        <v>43865</v>
      </c>
      <c r="G51" s="15">
        <f>B52</f>
        <v>368776076</v>
      </c>
      <c r="I51" s="2">
        <v>43908</v>
      </c>
      <c r="J51" s="15">
        <v>405703333</v>
      </c>
    </row>
    <row r="52" spans="1:10" x14ac:dyDescent="0.2">
      <c r="A52" s="22" t="s">
        <v>102</v>
      </c>
      <c r="B52" s="21">
        <v>368776076</v>
      </c>
      <c r="D52" t="str">
        <f>LEFT(A53,2)</f>
        <v>03</v>
      </c>
      <c r="E52">
        <v>2</v>
      </c>
      <c r="F52" s="2">
        <f t="shared" si="1"/>
        <v>43864</v>
      </c>
      <c r="G52" s="15">
        <f>B53</f>
        <v>419604574</v>
      </c>
      <c r="I52" s="2">
        <v>43907</v>
      </c>
      <c r="J52" s="15">
        <v>418512646</v>
      </c>
    </row>
    <row r="53" spans="1:10" x14ac:dyDescent="0.2">
      <c r="A53" s="22" t="s">
        <v>104</v>
      </c>
      <c r="B53" s="21">
        <v>419604574</v>
      </c>
      <c r="D53" t="str">
        <f>LEFT(A55,2)</f>
        <v>31</v>
      </c>
      <c r="E53">
        <v>3</v>
      </c>
      <c r="F53" s="2">
        <f t="shared" si="1"/>
        <v>43921</v>
      </c>
      <c r="G53" s="15">
        <f>B55</f>
        <v>402205014</v>
      </c>
      <c r="I53" s="2">
        <v>43906</v>
      </c>
      <c r="J53" s="15">
        <v>378623986</v>
      </c>
    </row>
    <row r="54" spans="1:10" x14ac:dyDescent="0.2">
      <c r="A54" s="20" t="s">
        <v>42</v>
      </c>
      <c r="B54" s="21"/>
      <c r="D54" t="str">
        <f>LEFT(A56,2)</f>
        <v>30</v>
      </c>
      <c r="E54">
        <v>3</v>
      </c>
      <c r="F54" s="2">
        <f t="shared" si="1"/>
        <v>43920</v>
      </c>
      <c r="G54" s="15">
        <f>B56</f>
        <v>455606317</v>
      </c>
      <c r="I54" s="2">
        <v>43903</v>
      </c>
      <c r="J54" s="15">
        <v>381501572</v>
      </c>
    </row>
    <row r="55" spans="1:10" x14ac:dyDescent="0.2">
      <c r="A55" s="22" t="s">
        <v>49</v>
      </c>
      <c r="B55" s="21">
        <v>402205014</v>
      </c>
      <c r="D55" t="str">
        <f>LEFT(A57,2)</f>
        <v>27</v>
      </c>
      <c r="E55">
        <v>3</v>
      </c>
      <c r="F55" s="2">
        <f t="shared" si="1"/>
        <v>43917</v>
      </c>
      <c r="G55" s="15">
        <f>B57</f>
        <v>366570260</v>
      </c>
      <c r="I55" s="2">
        <v>43902</v>
      </c>
      <c r="J55" s="15">
        <v>400486993</v>
      </c>
    </row>
    <row r="56" spans="1:10" x14ac:dyDescent="0.2">
      <c r="A56" s="22" t="s">
        <v>48</v>
      </c>
      <c r="B56" s="21">
        <v>455606317</v>
      </c>
      <c r="D56" t="str">
        <f>LEFT(A58,2)</f>
        <v>26</v>
      </c>
      <c r="E56">
        <v>3</v>
      </c>
      <c r="F56" s="2">
        <f t="shared" si="1"/>
        <v>43916</v>
      </c>
      <c r="G56" s="15">
        <f>B58</f>
        <v>358246381</v>
      </c>
      <c r="I56" s="2">
        <v>43901</v>
      </c>
      <c r="J56" s="15">
        <v>394440686</v>
      </c>
    </row>
    <row r="57" spans="1:10" x14ac:dyDescent="0.2">
      <c r="A57" s="22" t="s">
        <v>47</v>
      </c>
      <c r="B57" s="21">
        <v>366570260</v>
      </c>
      <c r="D57" t="str">
        <f>LEFT(A59,2)</f>
        <v>25</v>
      </c>
      <c r="E57">
        <v>3</v>
      </c>
      <c r="F57" s="2">
        <f t="shared" si="1"/>
        <v>43915</v>
      </c>
      <c r="G57" s="15">
        <f>B59</f>
        <v>357853102</v>
      </c>
      <c r="I57" s="2">
        <v>43900</v>
      </c>
      <c r="J57" s="15">
        <v>386787360</v>
      </c>
    </row>
    <row r="58" spans="1:10" x14ac:dyDescent="0.2">
      <c r="A58" s="22" t="s">
        <v>46</v>
      </c>
      <c r="B58" s="21">
        <v>358246381</v>
      </c>
      <c r="D58" t="str">
        <f>LEFT(A60,2)</f>
        <v>24</v>
      </c>
      <c r="E58">
        <v>3</v>
      </c>
      <c r="F58" s="2">
        <f t="shared" si="1"/>
        <v>43914</v>
      </c>
      <c r="G58" s="15">
        <f>B60</f>
        <v>425558198</v>
      </c>
      <c r="I58" s="2">
        <v>43899</v>
      </c>
      <c r="J58" s="15">
        <v>402182610</v>
      </c>
    </row>
    <row r="59" spans="1:10" x14ac:dyDescent="0.2">
      <c r="A59" s="22" t="s">
        <v>45</v>
      </c>
      <c r="B59" s="21">
        <v>357853102</v>
      </c>
      <c r="D59" t="str">
        <f>LEFT(A61,2)</f>
        <v>23</v>
      </c>
      <c r="E59">
        <v>3</v>
      </c>
      <c r="F59" s="2">
        <f t="shared" si="1"/>
        <v>43913</v>
      </c>
      <c r="G59" s="15">
        <f>B61</f>
        <v>366130507</v>
      </c>
      <c r="I59" s="2">
        <v>43896</v>
      </c>
      <c r="J59" s="15">
        <v>423681442</v>
      </c>
    </row>
    <row r="60" spans="1:10" x14ac:dyDescent="0.2">
      <c r="A60" s="22" t="s">
        <v>44</v>
      </c>
      <c r="B60" s="21">
        <v>425558198</v>
      </c>
      <c r="D60" t="str">
        <f>LEFT(A62,2)</f>
        <v>20</v>
      </c>
      <c r="E60">
        <v>3</v>
      </c>
      <c r="F60" s="2">
        <f t="shared" si="1"/>
        <v>43910</v>
      </c>
      <c r="G60" s="15">
        <f>B62</f>
        <v>343356233</v>
      </c>
      <c r="I60" s="2">
        <v>43895</v>
      </c>
      <c r="J60" s="15">
        <v>390761965</v>
      </c>
    </row>
    <row r="61" spans="1:10" x14ac:dyDescent="0.2">
      <c r="A61" s="22" t="s">
        <v>43</v>
      </c>
      <c r="B61" s="21">
        <v>366130507</v>
      </c>
      <c r="D61" t="str">
        <f>LEFT(A63,2)</f>
        <v>19</v>
      </c>
      <c r="E61">
        <v>3</v>
      </c>
      <c r="F61" s="2">
        <f t="shared" si="1"/>
        <v>43909</v>
      </c>
      <c r="G61" s="15">
        <f>B63</f>
        <v>398382672</v>
      </c>
      <c r="I61" s="2">
        <v>43894</v>
      </c>
      <c r="J61" s="15">
        <v>400567882</v>
      </c>
    </row>
    <row r="62" spans="1:10" x14ac:dyDescent="0.2">
      <c r="A62" s="22" t="s">
        <v>77</v>
      </c>
      <c r="B62" s="21">
        <v>343356233</v>
      </c>
      <c r="D62" t="str">
        <f>LEFT(A64,2)</f>
        <v>18</v>
      </c>
      <c r="E62">
        <v>3</v>
      </c>
      <c r="F62" s="2">
        <f t="shared" si="1"/>
        <v>43908</v>
      </c>
      <c r="G62" s="15">
        <f>B64</f>
        <v>405703333</v>
      </c>
      <c r="I62" s="2">
        <v>43893</v>
      </c>
      <c r="J62" s="15">
        <v>360284466</v>
      </c>
    </row>
    <row r="63" spans="1:10" x14ac:dyDescent="0.2">
      <c r="A63" s="22" t="s">
        <v>79</v>
      </c>
      <c r="B63" s="21">
        <v>398382672</v>
      </c>
      <c r="D63" t="str">
        <f>LEFT(A65,2)</f>
        <v>17</v>
      </c>
      <c r="E63">
        <v>3</v>
      </c>
      <c r="F63" s="2">
        <f t="shared" si="1"/>
        <v>43907</v>
      </c>
      <c r="G63" s="15">
        <f>B65</f>
        <v>418512646</v>
      </c>
      <c r="I63" s="2">
        <v>43892</v>
      </c>
      <c r="J63" s="15">
        <v>394383787</v>
      </c>
    </row>
    <row r="64" spans="1:10" x14ac:dyDescent="0.2">
      <c r="A64" s="22" t="s">
        <v>81</v>
      </c>
      <c r="B64" s="21">
        <v>405703333</v>
      </c>
      <c r="D64" t="str">
        <f>LEFT(A66,2)</f>
        <v>16</v>
      </c>
      <c r="E64">
        <v>3</v>
      </c>
      <c r="F64" s="2">
        <f t="shared" si="1"/>
        <v>43906</v>
      </c>
      <c r="G64" s="15">
        <f>B66</f>
        <v>378623986</v>
      </c>
      <c r="I64" s="2">
        <v>43889</v>
      </c>
      <c r="J64" s="15">
        <v>351702976</v>
      </c>
    </row>
    <row r="65" spans="1:10" x14ac:dyDescent="0.2">
      <c r="A65" s="22" t="s">
        <v>83</v>
      </c>
      <c r="B65" s="21">
        <v>418512646</v>
      </c>
      <c r="D65" t="str">
        <f>LEFT(A67,2)</f>
        <v>13</v>
      </c>
      <c r="E65">
        <v>3</v>
      </c>
      <c r="F65" s="2">
        <f t="shared" si="1"/>
        <v>43903</v>
      </c>
      <c r="G65" s="15">
        <f>B67</f>
        <v>381501572</v>
      </c>
      <c r="I65" s="2">
        <v>43888</v>
      </c>
      <c r="J65" s="15">
        <v>379259706</v>
      </c>
    </row>
    <row r="66" spans="1:10" x14ac:dyDescent="0.2">
      <c r="A66" s="22" t="s">
        <v>85</v>
      </c>
      <c r="B66" s="21">
        <v>378623986</v>
      </c>
      <c r="D66" t="str">
        <f>LEFT(A68,2)</f>
        <v>12</v>
      </c>
      <c r="E66">
        <v>3</v>
      </c>
      <c r="F66" s="2">
        <f t="shared" si="1"/>
        <v>43902</v>
      </c>
      <c r="G66" s="15">
        <f>B68</f>
        <v>400486993</v>
      </c>
      <c r="I66" s="2">
        <v>43887</v>
      </c>
      <c r="J66" s="15">
        <v>377455023</v>
      </c>
    </row>
    <row r="67" spans="1:10" x14ac:dyDescent="0.2">
      <c r="A67" s="22" t="s">
        <v>87</v>
      </c>
      <c r="B67" s="21">
        <v>381501572</v>
      </c>
      <c r="D67" t="str">
        <f>LEFT(A69,2)</f>
        <v>11</v>
      </c>
      <c r="E67">
        <v>3</v>
      </c>
      <c r="F67" s="2">
        <f t="shared" si="1"/>
        <v>43901</v>
      </c>
      <c r="G67" s="15">
        <f>B69</f>
        <v>394440686</v>
      </c>
      <c r="I67" s="2">
        <v>43886</v>
      </c>
      <c r="J67" s="15">
        <v>411931944</v>
      </c>
    </row>
    <row r="68" spans="1:10" x14ac:dyDescent="0.2">
      <c r="A68" s="22" t="s">
        <v>89</v>
      </c>
      <c r="B68" s="21">
        <v>400486993</v>
      </c>
      <c r="D68" t="str">
        <f>LEFT(A70,2)</f>
        <v>10</v>
      </c>
      <c r="E68">
        <v>3</v>
      </c>
      <c r="F68" s="2">
        <f t="shared" si="1"/>
        <v>43900</v>
      </c>
      <c r="G68" s="15">
        <f>B70</f>
        <v>386787360</v>
      </c>
      <c r="I68" s="2">
        <v>43885</v>
      </c>
      <c r="J68" s="15">
        <v>367870200</v>
      </c>
    </row>
    <row r="69" spans="1:10" x14ac:dyDescent="0.2">
      <c r="A69" s="22" t="s">
        <v>91</v>
      </c>
      <c r="B69" s="21">
        <v>394440686</v>
      </c>
      <c r="D69" t="str">
        <f>LEFT(A71,2)</f>
        <v>09</v>
      </c>
      <c r="E69">
        <v>3</v>
      </c>
      <c r="F69" s="2">
        <f t="shared" si="1"/>
        <v>43899</v>
      </c>
      <c r="G69" s="15">
        <f>B71</f>
        <v>402182610</v>
      </c>
      <c r="I69" s="2">
        <v>43882</v>
      </c>
      <c r="J69" s="15">
        <v>367283900</v>
      </c>
    </row>
    <row r="70" spans="1:10" x14ac:dyDescent="0.2">
      <c r="A70" s="22" t="s">
        <v>93</v>
      </c>
      <c r="B70" s="21">
        <v>386787360</v>
      </c>
      <c r="D70" t="str">
        <f>LEFT(A72,2)</f>
        <v>06</v>
      </c>
      <c r="E70">
        <v>3</v>
      </c>
      <c r="F70" s="2">
        <f t="shared" si="1"/>
        <v>43896</v>
      </c>
      <c r="G70" s="15">
        <f>B72</f>
        <v>423681442</v>
      </c>
      <c r="I70" s="2">
        <v>43881</v>
      </c>
      <c r="J70" s="15">
        <v>349497400</v>
      </c>
    </row>
    <row r="71" spans="1:10" x14ac:dyDescent="0.2">
      <c r="A71" s="22" t="s">
        <v>95</v>
      </c>
      <c r="B71" s="21">
        <v>402182610</v>
      </c>
      <c r="D71" t="str">
        <f>LEFT(A73,2)</f>
        <v>05</v>
      </c>
      <c r="E71">
        <v>3</v>
      </c>
      <c r="F71" s="2">
        <f t="shared" si="1"/>
        <v>43895</v>
      </c>
      <c r="G71" s="15">
        <f>B73</f>
        <v>390761965</v>
      </c>
      <c r="I71" s="2">
        <v>43880</v>
      </c>
      <c r="J71" s="15">
        <v>344478291</v>
      </c>
    </row>
    <row r="72" spans="1:10" x14ac:dyDescent="0.2">
      <c r="A72" s="22" t="s">
        <v>97</v>
      </c>
      <c r="B72" s="21">
        <v>423681442</v>
      </c>
      <c r="D72" t="str">
        <f>LEFT(A74,2)</f>
        <v>04</v>
      </c>
      <c r="E72">
        <v>3</v>
      </c>
      <c r="F72" s="2">
        <f t="shared" si="1"/>
        <v>43894</v>
      </c>
      <c r="G72" s="15">
        <f>B74</f>
        <v>400567882</v>
      </c>
      <c r="I72" s="2">
        <v>43879</v>
      </c>
      <c r="J72" s="15">
        <v>390438726</v>
      </c>
    </row>
    <row r="73" spans="1:10" x14ac:dyDescent="0.2">
      <c r="A73" s="22" t="s">
        <v>99</v>
      </c>
      <c r="B73" s="21">
        <v>390761965</v>
      </c>
      <c r="D73" t="str">
        <f>LEFT(A75,2)</f>
        <v>03</v>
      </c>
      <c r="E73">
        <v>3</v>
      </c>
      <c r="F73" s="2">
        <f t="shared" si="1"/>
        <v>43893</v>
      </c>
      <c r="G73" s="15">
        <f>B75</f>
        <v>360284466</v>
      </c>
      <c r="I73" s="2">
        <v>43878</v>
      </c>
      <c r="J73" s="15">
        <v>353211210</v>
      </c>
    </row>
    <row r="74" spans="1:10" x14ac:dyDescent="0.2">
      <c r="A74" s="22" t="s">
        <v>101</v>
      </c>
      <c r="B74" s="21">
        <v>400567882</v>
      </c>
      <c r="D74" t="str">
        <f>LEFT(A76,2)</f>
        <v>02</v>
      </c>
      <c r="E74">
        <v>3</v>
      </c>
      <c r="F74" s="2">
        <f t="shared" si="1"/>
        <v>43892</v>
      </c>
      <c r="G74" s="15">
        <f>B76</f>
        <v>394383787</v>
      </c>
      <c r="I74" s="2">
        <v>43875</v>
      </c>
      <c r="J74" s="15">
        <v>431778852</v>
      </c>
    </row>
    <row r="75" spans="1:10" x14ac:dyDescent="0.2">
      <c r="A75" s="22" t="s">
        <v>103</v>
      </c>
      <c r="B75" s="21">
        <v>360284466</v>
      </c>
      <c r="D75" t="str">
        <f>LEFT(A78,2)</f>
        <v>17</v>
      </c>
      <c r="E75">
        <v>4</v>
      </c>
      <c r="F75" s="2">
        <f t="shared" si="1"/>
        <v>43938</v>
      </c>
      <c r="G75" s="15">
        <f>B78</f>
        <v>407186773</v>
      </c>
      <c r="I75" s="2">
        <v>43874</v>
      </c>
      <c r="J75" s="15">
        <v>375876336</v>
      </c>
    </row>
    <row r="76" spans="1:10" x14ac:dyDescent="0.2">
      <c r="A76" s="22" t="s">
        <v>105</v>
      </c>
      <c r="B76" s="21">
        <v>394383787</v>
      </c>
      <c r="D76" t="str">
        <f>LEFT(A79,2)</f>
        <v>16</v>
      </c>
      <c r="E76">
        <v>4</v>
      </c>
      <c r="F76" s="2">
        <f t="shared" si="1"/>
        <v>43937</v>
      </c>
      <c r="G76" s="15">
        <f>B79</f>
        <v>340380131</v>
      </c>
      <c r="I76" s="2">
        <v>43873</v>
      </c>
      <c r="J76" s="15">
        <v>292684542</v>
      </c>
    </row>
    <row r="77" spans="1:10" x14ac:dyDescent="0.2">
      <c r="A77" s="20" t="s">
        <v>50</v>
      </c>
      <c r="B77" s="21"/>
      <c r="D77" t="str">
        <f>LEFT(A80,2)</f>
        <v>15</v>
      </c>
      <c r="E77">
        <v>4</v>
      </c>
      <c r="F77" s="2">
        <f t="shared" si="1"/>
        <v>43936</v>
      </c>
      <c r="G77" s="15">
        <f>B80</f>
        <v>405284324</v>
      </c>
      <c r="I77" s="2">
        <v>43872</v>
      </c>
      <c r="J77" s="15">
        <v>404447324</v>
      </c>
    </row>
    <row r="78" spans="1:10" x14ac:dyDescent="0.2">
      <c r="A78" s="22" t="s">
        <v>63</v>
      </c>
      <c r="B78" s="21">
        <v>407186773</v>
      </c>
      <c r="D78" t="str">
        <f>LEFT(A81,2)</f>
        <v>14</v>
      </c>
      <c r="E78">
        <v>4</v>
      </c>
      <c r="F78" s="2">
        <f t="shared" si="1"/>
        <v>43935</v>
      </c>
      <c r="G78" s="15">
        <f>B81</f>
        <v>352805079</v>
      </c>
      <c r="I78" s="2">
        <v>43871</v>
      </c>
      <c r="J78" s="15">
        <v>328520415</v>
      </c>
    </row>
    <row r="79" spans="1:10" x14ac:dyDescent="0.2">
      <c r="A79" s="22" t="s">
        <v>62</v>
      </c>
      <c r="B79" s="21">
        <v>340380131</v>
      </c>
      <c r="D79" t="str">
        <f>LEFT(A82,2)</f>
        <v>13</v>
      </c>
      <c r="E79">
        <v>4</v>
      </c>
      <c r="F79" s="2">
        <f t="shared" si="1"/>
        <v>43934</v>
      </c>
      <c r="G79" s="15">
        <f>B82</f>
        <v>364514907</v>
      </c>
      <c r="I79" s="2">
        <v>43868</v>
      </c>
      <c r="J79" s="15">
        <v>404885265</v>
      </c>
    </row>
    <row r="80" spans="1:10" x14ac:dyDescent="0.2">
      <c r="A80" s="22" t="s">
        <v>61</v>
      </c>
      <c r="B80" s="21">
        <v>405284324</v>
      </c>
      <c r="D80" t="str">
        <f>LEFT(A83,2)</f>
        <v>10</v>
      </c>
      <c r="E80">
        <v>4</v>
      </c>
      <c r="F80" s="2">
        <f t="shared" si="1"/>
        <v>43931</v>
      </c>
      <c r="G80" s="15">
        <f>B83</f>
        <v>354727679</v>
      </c>
      <c r="I80" s="2">
        <v>43867</v>
      </c>
      <c r="J80" s="15">
        <v>324628350</v>
      </c>
    </row>
    <row r="81" spans="1:10" x14ac:dyDescent="0.2">
      <c r="A81" s="22" t="s">
        <v>60</v>
      </c>
      <c r="B81" s="21">
        <v>352805079</v>
      </c>
      <c r="D81" t="str">
        <f>LEFT(A84,2)</f>
        <v>09</v>
      </c>
      <c r="E81">
        <v>4</v>
      </c>
      <c r="F81" s="2">
        <f t="shared" si="1"/>
        <v>43930</v>
      </c>
      <c r="G81" s="15">
        <f>B84</f>
        <v>426061481</v>
      </c>
      <c r="I81" s="2">
        <v>43866</v>
      </c>
      <c r="J81" s="15">
        <v>411223722</v>
      </c>
    </row>
    <row r="82" spans="1:10" x14ac:dyDescent="0.2">
      <c r="A82" s="22" t="s">
        <v>59</v>
      </c>
      <c r="B82" s="21">
        <v>364514907</v>
      </c>
      <c r="D82" t="str">
        <f>LEFT(A85,2)</f>
        <v>08</v>
      </c>
      <c r="E82">
        <v>4</v>
      </c>
      <c r="F82" s="2">
        <f t="shared" si="1"/>
        <v>43929</v>
      </c>
      <c r="G82" s="15">
        <f>B85</f>
        <v>379171875</v>
      </c>
      <c r="I82" s="2">
        <v>43865</v>
      </c>
      <c r="J82" s="15">
        <v>368776076</v>
      </c>
    </row>
    <row r="83" spans="1:10" x14ac:dyDescent="0.2">
      <c r="A83" s="22" t="s">
        <v>58</v>
      </c>
      <c r="B83" s="21">
        <v>354727679</v>
      </c>
      <c r="D83" t="str">
        <f>LEFT(A86,2)</f>
        <v>07</v>
      </c>
      <c r="E83">
        <v>4</v>
      </c>
      <c r="F83" s="2">
        <f t="shared" si="1"/>
        <v>43928</v>
      </c>
      <c r="G83" s="15">
        <f>B86</f>
        <v>416194358</v>
      </c>
      <c r="I83" s="2">
        <v>43864</v>
      </c>
      <c r="J83" s="15">
        <v>419604574</v>
      </c>
    </row>
    <row r="84" spans="1:10" x14ac:dyDescent="0.2">
      <c r="A84" s="22" t="s">
        <v>57</v>
      </c>
      <c r="B84" s="21">
        <v>426061481</v>
      </c>
      <c r="D84" t="str">
        <f>LEFT(A87,2)</f>
        <v>06</v>
      </c>
      <c r="E84">
        <v>4</v>
      </c>
      <c r="F84" s="2">
        <f t="shared" si="1"/>
        <v>43927</v>
      </c>
      <c r="G84" s="15">
        <f>B87</f>
        <v>429227470</v>
      </c>
      <c r="I84" s="2">
        <v>43861</v>
      </c>
      <c r="J84" s="15">
        <v>411110215</v>
      </c>
    </row>
    <row r="85" spans="1:10" x14ac:dyDescent="0.2">
      <c r="A85" s="22" t="s">
        <v>56</v>
      </c>
      <c r="B85" s="21">
        <v>379171875</v>
      </c>
      <c r="D85" t="str">
        <f>LEFT(A88,2)</f>
        <v>03</v>
      </c>
      <c r="E85">
        <v>4</v>
      </c>
      <c r="F85" s="2">
        <f t="shared" si="1"/>
        <v>43924</v>
      </c>
      <c r="G85" s="15">
        <f>B88</f>
        <v>360984247</v>
      </c>
      <c r="I85" s="2">
        <v>43860</v>
      </c>
      <c r="J85" s="15">
        <v>319557148</v>
      </c>
    </row>
    <row r="86" spans="1:10" x14ac:dyDescent="0.2">
      <c r="A86" s="22" t="s">
        <v>55</v>
      </c>
      <c r="B86" s="21">
        <v>416194358</v>
      </c>
      <c r="D86" t="str">
        <f>LEFT(A89,2)</f>
        <v>02</v>
      </c>
      <c r="E86">
        <v>4</v>
      </c>
      <c r="F86" s="2">
        <f t="shared" si="1"/>
        <v>43923</v>
      </c>
      <c r="G86" s="15">
        <f>B89</f>
        <v>392053618</v>
      </c>
      <c r="I86" s="2">
        <v>43859</v>
      </c>
      <c r="J86" s="15">
        <v>390418051</v>
      </c>
    </row>
    <row r="87" spans="1:10" x14ac:dyDescent="0.2">
      <c r="A87" s="22" t="s">
        <v>54</v>
      </c>
      <c r="B87" s="21">
        <v>429227470</v>
      </c>
      <c r="D87" t="str">
        <f>LEFT(A90,2)</f>
        <v>01</v>
      </c>
      <c r="E87">
        <v>4</v>
      </c>
      <c r="F87" s="2">
        <f t="shared" si="1"/>
        <v>43922</v>
      </c>
      <c r="G87" s="15">
        <f>B90</f>
        <v>369141724</v>
      </c>
      <c r="I87" s="2">
        <v>43858</v>
      </c>
      <c r="J87" s="15">
        <v>312347299</v>
      </c>
    </row>
    <row r="88" spans="1:10" x14ac:dyDescent="0.2">
      <c r="A88" s="22" t="s">
        <v>53</v>
      </c>
      <c r="B88" s="21">
        <v>360984247</v>
      </c>
      <c r="I88" s="2">
        <v>43857</v>
      </c>
      <c r="J88" s="15">
        <v>351544651</v>
      </c>
    </row>
    <row r="89" spans="1:10" x14ac:dyDescent="0.2">
      <c r="A89" s="22" t="s">
        <v>52</v>
      </c>
      <c r="B89" s="21">
        <v>392053618</v>
      </c>
    </row>
    <row r="90" spans="1:10" x14ac:dyDescent="0.2">
      <c r="A90" s="22" t="s">
        <v>51</v>
      </c>
      <c r="B90" s="21">
        <v>369141724</v>
      </c>
    </row>
    <row r="91" spans="1:10" x14ac:dyDescent="0.2">
      <c r="A91" s="20" t="s">
        <v>36</v>
      </c>
      <c r="B91" s="21">
        <v>292684542</v>
      </c>
    </row>
  </sheetData>
  <sortState xmlns:xlrd2="http://schemas.microsoft.com/office/spreadsheetml/2017/richdata2" ref="I29:J88">
    <sortCondition descending="1" ref="I29"/>
  </sortState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Elbert Lai</dc:creator>
  <cp:lastModifiedBy>Elbert Lai</cp:lastModifiedBy>
  <dcterms:created xsi:type="dcterms:W3CDTF">2020-04-18T15:06:52Z</dcterms:created>
  <dcterms:modified xsi:type="dcterms:W3CDTF">2020-04-19T20:41:23Z</dcterms:modified>
</cp:coreProperties>
</file>