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aldaga\Dropbox\Files\VU\Courses\EES4891-Spr2022\"/>
    </mc:Choice>
  </mc:AlternateContent>
  <bookViews>
    <workbookView xWindow="0" yWindow="0" windowWidth="21943" windowHeight="8880"/>
  </bookViews>
  <sheets>
    <sheet name="Stokes" sheetId="1" r:id="rId1"/>
    <sheet name="Cool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B13" i="2"/>
  <c r="B11" i="2"/>
  <c r="B12" i="2" s="1"/>
  <c r="B10" i="2"/>
  <c r="B6" i="2"/>
  <c r="B15" i="1" l="1"/>
  <c r="B23" i="1" s="1"/>
  <c r="B28" i="1" s="1"/>
  <c r="B16" i="1"/>
  <c r="B24" i="1" s="1"/>
  <c r="B29" i="1" s="1"/>
  <c r="B14" i="1"/>
  <c r="B22" i="1" s="1"/>
  <c r="B27" i="1" s="1"/>
</calcChain>
</file>

<file path=xl/sharedStrings.xml><?xml version="1.0" encoding="utf-8"?>
<sst xmlns="http://schemas.openxmlformats.org/spreadsheetml/2006/main" count="55" uniqueCount="37">
  <si>
    <t>Density</t>
  </si>
  <si>
    <t>Basaltic melt</t>
  </si>
  <si>
    <t>Plagioclase</t>
  </si>
  <si>
    <t>Olivine</t>
  </si>
  <si>
    <t>Bubble</t>
  </si>
  <si>
    <t>Viscosity</t>
  </si>
  <si>
    <t>Melt</t>
  </si>
  <si>
    <t>Stokes velocity</t>
  </si>
  <si>
    <t>Distance</t>
  </si>
  <si>
    <t>kg/m^3</t>
  </si>
  <si>
    <t>Pa*s</t>
  </si>
  <si>
    <t>m/s</t>
  </si>
  <si>
    <t>Size</t>
  </si>
  <si>
    <t>Particle</t>
  </si>
  <si>
    <t>m</t>
  </si>
  <si>
    <t>Time</t>
  </si>
  <si>
    <t>All</t>
  </si>
  <si>
    <t>s</t>
  </si>
  <si>
    <t>a</t>
  </si>
  <si>
    <t>K</t>
  </si>
  <si>
    <t>l</t>
  </si>
  <si>
    <t>°C</t>
  </si>
  <si>
    <t>q</t>
  </si>
  <si>
    <t>W/m^2</t>
  </si>
  <si>
    <r>
      <t>T</t>
    </r>
    <r>
      <rPr>
        <b/>
        <vertAlign val="subscript"/>
        <sz val="11"/>
        <color theme="1"/>
        <rFont val="Calibri"/>
        <family val="2"/>
      </rPr>
      <t>2</t>
    </r>
  </si>
  <si>
    <r>
      <t>T</t>
    </r>
    <r>
      <rPr>
        <b/>
        <vertAlign val="subscript"/>
        <sz val="11"/>
        <color theme="1"/>
        <rFont val="Calibri"/>
        <family val="2"/>
      </rPr>
      <t>1</t>
    </r>
  </si>
  <si>
    <r>
      <t>c</t>
    </r>
    <r>
      <rPr>
        <b/>
        <vertAlign val="subscript"/>
        <sz val="11"/>
        <color theme="1"/>
        <rFont val="Calibri"/>
        <family val="2"/>
      </rPr>
      <t>P</t>
    </r>
  </si>
  <si>
    <t>W/(m*K)</t>
  </si>
  <si>
    <t>J/(kg*K)</t>
  </si>
  <si>
    <t>A</t>
  </si>
  <si>
    <t>m^2</t>
  </si>
  <si>
    <t>V</t>
  </si>
  <si>
    <t>m^3</t>
  </si>
  <si>
    <t>ρ</t>
  </si>
  <si>
    <t>J/(s*m^2)</t>
  </si>
  <si>
    <t>t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</si>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</sst>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2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54428</xdr:colOff>
      <xdr:row>1</xdr:row>
      <xdr:rowOff>32657</xdr:rowOff>
    </xdr:from>
    <xdr:to>
      <xdr:col>5</xdr:col>
      <xdr:colOff>214992</xdr:colOff>
      <xdr:row>3</xdr:row>
      <xdr:rowOff>157843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1442" y="217714"/>
          <a:ext cx="1466850" cy="4953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1</xdr:row>
      <xdr:rowOff>1</xdr:rowOff>
    </xdr:from>
    <xdr:to>
      <xdr:col>6</xdr:col>
      <xdr:colOff>40646</xdr:colOff>
      <xdr:row>3</xdr:row>
      <xdr:rowOff>157843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2572" y="185058"/>
          <a:ext cx="1346930" cy="560614"/>
        </a:xfrm>
        <a:prstGeom prst="rect">
          <a:avLst/>
        </a:prstGeom>
      </xdr:spPr>
    </xdr:pic>
    <xdr:clientData/>
  </xdr:twoCellAnchor>
  <xdr:twoCellAnchor editAs="oneCell">
    <xdr:from>
      <xdr:col>4</xdr:col>
      <xdr:colOff>5</xdr:colOff>
      <xdr:row>13</xdr:row>
      <xdr:rowOff>157846</xdr:rowOff>
    </xdr:from>
    <xdr:to>
      <xdr:col>6</xdr:col>
      <xdr:colOff>80386</xdr:colOff>
      <xdr:row>17</xdr:row>
      <xdr:rowOff>55236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97634" y="2661560"/>
          <a:ext cx="1386666" cy="637619"/>
        </a:xfrm>
        <a:prstGeom prst="rect">
          <a:avLst/>
        </a:prstGeom>
      </xdr:spPr>
    </xdr:pic>
    <xdr:clientData/>
  </xdr:twoCellAnchor>
  <xdr:twoCellAnchor editAs="oneCell">
    <xdr:from>
      <xdr:col>3</xdr:col>
      <xdr:colOff>653142</xdr:colOff>
      <xdr:row>6</xdr:row>
      <xdr:rowOff>185056</xdr:rowOff>
    </xdr:from>
    <xdr:to>
      <xdr:col>6</xdr:col>
      <xdr:colOff>358952</xdr:colOff>
      <xdr:row>8</xdr:row>
      <xdr:rowOff>147522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97628" y="1360713"/>
          <a:ext cx="1665238" cy="365238"/>
        </a:xfrm>
        <a:prstGeom prst="rect">
          <a:avLst/>
        </a:prstGeom>
      </xdr:spPr>
    </xdr:pic>
    <xdr:clientData/>
  </xdr:twoCellAnchor>
  <xdr:twoCellAnchor editAs="oneCell">
    <xdr:from>
      <xdr:col>3</xdr:col>
      <xdr:colOff>653142</xdr:colOff>
      <xdr:row>10</xdr:row>
      <xdr:rowOff>81165</xdr:rowOff>
    </xdr:from>
    <xdr:to>
      <xdr:col>5</xdr:col>
      <xdr:colOff>355905</xdr:colOff>
      <xdr:row>12</xdr:row>
      <xdr:rowOff>39146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97628" y="2029708"/>
          <a:ext cx="1009048" cy="32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/>
  </sheetViews>
  <sheetFormatPr defaultRowHeight="14.6" x14ac:dyDescent="0.4"/>
  <cols>
    <col min="1" max="1" width="13.15234375" bestFit="1" customWidth="1"/>
  </cols>
  <sheetData>
    <row r="1" spans="1:2" x14ac:dyDescent="0.4">
      <c r="A1" s="1" t="s">
        <v>0</v>
      </c>
      <c r="B1" t="s">
        <v>9</v>
      </c>
    </row>
    <row r="2" spans="1:2" x14ac:dyDescent="0.4">
      <c r="A2" t="s">
        <v>1</v>
      </c>
      <c r="B2">
        <v>2600</v>
      </c>
    </row>
    <row r="3" spans="1:2" x14ac:dyDescent="0.4">
      <c r="A3" t="s">
        <v>2</v>
      </c>
      <c r="B3">
        <v>2700</v>
      </c>
    </row>
    <row r="4" spans="1:2" x14ac:dyDescent="0.4">
      <c r="A4" t="s">
        <v>3</v>
      </c>
      <c r="B4">
        <v>3300</v>
      </c>
    </row>
    <row r="5" spans="1:2" x14ac:dyDescent="0.4">
      <c r="A5" t="s">
        <v>4</v>
      </c>
      <c r="B5">
        <v>1</v>
      </c>
    </row>
    <row r="7" spans="1:2" x14ac:dyDescent="0.4">
      <c r="A7" s="1" t="s">
        <v>5</v>
      </c>
      <c r="B7" t="s">
        <v>10</v>
      </c>
    </row>
    <row r="8" spans="1:2" x14ac:dyDescent="0.4">
      <c r="A8" t="s">
        <v>6</v>
      </c>
      <c r="B8">
        <v>30</v>
      </c>
    </row>
    <row r="10" spans="1:2" x14ac:dyDescent="0.4">
      <c r="A10" s="1" t="s">
        <v>12</v>
      </c>
      <c r="B10" t="s">
        <v>14</v>
      </c>
    </row>
    <row r="11" spans="1:2" x14ac:dyDescent="0.4">
      <c r="A11" t="s">
        <v>13</v>
      </c>
      <c r="B11">
        <v>1E-3</v>
      </c>
    </row>
    <row r="13" spans="1:2" x14ac:dyDescent="0.4">
      <c r="A13" s="1" t="s">
        <v>7</v>
      </c>
      <c r="B13" t="s">
        <v>11</v>
      </c>
    </row>
    <row r="14" spans="1:2" x14ac:dyDescent="0.4">
      <c r="A14" t="s">
        <v>2</v>
      </c>
      <c r="B14" s="2">
        <f>2*(B3-B$2)*10*(B$11/2)^2/(9*B$8)</f>
        <v>1.8518518518518519E-6</v>
      </c>
    </row>
    <row r="15" spans="1:2" x14ac:dyDescent="0.4">
      <c r="A15" t="s">
        <v>3</v>
      </c>
      <c r="B15" s="2">
        <f t="shared" ref="B15:B16" si="0">2*(B4-B$2)*10*(B$11/2)^2/(9*B$8)</f>
        <v>1.2962962962962962E-5</v>
      </c>
    </row>
    <row r="16" spans="1:2" x14ac:dyDescent="0.4">
      <c r="A16" t="s">
        <v>4</v>
      </c>
      <c r="B16" s="2">
        <f t="shared" si="0"/>
        <v>-4.8129629629629629E-5</v>
      </c>
    </row>
    <row r="18" spans="1:2" x14ac:dyDescent="0.4">
      <c r="A18" s="1" t="s">
        <v>8</v>
      </c>
      <c r="B18" t="s">
        <v>14</v>
      </c>
    </row>
    <row r="19" spans="1:2" x14ac:dyDescent="0.4">
      <c r="A19" s="3" t="s">
        <v>16</v>
      </c>
      <c r="B19">
        <v>10</v>
      </c>
    </row>
    <row r="20" spans="1:2" x14ac:dyDescent="0.4">
      <c r="A20" s="1"/>
    </row>
    <row r="21" spans="1:2" x14ac:dyDescent="0.4">
      <c r="A21" s="1" t="s">
        <v>15</v>
      </c>
      <c r="B21" t="s">
        <v>17</v>
      </c>
    </row>
    <row r="22" spans="1:2" x14ac:dyDescent="0.4">
      <c r="A22" t="s">
        <v>2</v>
      </c>
      <c r="B22" s="2">
        <f>B$19/B14</f>
        <v>5400000</v>
      </c>
    </row>
    <row r="23" spans="1:2" x14ac:dyDescent="0.4">
      <c r="A23" t="s">
        <v>3</v>
      </c>
      <c r="B23" s="2">
        <f t="shared" ref="B23:B24" si="1">B$19/B15</f>
        <v>771428.57142857148</v>
      </c>
    </row>
    <row r="24" spans="1:2" x14ac:dyDescent="0.4">
      <c r="A24" t="s">
        <v>4</v>
      </c>
      <c r="B24" s="2">
        <f t="shared" si="1"/>
        <v>-207772.22008464794</v>
      </c>
    </row>
    <row r="26" spans="1:2" x14ac:dyDescent="0.4">
      <c r="A26" s="1" t="s">
        <v>15</v>
      </c>
      <c r="B26" t="s">
        <v>18</v>
      </c>
    </row>
    <row r="27" spans="1:2" x14ac:dyDescent="0.4">
      <c r="A27" t="s">
        <v>2</v>
      </c>
      <c r="B27" s="4">
        <f>B22/(365.25*24*3600)</f>
        <v>0.17111567419575632</v>
      </c>
    </row>
    <row r="28" spans="1:2" x14ac:dyDescent="0.4">
      <c r="A28" t="s">
        <v>3</v>
      </c>
      <c r="B28" s="4">
        <f t="shared" ref="B28:B29" si="2">B23/(365.25*24*3600)</f>
        <v>2.4445096313679478E-2</v>
      </c>
    </row>
    <row r="29" spans="1:2" x14ac:dyDescent="0.4">
      <c r="A29" t="s">
        <v>4</v>
      </c>
      <c r="B29" s="4">
        <f t="shared" si="2"/>
        <v>-6.5839043553580735E-3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/>
  </sheetViews>
  <sheetFormatPr defaultRowHeight="14.6" x14ac:dyDescent="0.4"/>
  <cols>
    <col min="2" max="2" width="11.84375" bestFit="1" customWidth="1"/>
  </cols>
  <sheetData>
    <row r="2" spans="1:4" x14ac:dyDescent="0.4">
      <c r="A2" s="1" t="s">
        <v>19</v>
      </c>
      <c r="B2">
        <v>1.5</v>
      </c>
      <c r="C2" t="s">
        <v>27</v>
      </c>
    </row>
    <row r="3" spans="1:4" ht="17.149999999999999" x14ac:dyDescent="0.55000000000000004">
      <c r="A3" s="1" t="s">
        <v>24</v>
      </c>
      <c r="B3">
        <v>1200</v>
      </c>
      <c r="C3" t="s">
        <v>21</v>
      </c>
    </row>
    <row r="4" spans="1:4" ht="17.149999999999999" x14ac:dyDescent="0.55000000000000004">
      <c r="A4" s="1" t="s">
        <v>25</v>
      </c>
      <c r="B4">
        <v>1000</v>
      </c>
      <c r="C4" t="s">
        <v>21</v>
      </c>
    </row>
    <row r="5" spans="1:4" x14ac:dyDescent="0.4">
      <c r="A5" s="1" t="s">
        <v>20</v>
      </c>
      <c r="B5">
        <v>10</v>
      </c>
      <c r="C5" t="s">
        <v>14</v>
      </c>
    </row>
    <row r="6" spans="1:4" x14ac:dyDescent="0.4">
      <c r="A6" s="1" t="s">
        <v>22</v>
      </c>
      <c r="B6">
        <f>B2*(B3-B4)/B5</f>
        <v>30</v>
      </c>
      <c r="C6" t="s">
        <v>23</v>
      </c>
      <c r="D6" t="s">
        <v>34</v>
      </c>
    </row>
    <row r="8" spans="1:4" ht="17.149999999999999" x14ac:dyDescent="0.55000000000000004">
      <c r="A8" s="1" t="s">
        <v>26</v>
      </c>
      <c r="B8">
        <v>1450</v>
      </c>
      <c r="C8" t="s">
        <v>28</v>
      </c>
    </row>
    <row r="9" spans="1:4" x14ac:dyDescent="0.4">
      <c r="A9" s="1" t="s">
        <v>29</v>
      </c>
      <c r="B9">
        <v>1</v>
      </c>
      <c r="C9" t="s">
        <v>30</v>
      </c>
    </row>
    <row r="10" spans="1:4" x14ac:dyDescent="0.4">
      <c r="A10" s="1" t="s">
        <v>31</v>
      </c>
      <c r="B10">
        <f>B5*B9</f>
        <v>10</v>
      </c>
      <c r="C10" t="s">
        <v>32</v>
      </c>
    </row>
    <row r="11" spans="1:4" x14ac:dyDescent="0.4">
      <c r="A11" s="1" t="s">
        <v>33</v>
      </c>
      <c r="B11">
        <f>Stokes!B2</f>
        <v>2600</v>
      </c>
      <c r="C11" t="s">
        <v>9</v>
      </c>
    </row>
    <row r="12" spans="1:4" x14ac:dyDescent="0.4">
      <c r="A12" s="1" t="s">
        <v>14</v>
      </c>
      <c r="B12">
        <f>B11*B10</f>
        <v>26000</v>
      </c>
      <c r="C12" t="s">
        <v>36</v>
      </c>
    </row>
    <row r="13" spans="1:4" x14ac:dyDescent="0.4">
      <c r="A13" s="1" t="s">
        <v>35</v>
      </c>
      <c r="B13" s="2">
        <f>B8*B11*B5^2/B2</f>
        <v>251333333.33333334</v>
      </c>
      <c r="C13" t="s">
        <v>17</v>
      </c>
    </row>
    <row r="14" spans="1:4" x14ac:dyDescent="0.4">
      <c r="A14" s="1" t="s">
        <v>35</v>
      </c>
      <c r="B14" s="5">
        <f>B13/(365.25*24*3600)</f>
        <v>7.9642727372592761</v>
      </c>
      <c r="C14" t="s">
        <v>18</v>
      </c>
    </row>
    <row r="15" spans="1:4" x14ac:dyDescent="0.4">
      <c r="A15" s="1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Stokes</vt:lpstr>
      <vt:lpstr>Cooling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Gualda</dc:creator>
  <cp:lastModifiedBy>Guilherme Gualda</cp:lastModifiedBy>
  <dcterms:created xsi:type="dcterms:W3CDTF">2022-01-25T20:46:47Z</dcterms:created>
  <dcterms:modified xsi:type="dcterms:W3CDTF">2022-01-27T07:30:53Z</dcterms:modified>
</cp:coreProperties>
</file>