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d.docs.live.net/7f1df93e530c0707/"/>
    </mc:Choice>
  </mc:AlternateContent>
  <xr:revisionPtr revIDLastSave="0" documentId="8_{C547AFD9-0366-42C5-B3E1-53C373DA577C}" xr6:coauthVersionLast="47" xr6:coauthVersionMax="47" xr10:uidLastSave="{00000000-0000-0000-0000-000000000000}"/>
  <bookViews>
    <workbookView xWindow="-108" yWindow="-108" windowWidth="23256" windowHeight="12456" firstSheet="5" activeTab="5" xr2:uid="{EBDCC52F-0695-4F22-AB65-AF8D66A62452}"/>
  </bookViews>
  <sheets>
    <sheet name="data" sheetId="1" r:id="rId1"/>
    <sheet name="trainingSet" sheetId="3" r:id="rId2"/>
    <sheet name="5th_instance_classified" sheetId="8" r:id="rId3"/>
    <sheet name="4th_instance_classified" sheetId="7" r:id="rId4"/>
    <sheet name="3rd_instance_classified" sheetId="6" r:id="rId5"/>
    <sheet name="2nd_instance_classified" sheetId="5" r:id="rId6"/>
    <sheet name="1st_instance_classified (2)" sheetId="9" state="hidden" r:id="rId7"/>
    <sheet name="1st_instance_classified" sheetId="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5" l="1"/>
  <c r="Q3" i="4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Q4" i="5"/>
  <c r="Q9" i="8"/>
  <c r="Q4" i="8"/>
  <c r="Q5" i="8"/>
  <c r="Q6" i="8"/>
  <c r="Q7" i="8"/>
  <c r="Q8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3" i="8"/>
  <c r="Q9" i="6"/>
  <c r="Q3" i="6"/>
  <c r="Q4" i="6"/>
  <c r="Q5" i="6"/>
  <c r="Q6" i="6"/>
  <c r="Q7" i="6"/>
  <c r="Q8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19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20" i="7"/>
  <c r="Q21" i="7"/>
  <c r="Q22" i="7"/>
  <c r="Q23" i="7"/>
  <c r="Q24" i="7"/>
  <c r="Q25" i="7"/>
  <c r="Q26" i="7"/>
  <c r="Q27" i="7"/>
  <c r="R27" i="5"/>
  <c r="R3" i="4"/>
  <c r="R6" i="9"/>
  <c r="Q7" i="5"/>
  <c r="R3" i="5"/>
  <c r="Z27" i="9"/>
  <c r="T27" i="9"/>
  <c r="R27" i="9"/>
  <c r="Z26" i="9"/>
  <c r="T26" i="9"/>
  <c r="R26" i="9"/>
  <c r="Z25" i="9"/>
  <c r="T25" i="9"/>
  <c r="R25" i="9"/>
  <c r="Z24" i="9"/>
  <c r="T24" i="9"/>
  <c r="R24" i="9"/>
  <c r="Z23" i="9"/>
  <c r="T23" i="9"/>
  <c r="R23" i="9"/>
  <c r="Z22" i="9"/>
  <c r="T22" i="9"/>
  <c r="R22" i="9"/>
  <c r="Z21" i="9"/>
  <c r="T21" i="9"/>
  <c r="R21" i="9"/>
  <c r="Z20" i="9"/>
  <c r="T20" i="9"/>
  <c r="R20" i="9"/>
  <c r="Z19" i="9"/>
  <c r="T19" i="9"/>
  <c r="R19" i="9"/>
  <c r="Z18" i="9"/>
  <c r="T18" i="9"/>
  <c r="R18" i="9"/>
  <c r="Z17" i="9"/>
  <c r="T17" i="9"/>
  <c r="R17" i="9"/>
  <c r="Z16" i="9"/>
  <c r="T16" i="9"/>
  <c r="R16" i="9"/>
  <c r="Z15" i="9"/>
  <c r="T15" i="9"/>
  <c r="R15" i="9"/>
  <c r="Z14" i="9"/>
  <c r="T14" i="9"/>
  <c r="R14" i="9"/>
  <c r="Z13" i="9"/>
  <c r="T13" i="9"/>
  <c r="R13" i="9"/>
  <c r="Z12" i="9"/>
  <c r="T12" i="9"/>
  <c r="R12" i="9"/>
  <c r="Z11" i="9"/>
  <c r="T11" i="9"/>
  <c r="R11" i="9"/>
  <c r="Z10" i="9"/>
  <c r="T10" i="9"/>
  <c r="R10" i="9"/>
  <c r="Z9" i="9"/>
  <c r="T9" i="9"/>
  <c r="R9" i="9"/>
  <c r="Z8" i="9"/>
  <c r="T8" i="9"/>
  <c r="R8" i="9"/>
  <c r="Z7" i="9"/>
  <c r="T7" i="9"/>
  <c r="R7" i="9"/>
  <c r="Z6" i="9"/>
  <c r="T6" i="9"/>
  <c r="Z5" i="9"/>
  <c r="T5" i="9"/>
  <c r="R5" i="9"/>
  <c r="Z4" i="9"/>
  <c r="T4" i="9"/>
  <c r="R4" i="9"/>
  <c r="Z3" i="9"/>
  <c r="T3" i="9"/>
  <c r="R3" i="9"/>
  <c r="Q17" i="5"/>
  <c r="Q5" i="5"/>
  <c r="Q6" i="5"/>
  <c r="Q8" i="5"/>
  <c r="Q9" i="5"/>
  <c r="Q10" i="5"/>
  <c r="Q11" i="5"/>
  <c r="Q12" i="5"/>
  <c r="Q13" i="5"/>
  <c r="Q14" i="5"/>
  <c r="Q15" i="5"/>
  <c r="Q16" i="5"/>
  <c r="Q18" i="5"/>
  <c r="Q19" i="5"/>
  <c r="Q20" i="5"/>
  <c r="Q21" i="5"/>
  <c r="Q22" i="5"/>
  <c r="Q23" i="5"/>
  <c r="Q24" i="5"/>
  <c r="Q25" i="5"/>
  <c r="Q26" i="5"/>
  <c r="Q27" i="5"/>
  <c r="Y27" i="8"/>
  <c r="S27" i="8"/>
  <c r="Y26" i="8"/>
  <c r="S26" i="8"/>
  <c r="Y25" i="8"/>
  <c r="S25" i="8"/>
  <c r="Y24" i="8"/>
  <c r="S24" i="8"/>
  <c r="Y23" i="8"/>
  <c r="S23" i="8"/>
  <c r="Y22" i="8"/>
  <c r="S22" i="8"/>
  <c r="Y21" i="8"/>
  <c r="S21" i="8"/>
  <c r="Y20" i="8"/>
  <c r="S20" i="8"/>
  <c r="Y19" i="8"/>
  <c r="S19" i="8"/>
  <c r="Y18" i="8"/>
  <c r="S18" i="8"/>
  <c r="Y17" i="8"/>
  <c r="S17" i="8"/>
  <c r="Y16" i="8"/>
  <c r="S16" i="8"/>
  <c r="Y15" i="8"/>
  <c r="S15" i="8"/>
  <c r="Y14" i="8"/>
  <c r="S14" i="8"/>
  <c r="Y13" i="8"/>
  <c r="S13" i="8"/>
  <c r="Y12" i="8"/>
  <c r="S12" i="8"/>
  <c r="Y11" i="8"/>
  <c r="S11" i="8"/>
  <c r="Y10" i="8"/>
  <c r="S10" i="8"/>
  <c r="Y9" i="8"/>
  <c r="S9" i="8"/>
  <c r="Y8" i="8"/>
  <c r="S8" i="8"/>
  <c r="Y7" i="8"/>
  <c r="S7" i="8"/>
  <c r="Y6" i="8"/>
  <c r="S6" i="8"/>
  <c r="Y5" i="8"/>
  <c r="S5" i="8"/>
  <c r="Y4" i="8"/>
  <c r="S4" i="8"/>
  <c r="Y3" i="8"/>
  <c r="S3" i="8"/>
  <c r="Y27" i="7"/>
  <c r="S27" i="7"/>
  <c r="Y26" i="7"/>
  <c r="S26" i="7"/>
  <c r="Y25" i="7"/>
  <c r="S25" i="7"/>
  <c r="Y24" i="7"/>
  <c r="S24" i="7"/>
  <c r="Y23" i="7"/>
  <c r="S23" i="7"/>
  <c r="Y22" i="7"/>
  <c r="S22" i="7"/>
  <c r="Y21" i="7"/>
  <c r="S21" i="7"/>
  <c r="Y20" i="7"/>
  <c r="S20" i="7"/>
  <c r="Y19" i="7"/>
  <c r="S19" i="7"/>
  <c r="Y18" i="7"/>
  <c r="S18" i="7"/>
  <c r="Y17" i="7"/>
  <c r="S17" i="7"/>
  <c r="Y16" i="7"/>
  <c r="S16" i="7"/>
  <c r="Y15" i="7"/>
  <c r="S15" i="7"/>
  <c r="Y14" i="7"/>
  <c r="S14" i="7"/>
  <c r="Y13" i="7"/>
  <c r="S13" i="7"/>
  <c r="Y12" i="7"/>
  <c r="S12" i="7"/>
  <c r="Y11" i="7"/>
  <c r="S11" i="7"/>
  <c r="Y10" i="7"/>
  <c r="S10" i="7"/>
  <c r="Y9" i="7"/>
  <c r="S9" i="7"/>
  <c r="Y8" i="7"/>
  <c r="S8" i="7"/>
  <c r="Y7" i="7"/>
  <c r="S7" i="7"/>
  <c r="Y6" i="7"/>
  <c r="S6" i="7"/>
  <c r="Y5" i="7"/>
  <c r="S5" i="7"/>
  <c r="Y4" i="7"/>
  <c r="S4" i="7"/>
  <c r="Y3" i="7"/>
  <c r="S3" i="7"/>
  <c r="Y27" i="6"/>
  <c r="S27" i="6"/>
  <c r="Y26" i="6"/>
  <c r="S26" i="6"/>
  <c r="Y25" i="6"/>
  <c r="S25" i="6"/>
  <c r="Y24" i="6"/>
  <c r="S24" i="6"/>
  <c r="Y23" i="6"/>
  <c r="S23" i="6"/>
  <c r="Y22" i="6"/>
  <c r="S22" i="6"/>
  <c r="Y21" i="6"/>
  <c r="S21" i="6"/>
  <c r="Y20" i="6"/>
  <c r="S20" i="6"/>
  <c r="Y19" i="6"/>
  <c r="S19" i="6"/>
  <c r="Y18" i="6"/>
  <c r="S18" i="6"/>
  <c r="Y17" i="6"/>
  <c r="S17" i="6"/>
  <c r="Y16" i="6"/>
  <c r="S16" i="6"/>
  <c r="Y15" i="6"/>
  <c r="S15" i="6"/>
  <c r="Y14" i="6"/>
  <c r="S14" i="6"/>
  <c r="Y13" i="6"/>
  <c r="S13" i="6"/>
  <c r="Y12" i="6"/>
  <c r="S12" i="6"/>
  <c r="Y11" i="6"/>
  <c r="S11" i="6"/>
  <c r="Y10" i="6"/>
  <c r="S10" i="6"/>
  <c r="Y9" i="6"/>
  <c r="S9" i="6"/>
  <c r="Y8" i="6"/>
  <c r="S8" i="6"/>
  <c r="Y7" i="6"/>
  <c r="S7" i="6"/>
  <c r="Y6" i="6"/>
  <c r="S6" i="6"/>
  <c r="Y5" i="6"/>
  <c r="S5" i="6"/>
  <c r="Y4" i="6"/>
  <c r="S4" i="6"/>
  <c r="Y3" i="6"/>
  <c r="S3" i="6"/>
  <c r="Z27" i="5"/>
  <c r="S27" i="5"/>
  <c r="Z26" i="5"/>
  <c r="S26" i="5"/>
  <c r="Z25" i="5"/>
  <c r="S25" i="5"/>
  <c r="Z24" i="5"/>
  <c r="S24" i="5"/>
  <c r="Z23" i="5"/>
  <c r="S23" i="5"/>
  <c r="Z22" i="5"/>
  <c r="S22" i="5"/>
  <c r="Z21" i="5"/>
  <c r="S21" i="5"/>
  <c r="Z20" i="5"/>
  <c r="S20" i="5"/>
  <c r="Z19" i="5"/>
  <c r="S19" i="5"/>
  <c r="Z18" i="5"/>
  <c r="S18" i="5"/>
  <c r="Z17" i="5"/>
  <c r="S17" i="5"/>
  <c r="Z16" i="5"/>
  <c r="S16" i="5"/>
  <c r="Z15" i="5"/>
  <c r="S15" i="5"/>
  <c r="Z14" i="5"/>
  <c r="S14" i="5"/>
  <c r="Z13" i="5"/>
  <c r="S13" i="5"/>
  <c r="Z12" i="5"/>
  <c r="S12" i="5"/>
  <c r="Z11" i="5"/>
  <c r="S11" i="5"/>
  <c r="Z10" i="5"/>
  <c r="S10" i="5"/>
  <c r="Z9" i="5"/>
  <c r="S9" i="5"/>
  <c r="Z8" i="5"/>
  <c r="S8" i="5"/>
  <c r="Z7" i="5"/>
  <c r="S7" i="5"/>
  <c r="Z6" i="5"/>
  <c r="S6" i="5"/>
  <c r="Z5" i="5"/>
  <c r="S5" i="5"/>
  <c r="Z4" i="5"/>
  <c r="S4" i="5"/>
  <c r="Z3" i="5"/>
  <c r="S3" i="5"/>
  <c r="Y27" i="4"/>
  <c r="S27" i="4"/>
  <c r="Q27" i="4"/>
  <c r="Y26" i="4"/>
  <c r="S26" i="4"/>
  <c r="Q26" i="4"/>
  <c r="Y25" i="4"/>
  <c r="S25" i="4"/>
  <c r="Q25" i="4"/>
  <c r="Y24" i="4"/>
  <c r="S24" i="4"/>
  <c r="Q24" i="4"/>
  <c r="Y23" i="4"/>
  <c r="S23" i="4"/>
  <c r="Q23" i="4"/>
  <c r="Y22" i="4"/>
  <c r="S22" i="4"/>
  <c r="Q22" i="4"/>
  <c r="Y21" i="4"/>
  <c r="S21" i="4"/>
  <c r="Q21" i="4"/>
  <c r="Y20" i="4"/>
  <c r="S20" i="4"/>
  <c r="Q20" i="4"/>
  <c r="Y19" i="4"/>
  <c r="S19" i="4"/>
  <c r="Q19" i="4"/>
  <c r="Y18" i="4"/>
  <c r="S18" i="4"/>
  <c r="Q18" i="4"/>
  <c r="Y17" i="4"/>
  <c r="S17" i="4"/>
  <c r="Q17" i="4"/>
  <c r="Y16" i="4"/>
  <c r="S16" i="4"/>
  <c r="Q16" i="4"/>
  <c r="Y15" i="4"/>
  <c r="S15" i="4"/>
  <c r="Q15" i="4"/>
  <c r="Y14" i="4"/>
  <c r="S14" i="4"/>
  <c r="Q14" i="4"/>
  <c r="Y13" i="4"/>
  <c r="S13" i="4"/>
  <c r="Q13" i="4"/>
  <c r="Y12" i="4"/>
  <c r="S12" i="4"/>
  <c r="Q12" i="4"/>
  <c r="Y11" i="4"/>
  <c r="S11" i="4"/>
  <c r="Q11" i="4"/>
  <c r="Y10" i="4"/>
  <c r="S10" i="4"/>
  <c r="Q10" i="4"/>
  <c r="Y9" i="4"/>
  <c r="S9" i="4"/>
  <c r="Q9" i="4"/>
  <c r="Y8" i="4"/>
  <c r="S8" i="4"/>
  <c r="Q8" i="4"/>
  <c r="Y7" i="4"/>
  <c r="S7" i="4"/>
  <c r="Q7" i="4"/>
  <c r="Y6" i="4"/>
  <c r="S6" i="4"/>
  <c r="Q6" i="4"/>
  <c r="Y5" i="4"/>
  <c r="S5" i="4"/>
  <c r="Q5" i="4"/>
  <c r="Y4" i="4"/>
  <c r="S4" i="4"/>
  <c r="Q4" i="4"/>
  <c r="Y3" i="4"/>
  <c r="S3" i="4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3" i="3"/>
  <c r="Q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3" i="3"/>
  <c r="Q4" i="3"/>
  <c r="V4" i="3" s="1"/>
  <c r="W4" i="3" s="1"/>
  <c r="Q5" i="3"/>
  <c r="V5" i="3" s="1"/>
  <c r="W5" i="3" s="1"/>
  <c r="Q6" i="3"/>
  <c r="V6" i="3" s="1"/>
  <c r="W6" i="3" s="1"/>
  <c r="Q7" i="3"/>
  <c r="V7" i="3" s="1"/>
  <c r="W7" i="3" s="1"/>
  <c r="Q8" i="3"/>
  <c r="V8" i="3" s="1"/>
  <c r="W8" i="3" s="1"/>
  <c r="Q9" i="3"/>
  <c r="V9" i="3" s="1"/>
  <c r="W9" i="3" s="1"/>
  <c r="Q10" i="3"/>
  <c r="V10" i="3" s="1"/>
  <c r="W10" i="3" s="1"/>
  <c r="Q11" i="3"/>
  <c r="V11" i="3" s="1"/>
  <c r="W11" i="3" s="1"/>
  <c r="Q12" i="3"/>
  <c r="V12" i="3" s="1"/>
  <c r="W12" i="3" s="1"/>
  <c r="Q13" i="3"/>
  <c r="V13" i="3" s="1"/>
  <c r="W13" i="3" s="1"/>
  <c r="Q14" i="3"/>
  <c r="V14" i="3" s="1"/>
  <c r="W14" i="3" s="1"/>
  <c r="Q15" i="3"/>
  <c r="V15" i="3" s="1"/>
  <c r="W15" i="3" s="1"/>
  <c r="Q16" i="3"/>
  <c r="V16" i="3" s="1"/>
  <c r="W16" i="3" s="1"/>
  <c r="Q17" i="3"/>
  <c r="V17" i="3" s="1"/>
  <c r="W17" i="3" s="1"/>
  <c r="Q18" i="3"/>
  <c r="V18" i="3" s="1"/>
  <c r="W18" i="3" s="1"/>
  <c r="Q19" i="3"/>
  <c r="V19" i="3" s="1"/>
  <c r="W19" i="3" s="1"/>
  <c r="Q20" i="3"/>
  <c r="V20" i="3" s="1"/>
  <c r="W20" i="3" s="1"/>
  <c r="Q21" i="3"/>
  <c r="V21" i="3" s="1"/>
  <c r="W21" i="3" s="1"/>
  <c r="Q22" i="3"/>
  <c r="V22" i="3" s="1"/>
  <c r="W22" i="3" s="1"/>
  <c r="Q23" i="3"/>
  <c r="V23" i="3" s="1"/>
  <c r="W23" i="3" s="1"/>
  <c r="Q24" i="3"/>
  <c r="V24" i="3" s="1"/>
  <c r="W24" i="3" s="1"/>
  <c r="Q25" i="3"/>
  <c r="V25" i="3" s="1"/>
  <c r="W25" i="3" s="1"/>
  <c r="Q26" i="3"/>
  <c r="V26" i="3" s="1"/>
  <c r="W26" i="3" s="1"/>
  <c r="Q27" i="3"/>
  <c r="W3" i="9" l="1"/>
  <c r="X3" i="9" s="1"/>
  <c r="S3" i="9"/>
  <c r="W4" i="9"/>
  <c r="X4" i="9" s="1"/>
  <c r="S4" i="9"/>
  <c r="W5" i="9"/>
  <c r="X5" i="9" s="1"/>
  <c r="S5" i="9"/>
  <c r="W6" i="9"/>
  <c r="X6" i="9" s="1"/>
  <c r="S6" i="9"/>
  <c r="W7" i="9"/>
  <c r="X7" i="9" s="1"/>
  <c r="S7" i="9"/>
  <c r="W8" i="9"/>
  <c r="X8" i="9" s="1"/>
  <c r="S8" i="9"/>
  <c r="W9" i="9"/>
  <c r="X9" i="9" s="1"/>
  <c r="S9" i="9"/>
  <c r="W10" i="9"/>
  <c r="X10" i="9" s="1"/>
  <c r="S10" i="9"/>
  <c r="W11" i="9"/>
  <c r="X11" i="9" s="1"/>
  <c r="S11" i="9"/>
  <c r="W12" i="9"/>
  <c r="X12" i="9" s="1"/>
  <c r="S12" i="9"/>
  <c r="W13" i="9"/>
  <c r="X13" i="9" s="1"/>
  <c r="S13" i="9"/>
  <c r="W14" i="9"/>
  <c r="X14" i="9" s="1"/>
  <c r="S14" i="9"/>
  <c r="W15" i="9"/>
  <c r="X15" i="9" s="1"/>
  <c r="S15" i="9"/>
  <c r="W16" i="9"/>
  <c r="X16" i="9" s="1"/>
  <c r="S16" i="9"/>
  <c r="W17" i="9"/>
  <c r="X17" i="9" s="1"/>
  <c r="S17" i="9"/>
  <c r="W18" i="9"/>
  <c r="X18" i="9" s="1"/>
  <c r="S18" i="9"/>
  <c r="W19" i="9"/>
  <c r="X19" i="9" s="1"/>
  <c r="S19" i="9"/>
  <c r="W20" i="9"/>
  <c r="X20" i="9" s="1"/>
  <c r="S20" i="9"/>
  <c r="W21" i="9"/>
  <c r="X21" i="9" s="1"/>
  <c r="S21" i="9"/>
  <c r="W22" i="9"/>
  <c r="X22" i="9" s="1"/>
  <c r="S22" i="9"/>
  <c r="W23" i="9"/>
  <c r="X23" i="9" s="1"/>
  <c r="S23" i="9"/>
  <c r="W24" i="9"/>
  <c r="X24" i="9" s="1"/>
  <c r="S24" i="9"/>
  <c r="W25" i="9"/>
  <c r="X25" i="9" s="1"/>
  <c r="S25" i="9"/>
  <c r="W26" i="9"/>
  <c r="X26" i="9" s="1"/>
  <c r="S26" i="9"/>
  <c r="W27" i="9"/>
  <c r="X27" i="9" s="1"/>
  <c r="S27" i="9"/>
  <c r="W3" i="5"/>
  <c r="X3" i="5" s="1"/>
  <c r="R26" i="5"/>
  <c r="R25" i="5"/>
  <c r="R24" i="5"/>
  <c r="R23" i="5"/>
  <c r="R22" i="5"/>
  <c r="R21" i="5"/>
  <c r="R20" i="5"/>
  <c r="R19" i="5"/>
  <c r="R18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17" i="5"/>
  <c r="V3" i="8"/>
  <c r="W3" i="8" s="1"/>
  <c r="R3" i="8"/>
  <c r="V4" i="8"/>
  <c r="W4" i="8" s="1"/>
  <c r="R4" i="8"/>
  <c r="V5" i="8"/>
  <c r="W5" i="8" s="1"/>
  <c r="R5" i="8"/>
  <c r="V6" i="8"/>
  <c r="W6" i="8" s="1"/>
  <c r="R6" i="8"/>
  <c r="V7" i="8"/>
  <c r="W7" i="8" s="1"/>
  <c r="R7" i="8"/>
  <c r="V8" i="8"/>
  <c r="W8" i="8" s="1"/>
  <c r="R8" i="8"/>
  <c r="V9" i="8"/>
  <c r="W9" i="8" s="1"/>
  <c r="R9" i="8"/>
  <c r="V10" i="8"/>
  <c r="W10" i="8" s="1"/>
  <c r="R10" i="8"/>
  <c r="V11" i="8"/>
  <c r="W11" i="8" s="1"/>
  <c r="R11" i="8"/>
  <c r="V12" i="8"/>
  <c r="W12" i="8" s="1"/>
  <c r="R12" i="8"/>
  <c r="V13" i="8"/>
  <c r="W13" i="8" s="1"/>
  <c r="R13" i="8"/>
  <c r="V14" i="8"/>
  <c r="W14" i="8" s="1"/>
  <c r="R14" i="8"/>
  <c r="V15" i="8"/>
  <c r="W15" i="8" s="1"/>
  <c r="R15" i="8"/>
  <c r="V16" i="8"/>
  <c r="W16" i="8" s="1"/>
  <c r="R16" i="8"/>
  <c r="V17" i="8"/>
  <c r="W17" i="8" s="1"/>
  <c r="R17" i="8"/>
  <c r="V18" i="8"/>
  <c r="W18" i="8" s="1"/>
  <c r="R18" i="8"/>
  <c r="V19" i="8"/>
  <c r="W19" i="8" s="1"/>
  <c r="R19" i="8"/>
  <c r="V20" i="8"/>
  <c r="W20" i="8" s="1"/>
  <c r="R20" i="8"/>
  <c r="V21" i="8"/>
  <c r="W21" i="8" s="1"/>
  <c r="R21" i="8"/>
  <c r="V22" i="8"/>
  <c r="W22" i="8" s="1"/>
  <c r="R22" i="8"/>
  <c r="V23" i="8"/>
  <c r="W23" i="8" s="1"/>
  <c r="R23" i="8"/>
  <c r="V24" i="8"/>
  <c r="W24" i="8" s="1"/>
  <c r="R24" i="8"/>
  <c r="V25" i="8"/>
  <c r="W25" i="8" s="1"/>
  <c r="R25" i="8"/>
  <c r="V26" i="8"/>
  <c r="W26" i="8" s="1"/>
  <c r="R26" i="8"/>
  <c r="V27" i="8"/>
  <c r="W27" i="8" s="1"/>
  <c r="R27" i="8"/>
  <c r="V3" i="7"/>
  <c r="W3" i="7" s="1"/>
  <c r="R3" i="7"/>
  <c r="V4" i="7"/>
  <c r="W4" i="7" s="1"/>
  <c r="R4" i="7"/>
  <c r="V5" i="7"/>
  <c r="W5" i="7" s="1"/>
  <c r="R5" i="7"/>
  <c r="V6" i="7"/>
  <c r="W6" i="7" s="1"/>
  <c r="R6" i="7"/>
  <c r="V7" i="7"/>
  <c r="W7" i="7" s="1"/>
  <c r="R7" i="7"/>
  <c r="V8" i="7"/>
  <c r="W8" i="7" s="1"/>
  <c r="R8" i="7"/>
  <c r="V9" i="7"/>
  <c r="W9" i="7" s="1"/>
  <c r="R9" i="7"/>
  <c r="V10" i="7"/>
  <c r="W10" i="7" s="1"/>
  <c r="R10" i="7"/>
  <c r="V11" i="7"/>
  <c r="W11" i="7" s="1"/>
  <c r="R11" i="7"/>
  <c r="V12" i="7"/>
  <c r="W12" i="7" s="1"/>
  <c r="R12" i="7"/>
  <c r="V13" i="7"/>
  <c r="W13" i="7" s="1"/>
  <c r="R13" i="7"/>
  <c r="V14" i="7"/>
  <c r="W14" i="7" s="1"/>
  <c r="R14" i="7"/>
  <c r="V15" i="7"/>
  <c r="W15" i="7" s="1"/>
  <c r="R15" i="7"/>
  <c r="V16" i="7"/>
  <c r="W16" i="7" s="1"/>
  <c r="R16" i="7"/>
  <c r="V17" i="7"/>
  <c r="W17" i="7" s="1"/>
  <c r="R17" i="7"/>
  <c r="V18" i="7"/>
  <c r="W18" i="7" s="1"/>
  <c r="R18" i="7"/>
  <c r="V19" i="7"/>
  <c r="W19" i="7" s="1"/>
  <c r="R19" i="7"/>
  <c r="V20" i="7"/>
  <c r="W20" i="7" s="1"/>
  <c r="R20" i="7"/>
  <c r="V21" i="7"/>
  <c r="W21" i="7" s="1"/>
  <c r="R21" i="7"/>
  <c r="V22" i="7"/>
  <c r="W22" i="7" s="1"/>
  <c r="R22" i="7"/>
  <c r="V23" i="7"/>
  <c r="W23" i="7" s="1"/>
  <c r="R23" i="7"/>
  <c r="V24" i="7"/>
  <c r="W24" i="7" s="1"/>
  <c r="R24" i="7"/>
  <c r="V25" i="7"/>
  <c r="W25" i="7" s="1"/>
  <c r="R25" i="7"/>
  <c r="V26" i="7"/>
  <c r="W26" i="7" s="1"/>
  <c r="R26" i="7"/>
  <c r="V27" i="7"/>
  <c r="W27" i="7" s="1"/>
  <c r="R27" i="7"/>
  <c r="V3" i="6"/>
  <c r="W3" i="6" s="1"/>
  <c r="R3" i="6"/>
  <c r="V4" i="6"/>
  <c r="W4" i="6" s="1"/>
  <c r="R4" i="6"/>
  <c r="V5" i="6"/>
  <c r="W5" i="6" s="1"/>
  <c r="R5" i="6"/>
  <c r="V6" i="6"/>
  <c r="W6" i="6" s="1"/>
  <c r="R6" i="6"/>
  <c r="V7" i="6"/>
  <c r="W7" i="6" s="1"/>
  <c r="R7" i="6"/>
  <c r="V8" i="6"/>
  <c r="W8" i="6" s="1"/>
  <c r="R8" i="6"/>
  <c r="V9" i="6"/>
  <c r="W9" i="6" s="1"/>
  <c r="R9" i="6"/>
  <c r="V10" i="6"/>
  <c r="W10" i="6" s="1"/>
  <c r="R10" i="6"/>
  <c r="V11" i="6"/>
  <c r="W11" i="6" s="1"/>
  <c r="R11" i="6"/>
  <c r="V12" i="6"/>
  <c r="W12" i="6" s="1"/>
  <c r="R12" i="6"/>
  <c r="V13" i="6"/>
  <c r="W13" i="6" s="1"/>
  <c r="R13" i="6"/>
  <c r="V14" i="6"/>
  <c r="W14" i="6" s="1"/>
  <c r="R14" i="6"/>
  <c r="V15" i="6"/>
  <c r="W15" i="6" s="1"/>
  <c r="R15" i="6"/>
  <c r="V16" i="6"/>
  <c r="W16" i="6" s="1"/>
  <c r="R16" i="6"/>
  <c r="V17" i="6"/>
  <c r="W17" i="6" s="1"/>
  <c r="R17" i="6"/>
  <c r="V18" i="6"/>
  <c r="W18" i="6" s="1"/>
  <c r="R18" i="6"/>
  <c r="V19" i="6"/>
  <c r="W19" i="6" s="1"/>
  <c r="R19" i="6"/>
  <c r="V20" i="6"/>
  <c r="W20" i="6" s="1"/>
  <c r="R20" i="6"/>
  <c r="V21" i="6"/>
  <c r="W21" i="6" s="1"/>
  <c r="R21" i="6"/>
  <c r="V22" i="6"/>
  <c r="W22" i="6" s="1"/>
  <c r="R22" i="6"/>
  <c r="V23" i="6"/>
  <c r="W23" i="6" s="1"/>
  <c r="R23" i="6"/>
  <c r="V24" i="6"/>
  <c r="W24" i="6" s="1"/>
  <c r="R24" i="6"/>
  <c r="V25" i="6"/>
  <c r="W25" i="6" s="1"/>
  <c r="R25" i="6"/>
  <c r="V26" i="6"/>
  <c r="W26" i="6" s="1"/>
  <c r="R26" i="6"/>
  <c r="V27" i="6"/>
  <c r="W27" i="6" s="1"/>
  <c r="R27" i="6"/>
  <c r="V3" i="4"/>
  <c r="W3" i="4" s="1"/>
  <c r="V4" i="4"/>
  <c r="W4" i="4" s="1"/>
  <c r="R4" i="4"/>
  <c r="V5" i="4"/>
  <c r="W5" i="4" s="1"/>
  <c r="R5" i="4"/>
  <c r="V6" i="4"/>
  <c r="W6" i="4" s="1"/>
  <c r="R6" i="4"/>
  <c r="V7" i="4"/>
  <c r="W7" i="4" s="1"/>
  <c r="R7" i="4"/>
  <c r="V8" i="4"/>
  <c r="W8" i="4" s="1"/>
  <c r="R8" i="4"/>
  <c r="V9" i="4"/>
  <c r="W9" i="4" s="1"/>
  <c r="R9" i="4"/>
  <c r="V10" i="4"/>
  <c r="W10" i="4" s="1"/>
  <c r="R10" i="4"/>
  <c r="V11" i="4"/>
  <c r="W11" i="4" s="1"/>
  <c r="R11" i="4"/>
  <c r="V12" i="4"/>
  <c r="W12" i="4" s="1"/>
  <c r="R12" i="4"/>
  <c r="V13" i="4"/>
  <c r="W13" i="4" s="1"/>
  <c r="R13" i="4"/>
  <c r="V14" i="4"/>
  <c r="W14" i="4" s="1"/>
  <c r="R14" i="4"/>
  <c r="V15" i="4"/>
  <c r="W15" i="4" s="1"/>
  <c r="R15" i="4"/>
  <c r="V16" i="4"/>
  <c r="W16" i="4" s="1"/>
  <c r="R16" i="4"/>
  <c r="V17" i="4"/>
  <c r="W17" i="4" s="1"/>
  <c r="R17" i="4"/>
  <c r="V18" i="4"/>
  <c r="W18" i="4" s="1"/>
  <c r="R18" i="4"/>
  <c r="V19" i="4"/>
  <c r="W19" i="4" s="1"/>
  <c r="R19" i="4"/>
  <c r="V20" i="4"/>
  <c r="W20" i="4" s="1"/>
  <c r="R20" i="4"/>
  <c r="V21" i="4"/>
  <c r="W21" i="4" s="1"/>
  <c r="R21" i="4"/>
  <c r="V22" i="4"/>
  <c r="W22" i="4" s="1"/>
  <c r="R22" i="4"/>
  <c r="V23" i="4"/>
  <c r="W23" i="4" s="1"/>
  <c r="R23" i="4"/>
  <c r="V24" i="4"/>
  <c r="W24" i="4" s="1"/>
  <c r="R24" i="4"/>
  <c r="V25" i="4"/>
  <c r="W25" i="4" s="1"/>
  <c r="R25" i="4"/>
  <c r="V26" i="4"/>
  <c r="W26" i="4" s="1"/>
  <c r="R26" i="4"/>
  <c r="V27" i="4"/>
  <c r="W27" i="4" s="1"/>
  <c r="R27" i="4"/>
  <c r="V3" i="3"/>
  <c r="W3" i="3" s="1"/>
  <c r="R3" i="3"/>
  <c r="R27" i="3"/>
  <c r="V27" i="3"/>
  <c r="W27" i="3" s="1"/>
  <c r="X27" i="3" s="1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V5" i="5" l="1"/>
  <c r="X27" i="8"/>
  <c r="X27" i="7"/>
  <c r="V4" i="5"/>
  <c r="X27" i="4"/>
  <c r="X27" i="6"/>
  <c r="Y27" i="9"/>
  <c r="Y27" i="5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V5" i="9"/>
  <c r="V4" i="9"/>
  <c r="V3" i="9"/>
  <c r="Y3" i="9"/>
  <c r="V3" i="5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U5" i="8"/>
  <c r="U4" i="8"/>
  <c r="U3" i="8"/>
  <c r="X3" i="8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U5" i="7"/>
  <c r="U4" i="7"/>
  <c r="U3" i="7"/>
  <c r="X3" i="7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U5" i="6"/>
  <c r="U4" i="6"/>
  <c r="U3" i="6"/>
  <c r="X3" i="6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U5" i="4"/>
  <c r="U4" i="4"/>
  <c r="U3" i="4"/>
  <c r="X3" i="4"/>
  <c r="U3" i="3"/>
  <c r="X3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U4" i="3"/>
  <c r="U5" i="3"/>
  <c r="AB5" i="9" l="1"/>
  <c r="AB4" i="9"/>
  <c r="AB3" i="9"/>
  <c r="AA5" i="8"/>
  <c r="AA4" i="8"/>
  <c r="AA3" i="8"/>
  <c r="AA5" i="7"/>
  <c r="AA4" i="7"/>
  <c r="AA3" i="7"/>
  <c r="AA5" i="6"/>
  <c r="AA4" i="6"/>
  <c r="AA3" i="6"/>
  <c r="AB5" i="5"/>
  <c r="AB4" i="5"/>
  <c r="AB3" i="5"/>
  <c r="AA5" i="4"/>
  <c r="AA4" i="4"/>
  <c r="AA3" i="4"/>
  <c r="AA4" i="3"/>
  <c r="AA5" i="3"/>
  <c r="AA3" i="3"/>
</calcChain>
</file>

<file path=xl/sharedStrings.xml><?xml version="1.0" encoding="utf-8"?>
<sst xmlns="http://schemas.openxmlformats.org/spreadsheetml/2006/main" count="259" uniqueCount="27">
  <si>
    <t>Row_N0</t>
  </si>
  <si>
    <t>Sample</t>
  </si>
  <si>
    <t>F1</t>
  </si>
  <si>
    <t>F2</t>
  </si>
  <si>
    <t>F3</t>
  </si>
  <si>
    <t>F4</t>
  </si>
  <si>
    <t>Class</t>
  </si>
  <si>
    <t>Training set</t>
  </si>
  <si>
    <t>Test set</t>
  </si>
  <si>
    <t>unweighted</t>
  </si>
  <si>
    <t>weighted</t>
  </si>
  <si>
    <t>with normalization</t>
  </si>
  <si>
    <t>Euclidean distance</t>
  </si>
  <si>
    <t>rank</t>
  </si>
  <si>
    <t>class</t>
  </si>
  <si>
    <t>K values</t>
  </si>
  <si>
    <t>Classification</t>
  </si>
  <si>
    <t>d^2</t>
  </si>
  <si>
    <t>euclidean distance</t>
  </si>
  <si>
    <t>classification</t>
  </si>
  <si>
    <t>?</t>
  </si>
  <si>
    <t>accuracy of prediction k =1</t>
  </si>
  <si>
    <t xml:space="preserve"> is 1</t>
  </si>
  <si>
    <t>accuracy of prediction k =2</t>
  </si>
  <si>
    <t>is 1</t>
  </si>
  <si>
    <t>accuracy of prediction k=3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</si>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</sst>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36EC-0E04-433D-9DF7-CDB84DD11300}">
  <dimension ref="A1:H31"/>
  <sheetViews>
    <sheetView workbookViewId="0">
      <selection activeCell="C9" sqref="C9"/>
    </sheetView>
  </sheetViews>
  <sheetFormatPr defaultRowHeight="14.45"/>
  <cols>
    <col min="2" max="2" width="8.42578125" bestFit="1" customWidth="1"/>
    <col min="3" max="7" width="8.85546875" style="1"/>
    <col min="8" max="8" width="9.140625" style="4"/>
  </cols>
  <sheetData>
    <row r="1" spans="1:7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1000025</v>
      </c>
      <c r="C2" s="1">
        <v>5</v>
      </c>
      <c r="D2" s="1">
        <v>1</v>
      </c>
      <c r="E2" s="1">
        <v>1</v>
      </c>
      <c r="F2" s="1">
        <v>1</v>
      </c>
      <c r="G2" s="1">
        <v>2</v>
      </c>
    </row>
    <row r="3" spans="1:7">
      <c r="A3">
        <v>2</v>
      </c>
      <c r="B3">
        <v>1002945</v>
      </c>
      <c r="C3" s="1">
        <v>5</v>
      </c>
      <c r="D3" s="1">
        <v>4</v>
      </c>
      <c r="E3" s="1">
        <v>4</v>
      </c>
      <c r="F3" s="1">
        <v>5</v>
      </c>
      <c r="G3" s="1">
        <v>2</v>
      </c>
    </row>
    <row r="4" spans="1:7">
      <c r="A4">
        <v>3</v>
      </c>
      <c r="B4">
        <v>1015425</v>
      </c>
      <c r="C4" s="1">
        <v>3</v>
      </c>
      <c r="D4" s="1">
        <v>1</v>
      </c>
      <c r="E4" s="1">
        <v>1</v>
      </c>
      <c r="F4" s="1">
        <v>1</v>
      </c>
      <c r="G4" s="1">
        <v>2</v>
      </c>
    </row>
    <row r="5" spans="1:7">
      <c r="A5">
        <v>4</v>
      </c>
      <c r="B5">
        <v>1016277</v>
      </c>
      <c r="C5" s="1">
        <v>6</v>
      </c>
      <c r="D5" s="1">
        <v>8</v>
      </c>
      <c r="E5" s="1">
        <v>8</v>
      </c>
      <c r="F5" s="1">
        <v>1</v>
      </c>
      <c r="G5" s="1">
        <v>2</v>
      </c>
    </row>
    <row r="6" spans="1:7">
      <c r="A6">
        <v>5</v>
      </c>
      <c r="B6">
        <v>1017023</v>
      </c>
      <c r="C6" s="1">
        <v>4</v>
      </c>
      <c r="D6" s="1">
        <v>1</v>
      </c>
      <c r="E6" s="1">
        <v>1</v>
      </c>
      <c r="F6" s="1">
        <v>3</v>
      </c>
      <c r="G6" s="1">
        <v>2</v>
      </c>
    </row>
    <row r="7" spans="1:7">
      <c r="A7" s="2">
        <v>6</v>
      </c>
      <c r="B7" s="2">
        <v>1017122</v>
      </c>
      <c r="C7" s="3">
        <v>8</v>
      </c>
      <c r="D7" s="3">
        <v>10</v>
      </c>
      <c r="E7" s="3">
        <v>10</v>
      </c>
      <c r="F7" s="3">
        <v>8</v>
      </c>
      <c r="G7" s="3">
        <v>4</v>
      </c>
    </row>
    <row r="8" spans="1:7">
      <c r="A8">
        <v>7</v>
      </c>
      <c r="B8">
        <v>1018099</v>
      </c>
      <c r="C8" s="1">
        <v>1</v>
      </c>
      <c r="D8" s="1">
        <v>1</v>
      </c>
      <c r="E8" s="1">
        <v>1</v>
      </c>
      <c r="F8" s="1">
        <v>1</v>
      </c>
      <c r="G8" s="1">
        <v>2</v>
      </c>
    </row>
    <row r="9" spans="1:7">
      <c r="A9">
        <v>8</v>
      </c>
      <c r="B9">
        <v>1018561</v>
      </c>
      <c r="C9" s="1">
        <v>2</v>
      </c>
      <c r="D9" s="1">
        <v>1</v>
      </c>
      <c r="E9" s="1">
        <v>2</v>
      </c>
      <c r="F9" s="1">
        <v>1</v>
      </c>
      <c r="G9" s="1">
        <v>2</v>
      </c>
    </row>
    <row r="10" spans="1:7">
      <c r="A10">
        <v>9</v>
      </c>
      <c r="B10">
        <v>1033078</v>
      </c>
      <c r="C10" s="1">
        <v>2</v>
      </c>
      <c r="D10" s="1">
        <v>1</v>
      </c>
      <c r="E10" s="1">
        <v>1</v>
      </c>
      <c r="F10" s="1">
        <v>1</v>
      </c>
      <c r="G10" s="1">
        <v>2</v>
      </c>
    </row>
    <row r="11" spans="1:7">
      <c r="A11">
        <v>10</v>
      </c>
      <c r="B11">
        <v>1033078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</row>
    <row r="12" spans="1:7">
      <c r="A12">
        <v>11</v>
      </c>
      <c r="B12">
        <v>1035283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</row>
    <row r="13" spans="1:7">
      <c r="A13" s="2">
        <v>12</v>
      </c>
      <c r="B13" s="2">
        <v>1036172</v>
      </c>
      <c r="C13" s="3">
        <v>2</v>
      </c>
      <c r="D13" s="3">
        <v>1</v>
      </c>
      <c r="E13" s="3">
        <v>1</v>
      </c>
      <c r="F13" s="3">
        <v>1</v>
      </c>
      <c r="G13" s="3">
        <v>2</v>
      </c>
    </row>
    <row r="14" spans="1:7">
      <c r="A14">
        <v>13</v>
      </c>
      <c r="B14">
        <v>1041801</v>
      </c>
      <c r="C14" s="1">
        <v>5</v>
      </c>
      <c r="D14" s="1">
        <v>3</v>
      </c>
      <c r="E14" s="1">
        <v>3</v>
      </c>
      <c r="F14" s="1">
        <v>3</v>
      </c>
      <c r="G14" s="1">
        <v>4</v>
      </c>
    </row>
    <row r="15" spans="1:7">
      <c r="A15">
        <v>14</v>
      </c>
      <c r="B15">
        <v>1043999</v>
      </c>
      <c r="C15" s="1">
        <v>1</v>
      </c>
      <c r="D15" s="1">
        <v>1</v>
      </c>
      <c r="E15" s="1">
        <v>1</v>
      </c>
      <c r="F15" s="1">
        <v>1</v>
      </c>
      <c r="G15" s="1">
        <v>2</v>
      </c>
    </row>
    <row r="16" spans="1:7">
      <c r="A16">
        <v>15</v>
      </c>
      <c r="B16">
        <v>1044572</v>
      </c>
      <c r="C16" s="1">
        <v>8</v>
      </c>
      <c r="D16" s="1">
        <v>7</v>
      </c>
      <c r="E16" s="1">
        <v>5</v>
      </c>
      <c r="F16" s="1">
        <v>10</v>
      </c>
      <c r="G16" s="1">
        <v>4</v>
      </c>
    </row>
    <row r="17" spans="1:7">
      <c r="A17">
        <v>16</v>
      </c>
      <c r="B17">
        <v>1047630</v>
      </c>
      <c r="C17" s="1">
        <v>7</v>
      </c>
      <c r="D17" s="1">
        <v>4</v>
      </c>
      <c r="E17" s="1">
        <v>6</v>
      </c>
      <c r="F17" s="1">
        <v>4</v>
      </c>
      <c r="G17" s="1">
        <v>4</v>
      </c>
    </row>
    <row r="18" spans="1:7">
      <c r="A18">
        <v>17</v>
      </c>
      <c r="B18">
        <v>1048672</v>
      </c>
      <c r="C18" s="1">
        <v>4</v>
      </c>
      <c r="D18" s="1">
        <v>1</v>
      </c>
      <c r="E18" s="1">
        <v>1</v>
      </c>
      <c r="F18" s="1">
        <v>1</v>
      </c>
      <c r="G18" s="1">
        <v>2</v>
      </c>
    </row>
    <row r="19" spans="1:7">
      <c r="A19" s="2">
        <v>18</v>
      </c>
      <c r="B19" s="2">
        <v>1049815</v>
      </c>
      <c r="C19" s="3">
        <v>4</v>
      </c>
      <c r="D19" s="3">
        <v>1</v>
      </c>
      <c r="E19" s="3">
        <v>1</v>
      </c>
      <c r="F19" s="3">
        <v>1</v>
      </c>
      <c r="G19" s="3">
        <v>2</v>
      </c>
    </row>
    <row r="20" spans="1:7">
      <c r="A20">
        <v>19</v>
      </c>
      <c r="B20">
        <v>1050670</v>
      </c>
      <c r="C20" s="1">
        <v>10</v>
      </c>
      <c r="D20" s="1">
        <v>7</v>
      </c>
      <c r="E20" s="1">
        <v>7</v>
      </c>
      <c r="F20" s="1">
        <v>6</v>
      </c>
      <c r="G20" s="1">
        <v>4</v>
      </c>
    </row>
    <row r="21" spans="1:7">
      <c r="A21">
        <v>20</v>
      </c>
      <c r="B21">
        <v>1050718</v>
      </c>
      <c r="C21" s="1">
        <v>6</v>
      </c>
      <c r="D21" s="1">
        <v>1</v>
      </c>
      <c r="E21" s="1">
        <v>1</v>
      </c>
      <c r="F21" s="1">
        <v>1</v>
      </c>
      <c r="G21" s="1">
        <v>2</v>
      </c>
    </row>
    <row r="22" spans="1:7">
      <c r="A22">
        <v>21</v>
      </c>
      <c r="B22">
        <v>1054590</v>
      </c>
      <c r="C22" s="1">
        <v>7</v>
      </c>
      <c r="D22" s="1">
        <v>3</v>
      </c>
      <c r="E22" s="1">
        <v>2</v>
      </c>
      <c r="F22" s="1">
        <v>10</v>
      </c>
      <c r="G22" s="1">
        <v>4</v>
      </c>
    </row>
    <row r="23" spans="1:7">
      <c r="A23">
        <v>22</v>
      </c>
      <c r="B23">
        <v>1054593</v>
      </c>
      <c r="C23" s="1">
        <v>10</v>
      </c>
      <c r="D23" s="1">
        <v>5</v>
      </c>
      <c r="E23" s="1">
        <v>5</v>
      </c>
      <c r="F23" s="1">
        <v>3</v>
      </c>
      <c r="G23" s="1">
        <v>4</v>
      </c>
    </row>
    <row r="24" spans="1:7">
      <c r="A24">
        <v>23</v>
      </c>
      <c r="B24">
        <v>1056784</v>
      </c>
      <c r="C24" s="1">
        <v>3</v>
      </c>
      <c r="D24" s="1">
        <v>1</v>
      </c>
      <c r="E24" s="1">
        <v>1</v>
      </c>
      <c r="F24" s="1">
        <v>1</v>
      </c>
      <c r="G24" s="1">
        <v>2</v>
      </c>
    </row>
    <row r="25" spans="1:7">
      <c r="A25" s="2">
        <v>24</v>
      </c>
      <c r="B25" s="2">
        <v>1057013</v>
      </c>
      <c r="C25" s="3">
        <v>8</v>
      </c>
      <c r="D25" s="3">
        <v>4</v>
      </c>
      <c r="E25" s="3">
        <v>5</v>
      </c>
      <c r="F25" s="3">
        <v>1</v>
      </c>
      <c r="G25" s="3">
        <v>4</v>
      </c>
    </row>
    <row r="26" spans="1:7">
      <c r="A26">
        <v>25</v>
      </c>
      <c r="B26">
        <v>1059552</v>
      </c>
      <c r="C26" s="1">
        <v>1</v>
      </c>
      <c r="D26" s="1">
        <v>1</v>
      </c>
      <c r="E26" s="1">
        <v>1</v>
      </c>
      <c r="F26" s="1">
        <v>1</v>
      </c>
      <c r="G26" s="1">
        <v>2</v>
      </c>
    </row>
    <row r="27" spans="1:7">
      <c r="A27">
        <v>26</v>
      </c>
      <c r="B27">
        <v>1065726</v>
      </c>
      <c r="C27" s="1">
        <v>5</v>
      </c>
      <c r="D27" s="1">
        <v>2</v>
      </c>
      <c r="E27" s="1">
        <v>3</v>
      </c>
      <c r="F27" s="1">
        <v>4</v>
      </c>
      <c r="G27" s="1">
        <v>4</v>
      </c>
    </row>
    <row r="28" spans="1:7">
      <c r="A28">
        <v>27</v>
      </c>
      <c r="B28">
        <v>1066373</v>
      </c>
      <c r="C28" s="1">
        <v>3</v>
      </c>
      <c r="D28" s="1">
        <v>2</v>
      </c>
      <c r="E28" s="1">
        <v>1</v>
      </c>
      <c r="F28" s="1">
        <v>1</v>
      </c>
      <c r="G28" s="1">
        <v>2</v>
      </c>
    </row>
    <row r="29" spans="1:7">
      <c r="A29">
        <v>28</v>
      </c>
      <c r="B29">
        <v>1066979</v>
      </c>
      <c r="C29" s="1">
        <v>5</v>
      </c>
      <c r="D29" s="1">
        <v>1</v>
      </c>
      <c r="E29" s="1">
        <v>1</v>
      </c>
      <c r="F29" s="1">
        <v>1</v>
      </c>
      <c r="G29" s="1">
        <v>2</v>
      </c>
    </row>
    <row r="30" spans="1:7">
      <c r="A30">
        <v>29</v>
      </c>
      <c r="B30">
        <v>1067444</v>
      </c>
      <c r="C30" s="1">
        <v>2</v>
      </c>
      <c r="D30" s="1">
        <v>1</v>
      </c>
      <c r="E30" s="1">
        <v>1</v>
      </c>
      <c r="F30" s="1">
        <v>1</v>
      </c>
      <c r="G30" s="1">
        <v>2</v>
      </c>
    </row>
    <row r="31" spans="1:7">
      <c r="A31" s="2">
        <v>30</v>
      </c>
      <c r="B31" s="2">
        <v>1070935</v>
      </c>
      <c r="C31" s="3">
        <v>1</v>
      </c>
      <c r="D31" s="3">
        <v>1</v>
      </c>
      <c r="E31" s="3">
        <v>3</v>
      </c>
      <c r="F31" s="3">
        <v>1</v>
      </c>
      <c r="G31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63D9-8E6F-47AD-85A1-74D049F3B869}">
  <dimension ref="A1:AD27"/>
  <sheetViews>
    <sheetView workbookViewId="0">
      <selection activeCell="J11" sqref="J11"/>
    </sheetView>
  </sheetViews>
  <sheetFormatPr defaultRowHeight="14.45"/>
  <cols>
    <col min="2" max="2" width="8.42578125" bestFit="1" customWidth="1"/>
    <col min="3" max="3" width="9.140625" style="1"/>
    <col min="4" max="4" width="10.5703125" style="1" bestFit="1" customWidth="1"/>
    <col min="5" max="7" width="9.140625" style="1"/>
    <col min="8" max="8" width="4.42578125" style="4" customWidth="1"/>
    <col min="16" max="16" width="4.28515625" style="4" customWidth="1"/>
    <col min="17" max="17" width="17.140625" bestFit="1" customWidth="1"/>
    <col min="18" max="18" width="10.85546875" bestFit="1" customWidth="1"/>
    <col min="19" max="19" width="5.28515625" bestFit="1" customWidth="1"/>
    <col min="20" max="20" width="7.85546875" bestFit="1" customWidth="1"/>
    <col min="21" max="21" width="12.5703125" bestFit="1" customWidth="1"/>
    <col min="23" max="23" width="17" bestFit="1" customWidth="1"/>
    <col min="24" max="24" width="4.5703125" bestFit="1" customWidth="1"/>
    <col min="25" max="25" width="5.28515625" bestFit="1" customWidth="1"/>
    <col min="27" max="27" width="12.28515625" bestFit="1" customWidth="1"/>
    <col min="30" max="30" width="16.5703125" bestFit="1" customWidth="1"/>
  </cols>
  <sheetData>
    <row r="1" spans="1:30">
      <c r="D1" s="12" t="s">
        <v>7</v>
      </c>
      <c r="K1" s="7" t="s">
        <v>8</v>
      </c>
      <c r="R1" s="7" t="s">
        <v>9</v>
      </c>
      <c r="U1" s="5"/>
      <c r="V1" s="7" t="s">
        <v>10</v>
      </c>
      <c r="AA1" s="5"/>
      <c r="AD1" t="s">
        <v>11</v>
      </c>
    </row>
    <row r="2" spans="1:30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0</v>
      </c>
      <c r="J2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Q2" t="s">
        <v>12</v>
      </c>
      <c r="R2" t="s">
        <v>13</v>
      </c>
      <c r="S2" t="s">
        <v>14</v>
      </c>
      <c r="T2" t="s">
        <v>15</v>
      </c>
      <c r="U2" s="6" t="s">
        <v>16</v>
      </c>
      <c r="V2" t="s">
        <v>17</v>
      </c>
      <c r="W2" t="s">
        <v>18</v>
      </c>
      <c r="X2" t="s">
        <v>13</v>
      </c>
      <c r="Y2" t="s">
        <v>14</v>
      </c>
      <c r="Z2" t="s">
        <v>15</v>
      </c>
      <c r="AA2" s="6" t="s">
        <v>19</v>
      </c>
    </row>
    <row r="3" spans="1:30">
      <c r="A3">
        <v>1</v>
      </c>
      <c r="B3">
        <v>1000025</v>
      </c>
      <c r="C3" s="1">
        <v>5</v>
      </c>
      <c r="D3" s="1">
        <v>1</v>
      </c>
      <c r="E3" s="1">
        <v>1</v>
      </c>
      <c r="F3" s="1">
        <v>1</v>
      </c>
      <c r="G3" s="1">
        <v>2</v>
      </c>
      <c r="I3" s="8">
        <v>6</v>
      </c>
      <c r="J3" s="9">
        <v>1017122</v>
      </c>
      <c r="K3" s="10">
        <v>8</v>
      </c>
      <c r="L3" s="10">
        <v>10</v>
      </c>
      <c r="M3" s="10">
        <v>10</v>
      </c>
      <c r="N3" s="10">
        <v>8</v>
      </c>
      <c r="O3" s="11" t="s">
        <v>20</v>
      </c>
      <c r="Q3">
        <f t="shared" ref="Q3:Q27" si="0">SQRT((C3-$K$3)^2+(D3-$L$3)^2+(E3-$M$3)^2+(F3-$N$3)^2)</f>
        <v>14.832396974191326</v>
      </c>
      <c r="R3">
        <f t="shared" ref="R3:R27" si="1">RANK(Q3,$Q$3:$Q$27,1)</f>
        <v>14</v>
      </c>
      <c r="S3">
        <f t="shared" ref="S3:S27" si="2">G3</f>
        <v>2</v>
      </c>
      <c r="T3">
        <v>1</v>
      </c>
      <c r="U3" s="5">
        <f>VLOOKUP(T3,$R$3:$S$27,2,FALSE)</f>
        <v>4</v>
      </c>
      <c r="V3">
        <f t="shared" ref="V3:V27" si="3">(Q3)^2</f>
        <v>220</v>
      </c>
      <c r="W3">
        <f t="shared" ref="W3:W27" si="4">IF(V3=0,0,1/V3)</f>
        <v>4.5454545454545452E-3</v>
      </c>
      <c r="X3">
        <f>RANK(W3,$W$3:$W$27,0)</f>
        <v>14</v>
      </c>
      <c r="Y3">
        <f t="shared" ref="Y3:Y27" si="5">G3</f>
        <v>2</v>
      </c>
      <c r="Z3">
        <v>1</v>
      </c>
      <c r="AA3" s="5">
        <f>VLOOKUP(Z3,$X$3:$Y$27,2,FALSE)</f>
        <v>4</v>
      </c>
    </row>
    <row r="4" spans="1:30">
      <c r="A4">
        <v>2</v>
      </c>
      <c r="B4">
        <v>1002945</v>
      </c>
      <c r="C4" s="1">
        <v>5</v>
      </c>
      <c r="D4" s="1">
        <v>4</v>
      </c>
      <c r="E4" s="1">
        <v>4</v>
      </c>
      <c r="F4" s="1">
        <v>5</v>
      </c>
      <c r="G4" s="1">
        <v>2</v>
      </c>
      <c r="I4" s="2">
        <v>12</v>
      </c>
      <c r="J4" s="2">
        <v>1036172</v>
      </c>
      <c r="K4" s="3">
        <v>2</v>
      </c>
      <c r="L4" s="3">
        <v>1</v>
      </c>
      <c r="M4" s="3">
        <v>1</v>
      </c>
      <c r="N4" s="3">
        <v>1</v>
      </c>
      <c r="O4" s="3" t="s">
        <v>20</v>
      </c>
      <c r="Q4">
        <f t="shared" si="0"/>
        <v>9.4868329805051381</v>
      </c>
      <c r="R4">
        <f t="shared" si="1"/>
        <v>6</v>
      </c>
      <c r="S4">
        <f t="shared" si="2"/>
        <v>2</v>
      </c>
      <c r="T4">
        <v>2</v>
      </c>
      <c r="U4" s="5">
        <f>VLOOKUP(T4,$R$3:$S$27,2,FALSE)</f>
        <v>4</v>
      </c>
      <c r="V4">
        <f t="shared" si="3"/>
        <v>90</v>
      </c>
      <c r="W4">
        <f t="shared" si="4"/>
        <v>1.1111111111111112E-2</v>
      </c>
      <c r="X4">
        <f t="shared" ref="X4:X27" si="6">RANK(W4,$W$3:$W$27,0)</f>
        <v>6</v>
      </c>
      <c r="Y4">
        <f t="shared" si="5"/>
        <v>2</v>
      </c>
      <c r="Z4">
        <v>2</v>
      </c>
      <c r="AA4" s="5">
        <f t="shared" ref="AA4:AA5" si="7">VLOOKUP(Z4,$X$3:$Y$27,2,FALSE)</f>
        <v>4</v>
      </c>
    </row>
    <row r="5" spans="1:30">
      <c r="A5">
        <v>3</v>
      </c>
      <c r="B5">
        <v>1015425</v>
      </c>
      <c r="C5" s="1">
        <v>3</v>
      </c>
      <c r="D5" s="1">
        <v>1</v>
      </c>
      <c r="E5" s="1">
        <v>1</v>
      </c>
      <c r="F5" s="1">
        <v>1</v>
      </c>
      <c r="G5" s="1">
        <v>2</v>
      </c>
      <c r="I5" s="2">
        <v>18</v>
      </c>
      <c r="J5" s="2">
        <v>1049815</v>
      </c>
      <c r="K5" s="3">
        <v>4</v>
      </c>
      <c r="L5" s="3">
        <v>1</v>
      </c>
      <c r="M5" s="3">
        <v>1</v>
      </c>
      <c r="N5" s="3">
        <v>1</v>
      </c>
      <c r="O5" s="3" t="s">
        <v>20</v>
      </c>
      <c r="Q5">
        <f t="shared" si="0"/>
        <v>15.362291495737216</v>
      </c>
      <c r="R5">
        <f t="shared" si="1"/>
        <v>18</v>
      </c>
      <c r="S5">
        <f t="shared" si="2"/>
        <v>2</v>
      </c>
      <c r="T5">
        <v>3</v>
      </c>
      <c r="U5" s="5">
        <f>VLOOKUP(T5,$R$3:$S$27,2,FALSE)</f>
        <v>2</v>
      </c>
      <c r="V5">
        <f t="shared" si="3"/>
        <v>235.99999999999997</v>
      </c>
      <c r="W5">
        <f t="shared" si="4"/>
        <v>4.2372881355932212E-3</v>
      </c>
      <c r="X5">
        <f t="shared" si="6"/>
        <v>18</v>
      </c>
      <c r="Y5">
        <f t="shared" si="5"/>
        <v>2</v>
      </c>
      <c r="Z5">
        <v>3</v>
      </c>
      <c r="AA5" s="5">
        <f t="shared" si="7"/>
        <v>2</v>
      </c>
    </row>
    <row r="6" spans="1:30">
      <c r="A6">
        <v>4</v>
      </c>
      <c r="B6">
        <v>1016277</v>
      </c>
      <c r="C6" s="1">
        <v>6</v>
      </c>
      <c r="D6" s="1">
        <v>8</v>
      </c>
      <c r="E6" s="1">
        <v>8</v>
      </c>
      <c r="F6" s="1">
        <v>1</v>
      </c>
      <c r="G6" s="1">
        <v>2</v>
      </c>
      <c r="I6" s="2">
        <v>24</v>
      </c>
      <c r="J6" s="2">
        <v>1057013</v>
      </c>
      <c r="K6" s="3">
        <v>8</v>
      </c>
      <c r="L6" s="3">
        <v>4</v>
      </c>
      <c r="M6" s="3">
        <v>5</v>
      </c>
      <c r="N6" s="3">
        <v>1</v>
      </c>
      <c r="O6" s="3" t="s">
        <v>20</v>
      </c>
      <c r="Q6">
        <f t="shared" si="0"/>
        <v>7.810249675906654</v>
      </c>
      <c r="R6">
        <f t="shared" si="1"/>
        <v>3</v>
      </c>
      <c r="S6">
        <f t="shared" si="2"/>
        <v>2</v>
      </c>
      <c r="U6" s="5"/>
      <c r="V6">
        <f t="shared" si="3"/>
        <v>60.999999999999993</v>
      </c>
      <c r="W6">
        <f t="shared" si="4"/>
        <v>1.6393442622950821E-2</v>
      </c>
      <c r="X6">
        <f t="shared" si="6"/>
        <v>3</v>
      </c>
      <c r="Y6">
        <f t="shared" si="5"/>
        <v>2</v>
      </c>
      <c r="AA6" s="5"/>
    </row>
    <row r="7" spans="1:30">
      <c r="A7">
        <v>5</v>
      </c>
      <c r="B7">
        <v>1017023</v>
      </c>
      <c r="C7" s="1">
        <v>4</v>
      </c>
      <c r="D7" s="1">
        <v>1</v>
      </c>
      <c r="E7" s="1">
        <v>1</v>
      </c>
      <c r="F7" s="1">
        <v>3</v>
      </c>
      <c r="G7" s="1">
        <v>2</v>
      </c>
      <c r="I7" s="2">
        <v>30</v>
      </c>
      <c r="J7" s="2">
        <v>1070935</v>
      </c>
      <c r="K7" s="3">
        <v>1</v>
      </c>
      <c r="L7" s="3">
        <v>1</v>
      </c>
      <c r="M7" s="3">
        <v>3</v>
      </c>
      <c r="N7" s="3">
        <v>1</v>
      </c>
      <c r="O7" s="3" t="s">
        <v>20</v>
      </c>
      <c r="Q7">
        <f t="shared" si="0"/>
        <v>14.247806848775006</v>
      </c>
      <c r="R7">
        <f t="shared" si="1"/>
        <v>10</v>
      </c>
      <c r="S7">
        <f t="shared" si="2"/>
        <v>2</v>
      </c>
      <c r="U7" s="5"/>
      <c r="V7">
        <f t="shared" si="3"/>
        <v>202.99999999999997</v>
      </c>
      <c r="W7">
        <f t="shared" si="4"/>
        <v>4.9261083743842374E-3</v>
      </c>
      <c r="X7">
        <f t="shared" si="6"/>
        <v>10</v>
      </c>
      <c r="Y7">
        <f t="shared" si="5"/>
        <v>2</v>
      </c>
      <c r="AA7" s="5"/>
    </row>
    <row r="8" spans="1:30">
      <c r="A8">
        <v>7</v>
      </c>
      <c r="B8">
        <v>1018099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Q8">
        <f t="shared" si="0"/>
        <v>16.124515496597098</v>
      </c>
      <c r="R8">
        <f t="shared" si="1"/>
        <v>22</v>
      </c>
      <c r="S8">
        <f t="shared" si="2"/>
        <v>2</v>
      </c>
      <c r="U8" s="5"/>
      <c r="V8">
        <f t="shared" si="3"/>
        <v>259.99999999999994</v>
      </c>
      <c r="W8">
        <f t="shared" si="4"/>
        <v>3.8461538461538468E-3</v>
      </c>
      <c r="X8">
        <f t="shared" si="6"/>
        <v>22</v>
      </c>
      <c r="Y8">
        <f t="shared" si="5"/>
        <v>2</v>
      </c>
      <c r="AA8" s="5"/>
    </row>
    <row r="9" spans="1:30">
      <c r="A9">
        <v>8</v>
      </c>
      <c r="B9">
        <v>1018561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Q9">
        <f t="shared" si="0"/>
        <v>15.165750888103101</v>
      </c>
      <c r="R9">
        <f t="shared" si="1"/>
        <v>17</v>
      </c>
      <c r="S9">
        <f t="shared" si="2"/>
        <v>2</v>
      </c>
      <c r="U9" s="5"/>
      <c r="V9">
        <f t="shared" si="3"/>
        <v>230</v>
      </c>
      <c r="W9">
        <f t="shared" si="4"/>
        <v>4.3478260869565218E-3</v>
      </c>
      <c r="X9">
        <f t="shared" si="6"/>
        <v>17</v>
      </c>
      <c r="Y9">
        <f t="shared" si="5"/>
        <v>2</v>
      </c>
      <c r="AA9" s="5"/>
    </row>
    <row r="10" spans="1:30">
      <c r="A10">
        <v>9</v>
      </c>
      <c r="B10">
        <v>1033078</v>
      </c>
      <c r="C10" s="1">
        <v>2</v>
      </c>
      <c r="D10" s="1">
        <v>1</v>
      </c>
      <c r="E10" s="1">
        <v>1</v>
      </c>
      <c r="F10" s="1">
        <v>1</v>
      </c>
      <c r="G10" s="1">
        <v>2</v>
      </c>
      <c r="Q10">
        <f t="shared" si="0"/>
        <v>15.716233645501712</v>
      </c>
      <c r="R10">
        <f t="shared" si="1"/>
        <v>20</v>
      </c>
      <c r="S10">
        <f t="shared" si="2"/>
        <v>2</v>
      </c>
      <c r="U10" s="5"/>
      <c r="V10">
        <f t="shared" si="3"/>
        <v>247.00000000000003</v>
      </c>
      <c r="W10">
        <f t="shared" si="4"/>
        <v>4.0485829959514162E-3</v>
      </c>
      <c r="X10">
        <f t="shared" si="6"/>
        <v>20</v>
      </c>
      <c r="Y10">
        <f t="shared" si="5"/>
        <v>2</v>
      </c>
      <c r="AA10" s="5"/>
    </row>
    <row r="11" spans="1:30">
      <c r="A11">
        <v>10</v>
      </c>
      <c r="B11">
        <v>1033078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  <c r="Q11">
        <f t="shared" si="0"/>
        <v>14.491376746189438</v>
      </c>
      <c r="R11">
        <f t="shared" si="1"/>
        <v>11</v>
      </c>
      <c r="S11">
        <f t="shared" si="2"/>
        <v>2</v>
      </c>
      <c r="U11" s="5"/>
      <c r="V11">
        <f t="shared" si="3"/>
        <v>209.99999999999997</v>
      </c>
      <c r="W11">
        <f t="shared" si="4"/>
        <v>4.7619047619047623E-3</v>
      </c>
      <c r="X11">
        <f t="shared" si="6"/>
        <v>11</v>
      </c>
      <c r="Y11">
        <f t="shared" si="5"/>
        <v>2</v>
      </c>
      <c r="AA11" s="5"/>
    </row>
    <row r="12" spans="1:30">
      <c r="A12">
        <v>11</v>
      </c>
      <c r="B12">
        <v>1035283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Q12">
        <f t="shared" si="0"/>
        <v>16.124515496597098</v>
      </c>
      <c r="R12">
        <f t="shared" si="1"/>
        <v>22</v>
      </c>
      <c r="S12">
        <f t="shared" si="2"/>
        <v>2</v>
      </c>
      <c r="U12" s="5"/>
      <c r="V12">
        <f t="shared" si="3"/>
        <v>259.99999999999994</v>
      </c>
      <c r="W12">
        <f t="shared" si="4"/>
        <v>3.8461538461538468E-3</v>
      </c>
      <c r="X12">
        <f t="shared" si="6"/>
        <v>22</v>
      </c>
      <c r="Y12">
        <f t="shared" si="5"/>
        <v>2</v>
      </c>
      <c r="AA12" s="5"/>
    </row>
    <row r="13" spans="1:30">
      <c r="A13">
        <v>13</v>
      </c>
      <c r="B13">
        <v>1041801</v>
      </c>
      <c r="C13" s="1">
        <v>5</v>
      </c>
      <c r="D13" s="1">
        <v>3</v>
      </c>
      <c r="E13" s="1">
        <v>3</v>
      </c>
      <c r="F13" s="1">
        <v>3</v>
      </c>
      <c r="G13" s="1">
        <v>4</v>
      </c>
      <c r="Q13">
        <f t="shared" si="0"/>
        <v>11.489125293076057</v>
      </c>
      <c r="R13">
        <f t="shared" si="1"/>
        <v>8</v>
      </c>
      <c r="S13">
        <f t="shared" si="2"/>
        <v>4</v>
      </c>
      <c r="U13" s="5"/>
      <c r="V13">
        <f t="shared" si="3"/>
        <v>132</v>
      </c>
      <c r="W13">
        <f t="shared" si="4"/>
        <v>7.575757575757576E-3</v>
      </c>
      <c r="X13">
        <f t="shared" si="6"/>
        <v>8</v>
      </c>
      <c r="Y13">
        <f t="shared" si="5"/>
        <v>4</v>
      </c>
      <c r="AA13" s="5"/>
    </row>
    <row r="14" spans="1:30">
      <c r="A14">
        <v>14</v>
      </c>
      <c r="B14">
        <v>1043999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Q14">
        <f t="shared" si="0"/>
        <v>16.124515496597098</v>
      </c>
      <c r="R14">
        <f t="shared" si="1"/>
        <v>22</v>
      </c>
      <c r="S14">
        <f t="shared" si="2"/>
        <v>2</v>
      </c>
      <c r="U14" s="5"/>
      <c r="V14">
        <f t="shared" si="3"/>
        <v>259.99999999999994</v>
      </c>
      <c r="W14">
        <f t="shared" si="4"/>
        <v>3.8461538461538468E-3</v>
      </c>
      <c r="X14">
        <f t="shared" si="6"/>
        <v>22</v>
      </c>
      <c r="Y14">
        <f t="shared" si="5"/>
        <v>2</v>
      </c>
      <c r="AA14" s="5"/>
    </row>
    <row r="15" spans="1:30">
      <c r="A15">
        <v>15</v>
      </c>
      <c r="B15">
        <v>1044572</v>
      </c>
      <c r="C15" s="1">
        <v>8</v>
      </c>
      <c r="D15" s="1">
        <v>7</v>
      </c>
      <c r="E15" s="1">
        <v>5</v>
      </c>
      <c r="F15" s="1">
        <v>10</v>
      </c>
      <c r="G15" s="1">
        <v>4</v>
      </c>
      <c r="Q15">
        <f t="shared" si="0"/>
        <v>6.164414002968976</v>
      </c>
      <c r="R15">
        <f t="shared" si="1"/>
        <v>2</v>
      </c>
      <c r="S15">
        <f t="shared" si="2"/>
        <v>4</v>
      </c>
      <c r="U15" s="5"/>
      <c r="V15">
        <f t="shared" si="3"/>
        <v>37.999999999999993</v>
      </c>
      <c r="W15">
        <f t="shared" si="4"/>
        <v>2.6315789473684216E-2</v>
      </c>
      <c r="X15">
        <f t="shared" si="6"/>
        <v>2</v>
      </c>
      <c r="Y15">
        <f t="shared" si="5"/>
        <v>4</v>
      </c>
      <c r="AA15" s="5"/>
    </row>
    <row r="16" spans="1:30">
      <c r="A16">
        <v>16</v>
      </c>
      <c r="B16">
        <v>1047630</v>
      </c>
      <c r="C16" s="1">
        <v>7</v>
      </c>
      <c r="D16" s="1">
        <v>4</v>
      </c>
      <c r="E16" s="1">
        <v>6</v>
      </c>
      <c r="F16" s="1">
        <v>4</v>
      </c>
      <c r="G16" s="1">
        <v>4</v>
      </c>
      <c r="Q16">
        <f t="shared" si="0"/>
        <v>8.3066238629180749</v>
      </c>
      <c r="R16">
        <f t="shared" si="1"/>
        <v>4</v>
      </c>
      <c r="S16">
        <f t="shared" si="2"/>
        <v>4</v>
      </c>
      <c r="U16" s="5"/>
      <c r="V16">
        <f t="shared" si="3"/>
        <v>69</v>
      </c>
      <c r="W16">
        <f t="shared" si="4"/>
        <v>1.4492753623188406E-2</v>
      </c>
      <c r="X16">
        <f t="shared" si="6"/>
        <v>4</v>
      </c>
      <c r="Y16">
        <f t="shared" si="5"/>
        <v>4</v>
      </c>
      <c r="AA16" s="5"/>
    </row>
    <row r="17" spans="1:27">
      <c r="A17">
        <v>17</v>
      </c>
      <c r="B17">
        <v>1048672</v>
      </c>
      <c r="C17" s="1">
        <v>4</v>
      </c>
      <c r="D17" s="1">
        <v>1</v>
      </c>
      <c r="E17" s="1">
        <v>1</v>
      </c>
      <c r="F17" s="1">
        <v>1</v>
      </c>
      <c r="G17" s="1">
        <v>2</v>
      </c>
      <c r="Q17">
        <f t="shared" si="0"/>
        <v>15.066519173319364</v>
      </c>
      <c r="R17">
        <f t="shared" si="1"/>
        <v>16</v>
      </c>
      <c r="S17">
        <f t="shared" si="2"/>
        <v>2</v>
      </c>
      <c r="U17" s="5"/>
      <c r="V17">
        <f t="shared" si="3"/>
        <v>227</v>
      </c>
      <c r="W17">
        <f t="shared" si="4"/>
        <v>4.4052863436123352E-3</v>
      </c>
      <c r="X17">
        <f t="shared" si="6"/>
        <v>16</v>
      </c>
      <c r="Y17">
        <f t="shared" si="5"/>
        <v>2</v>
      </c>
      <c r="AA17" s="5"/>
    </row>
    <row r="18" spans="1:27">
      <c r="A18">
        <v>19</v>
      </c>
      <c r="B18">
        <v>1050670</v>
      </c>
      <c r="C18" s="1">
        <v>10</v>
      </c>
      <c r="D18" s="1">
        <v>7</v>
      </c>
      <c r="E18" s="1">
        <v>7</v>
      </c>
      <c r="F18" s="1">
        <v>6</v>
      </c>
      <c r="G18" s="1">
        <v>4</v>
      </c>
      <c r="Q18">
        <f t="shared" si="0"/>
        <v>5.0990195135927845</v>
      </c>
      <c r="R18">
        <f t="shared" si="1"/>
        <v>1</v>
      </c>
      <c r="S18">
        <f t="shared" si="2"/>
        <v>4</v>
      </c>
      <c r="U18" s="5"/>
      <c r="V18">
        <f t="shared" si="3"/>
        <v>25.999999999999996</v>
      </c>
      <c r="W18">
        <f t="shared" si="4"/>
        <v>3.8461538461538464E-2</v>
      </c>
      <c r="X18">
        <f t="shared" si="6"/>
        <v>1</v>
      </c>
      <c r="Y18">
        <f t="shared" si="5"/>
        <v>4</v>
      </c>
      <c r="AA18" s="5"/>
    </row>
    <row r="19" spans="1:27">
      <c r="A19">
        <v>20</v>
      </c>
      <c r="B19">
        <v>1050718</v>
      </c>
      <c r="C19" s="1">
        <v>6</v>
      </c>
      <c r="D19" s="1">
        <v>1</v>
      </c>
      <c r="E19" s="1">
        <v>1</v>
      </c>
      <c r="F19" s="1">
        <v>1</v>
      </c>
      <c r="G19" s="1">
        <v>2</v>
      </c>
      <c r="Q19">
        <f t="shared" si="0"/>
        <v>14.66287829861518</v>
      </c>
      <c r="R19">
        <f t="shared" si="1"/>
        <v>12</v>
      </c>
      <c r="S19">
        <f t="shared" si="2"/>
        <v>2</v>
      </c>
      <c r="U19" s="5"/>
      <c r="V19">
        <f t="shared" si="3"/>
        <v>215</v>
      </c>
      <c r="W19">
        <f t="shared" si="4"/>
        <v>4.6511627906976744E-3</v>
      </c>
      <c r="X19">
        <f t="shared" si="6"/>
        <v>12</v>
      </c>
      <c r="Y19">
        <f t="shared" si="5"/>
        <v>2</v>
      </c>
      <c r="AA19" s="5"/>
    </row>
    <row r="20" spans="1:27">
      <c r="A20">
        <v>21</v>
      </c>
      <c r="B20">
        <v>1054590</v>
      </c>
      <c r="C20" s="1">
        <v>7</v>
      </c>
      <c r="D20" s="1">
        <v>3</v>
      </c>
      <c r="E20" s="1">
        <v>2</v>
      </c>
      <c r="F20" s="1">
        <v>10</v>
      </c>
      <c r="G20" s="1">
        <v>4</v>
      </c>
      <c r="Q20">
        <f t="shared" si="0"/>
        <v>10.862780491200215</v>
      </c>
      <c r="R20">
        <f t="shared" si="1"/>
        <v>7</v>
      </c>
      <c r="S20">
        <f t="shared" si="2"/>
        <v>4</v>
      </c>
      <c r="U20" s="5"/>
      <c r="V20">
        <f t="shared" si="3"/>
        <v>118</v>
      </c>
      <c r="W20">
        <f t="shared" si="4"/>
        <v>8.4745762711864406E-3</v>
      </c>
      <c r="X20">
        <f t="shared" si="6"/>
        <v>7</v>
      </c>
      <c r="Y20">
        <f t="shared" si="5"/>
        <v>4</v>
      </c>
      <c r="AA20" s="5"/>
    </row>
    <row r="21" spans="1:27">
      <c r="A21">
        <v>22</v>
      </c>
      <c r="B21">
        <v>1054593</v>
      </c>
      <c r="C21" s="1">
        <v>10</v>
      </c>
      <c r="D21" s="1">
        <v>5</v>
      </c>
      <c r="E21" s="1">
        <v>5</v>
      </c>
      <c r="F21" s="1">
        <v>3</v>
      </c>
      <c r="G21" s="1">
        <v>4</v>
      </c>
      <c r="Q21">
        <f t="shared" si="0"/>
        <v>8.8881944173155887</v>
      </c>
      <c r="R21">
        <f t="shared" si="1"/>
        <v>5</v>
      </c>
      <c r="S21">
        <f t="shared" si="2"/>
        <v>4</v>
      </c>
      <c r="U21" s="5"/>
      <c r="V21">
        <f t="shared" si="3"/>
        <v>79</v>
      </c>
      <c r="W21">
        <f t="shared" si="4"/>
        <v>1.2658227848101266E-2</v>
      </c>
      <c r="X21">
        <f t="shared" si="6"/>
        <v>5</v>
      </c>
      <c r="Y21">
        <f t="shared" si="5"/>
        <v>4</v>
      </c>
      <c r="AA21" s="5"/>
    </row>
    <row r="22" spans="1:27">
      <c r="A22">
        <v>23</v>
      </c>
      <c r="B22">
        <v>1056784</v>
      </c>
      <c r="C22" s="1">
        <v>3</v>
      </c>
      <c r="D22" s="1">
        <v>1</v>
      </c>
      <c r="E22" s="1">
        <v>1</v>
      </c>
      <c r="F22" s="1">
        <v>1</v>
      </c>
      <c r="G22" s="1">
        <v>2</v>
      </c>
      <c r="Q22">
        <f t="shared" si="0"/>
        <v>15.362291495737216</v>
      </c>
      <c r="R22">
        <f t="shared" si="1"/>
        <v>18</v>
      </c>
      <c r="S22">
        <f t="shared" si="2"/>
        <v>2</v>
      </c>
      <c r="U22" s="5"/>
      <c r="V22">
        <f t="shared" si="3"/>
        <v>235.99999999999997</v>
      </c>
      <c r="W22">
        <f t="shared" si="4"/>
        <v>4.2372881355932212E-3</v>
      </c>
      <c r="X22">
        <f t="shared" si="6"/>
        <v>18</v>
      </c>
      <c r="Y22">
        <f t="shared" si="5"/>
        <v>2</v>
      </c>
      <c r="AA22" s="5"/>
    </row>
    <row r="23" spans="1:27">
      <c r="A23">
        <v>25</v>
      </c>
      <c r="B23">
        <v>1059552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Q23">
        <f t="shared" si="0"/>
        <v>16.124515496597098</v>
      </c>
      <c r="R23">
        <f t="shared" si="1"/>
        <v>22</v>
      </c>
      <c r="S23">
        <f t="shared" si="2"/>
        <v>2</v>
      </c>
      <c r="U23" s="5"/>
      <c r="V23">
        <f t="shared" si="3"/>
        <v>259.99999999999994</v>
      </c>
      <c r="W23">
        <f t="shared" si="4"/>
        <v>3.8461538461538468E-3</v>
      </c>
      <c r="X23">
        <f t="shared" si="6"/>
        <v>22</v>
      </c>
      <c r="Y23">
        <f t="shared" si="5"/>
        <v>2</v>
      </c>
      <c r="AA23" s="5"/>
    </row>
    <row r="24" spans="1:27">
      <c r="A24">
        <v>26</v>
      </c>
      <c r="B24">
        <v>1065726</v>
      </c>
      <c r="C24" s="1">
        <v>5</v>
      </c>
      <c r="D24" s="1">
        <v>2</v>
      </c>
      <c r="E24" s="1">
        <v>3</v>
      </c>
      <c r="F24" s="1">
        <v>4</v>
      </c>
      <c r="G24" s="1">
        <v>4</v>
      </c>
      <c r="Q24">
        <f t="shared" si="0"/>
        <v>11.74734012447073</v>
      </c>
      <c r="R24">
        <f t="shared" si="1"/>
        <v>9</v>
      </c>
      <c r="S24">
        <f t="shared" si="2"/>
        <v>4</v>
      </c>
      <c r="U24" s="5"/>
      <c r="V24">
        <f t="shared" si="3"/>
        <v>138</v>
      </c>
      <c r="W24">
        <f t="shared" si="4"/>
        <v>7.246376811594203E-3</v>
      </c>
      <c r="X24">
        <f t="shared" si="6"/>
        <v>9</v>
      </c>
      <c r="Y24">
        <f t="shared" si="5"/>
        <v>4</v>
      </c>
      <c r="AA24" s="5"/>
    </row>
    <row r="25" spans="1:27">
      <c r="A25">
        <v>27</v>
      </c>
      <c r="B25">
        <v>1066373</v>
      </c>
      <c r="C25" s="1">
        <v>3</v>
      </c>
      <c r="D25" s="1">
        <v>2</v>
      </c>
      <c r="E25" s="1">
        <v>1</v>
      </c>
      <c r="F25" s="1">
        <v>1</v>
      </c>
      <c r="G25" s="1">
        <v>2</v>
      </c>
      <c r="Q25">
        <f t="shared" si="0"/>
        <v>14.798648586948742</v>
      </c>
      <c r="R25">
        <f t="shared" si="1"/>
        <v>13</v>
      </c>
      <c r="S25">
        <f t="shared" si="2"/>
        <v>2</v>
      </c>
      <c r="U25" s="5"/>
      <c r="V25">
        <f t="shared" si="3"/>
        <v>219</v>
      </c>
      <c r="W25">
        <f t="shared" si="4"/>
        <v>4.5662100456621002E-3</v>
      </c>
      <c r="X25">
        <f t="shared" si="6"/>
        <v>13</v>
      </c>
      <c r="Y25">
        <f t="shared" si="5"/>
        <v>2</v>
      </c>
      <c r="AA25" s="5"/>
    </row>
    <row r="26" spans="1:27">
      <c r="A26">
        <v>28</v>
      </c>
      <c r="B26">
        <v>1066979</v>
      </c>
      <c r="C26" s="1">
        <v>5</v>
      </c>
      <c r="D26" s="1">
        <v>1</v>
      </c>
      <c r="E26" s="1">
        <v>1</v>
      </c>
      <c r="F26" s="1">
        <v>1</v>
      </c>
      <c r="G26" s="1">
        <v>2</v>
      </c>
      <c r="Q26">
        <f t="shared" si="0"/>
        <v>14.832396974191326</v>
      </c>
      <c r="R26">
        <f t="shared" si="1"/>
        <v>14</v>
      </c>
      <c r="S26">
        <f t="shared" si="2"/>
        <v>2</v>
      </c>
      <c r="U26" s="5"/>
      <c r="V26">
        <f t="shared" si="3"/>
        <v>220</v>
      </c>
      <c r="W26">
        <f t="shared" si="4"/>
        <v>4.5454545454545452E-3</v>
      </c>
      <c r="X26">
        <f t="shared" si="6"/>
        <v>14</v>
      </c>
      <c r="Y26">
        <f t="shared" si="5"/>
        <v>2</v>
      </c>
      <c r="AA26" s="5"/>
    </row>
    <row r="27" spans="1:27">
      <c r="A27">
        <v>29</v>
      </c>
      <c r="B27">
        <v>1067444</v>
      </c>
      <c r="C27" s="1">
        <v>2</v>
      </c>
      <c r="D27" s="1">
        <v>1</v>
      </c>
      <c r="E27" s="1">
        <v>1</v>
      </c>
      <c r="F27" s="1">
        <v>1</v>
      </c>
      <c r="G27" s="1">
        <v>2</v>
      </c>
      <c r="Q27">
        <f t="shared" si="0"/>
        <v>15.716233645501712</v>
      </c>
      <c r="R27">
        <f t="shared" si="1"/>
        <v>20</v>
      </c>
      <c r="S27">
        <f t="shared" si="2"/>
        <v>2</v>
      </c>
      <c r="U27" s="5"/>
      <c r="V27">
        <f t="shared" si="3"/>
        <v>247.00000000000003</v>
      </c>
      <c r="W27">
        <f t="shared" si="4"/>
        <v>4.0485829959514162E-3</v>
      </c>
      <c r="X27">
        <f t="shared" si="6"/>
        <v>20</v>
      </c>
      <c r="Y27">
        <f t="shared" si="5"/>
        <v>2</v>
      </c>
      <c r="AA27" s="5"/>
    </row>
  </sheetData>
  <conditionalFormatting sqref="R3:R27">
    <cfRule type="cellIs" dxfId="13" priority="1" operator="between">
      <formula>2</formula>
      <formula>3</formula>
    </cfRule>
    <cfRule type="cellIs" dxfId="1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63ED-F83C-4402-BE55-7AAE65878B54}">
  <dimension ref="A1:AD27"/>
  <sheetViews>
    <sheetView topLeftCell="G1" workbookViewId="0">
      <selection activeCell="M16" sqref="M16"/>
    </sheetView>
  </sheetViews>
  <sheetFormatPr defaultRowHeight="14.45"/>
  <cols>
    <col min="2" max="2" width="8.42578125" bestFit="1" customWidth="1"/>
    <col min="3" max="3" width="9.140625" style="1"/>
    <col min="4" max="4" width="10.5703125" style="1" bestFit="1" customWidth="1"/>
    <col min="5" max="7" width="9.140625" style="1"/>
    <col min="8" max="8" width="4.42578125" style="4" customWidth="1"/>
    <col min="16" max="16" width="4.28515625" style="4" customWidth="1"/>
    <col min="17" max="17" width="17.140625" bestFit="1" customWidth="1"/>
    <col min="18" max="18" width="10.85546875" bestFit="1" customWidth="1"/>
    <col min="19" max="19" width="5.28515625" bestFit="1" customWidth="1"/>
    <col min="20" max="20" width="7.85546875" bestFit="1" customWidth="1"/>
    <col min="21" max="21" width="12.5703125" bestFit="1" customWidth="1"/>
    <col min="23" max="23" width="17" bestFit="1" customWidth="1"/>
    <col min="24" max="24" width="4.5703125" bestFit="1" customWidth="1"/>
    <col min="25" max="25" width="5.28515625" bestFit="1" customWidth="1"/>
    <col min="27" max="27" width="12.28515625" bestFit="1" customWidth="1"/>
    <col min="30" max="30" width="16.5703125" bestFit="1" customWidth="1"/>
  </cols>
  <sheetData>
    <row r="1" spans="1:30">
      <c r="D1" s="12" t="s">
        <v>7</v>
      </c>
      <c r="K1" s="7" t="s">
        <v>8</v>
      </c>
      <c r="R1" s="7" t="s">
        <v>9</v>
      </c>
      <c r="U1" s="5"/>
      <c r="V1" s="7" t="s">
        <v>10</v>
      </c>
      <c r="AA1" s="5"/>
      <c r="AD1" t="s">
        <v>11</v>
      </c>
    </row>
    <row r="2" spans="1:30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0</v>
      </c>
      <c r="J2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Q2" t="s">
        <v>12</v>
      </c>
      <c r="R2" t="s">
        <v>13</v>
      </c>
      <c r="S2" t="s">
        <v>14</v>
      </c>
      <c r="T2" t="s">
        <v>15</v>
      </c>
      <c r="U2" s="6" t="s">
        <v>16</v>
      </c>
      <c r="V2" t="s">
        <v>17</v>
      </c>
      <c r="W2" t="s">
        <v>18</v>
      </c>
      <c r="X2" t="s">
        <v>13</v>
      </c>
      <c r="Y2" t="s">
        <v>14</v>
      </c>
      <c r="Z2" t="s">
        <v>15</v>
      </c>
      <c r="AA2" s="6" t="s">
        <v>19</v>
      </c>
    </row>
    <row r="3" spans="1:30">
      <c r="A3">
        <v>1</v>
      </c>
      <c r="B3">
        <v>1000025</v>
      </c>
      <c r="C3" s="1">
        <v>5</v>
      </c>
      <c r="D3" s="1">
        <v>1</v>
      </c>
      <c r="E3" s="1">
        <v>1</v>
      </c>
      <c r="F3" s="1">
        <v>1</v>
      </c>
      <c r="G3" s="1">
        <v>2</v>
      </c>
      <c r="I3" s="2">
        <v>6</v>
      </c>
      <c r="J3" s="2">
        <v>1017122</v>
      </c>
      <c r="K3" s="3">
        <v>8</v>
      </c>
      <c r="L3" s="3">
        <v>10</v>
      </c>
      <c r="M3" s="3">
        <v>10</v>
      </c>
      <c r="N3" s="3">
        <v>8</v>
      </c>
      <c r="O3" s="3" t="s">
        <v>20</v>
      </c>
      <c r="Q3">
        <f>SQRT((C3-$K$7)^2+(D3-$L$7)^2+(E3-$M$7)^2+(F3-$N$7)^2)</f>
        <v>4.4721359549995796</v>
      </c>
      <c r="R3">
        <f t="shared" ref="R3:R27" si="0">RANK(Q3,$Q$3:$Q$27,1)</f>
        <v>14</v>
      </c>
      <c r="S3">
        <f t="shared" ref="S3:S27" si="1">G3</f>
        <v>2</v>
      </c>
      <c r="T3">
        <v>1</v>
      </c>
      <c r="U3" s="5">
        <f>VLOOKUP(T3,$R$3:$S$27,2,FALSE)</f>
        <v>2</v>
      </c>
      <c r="V3">
        <f t="shared" ref="V3:V27" si="2">(Q3)^2</f>
        <v>20.000000000000004</v>
      </c>
      <c r="W3">
        <f t="shared" ref="W3:W27" si="3">IF(V3=0,0,1/V3)</f>
        <v>4.9999999999999989E-2</v>
      </c>
      <c r="X3">
        <f>RANK(W3,$W$3:$W$27,0)</f>
        <v>14</v>
      </c>
      <c r="Y3">
        <f t="shared" ref="Y3:Y27" si="4">G3</f>
        <v>2</v>
      </c>
      <c r="Z3">
        <v>1</v>
      </c>
      <c r="AA3" s="5">
        <f>VLOOKUP(Z3,$X$3:$Y$27,2,FALSE)</f>
        <v>2</v>
      </c>
    </row>
    <row r="4" spans="1:30">
      <c r="A4">
        <v>2</v>
      </c>
      <c r="B4">
        <v>1002945</v>
      </c>
      <c r="C4" s="1">
        <v>5</v>
      </c>
      <c r="D4" s="1">
        <v>4</v>
      </c>
      <c r="E4" s="1">
        <v>4</v>
      </c>
      <c r="F4" s="1">
        <v>5</v>
      </c>
      <c r="G4" s="1">
        <v>2</v>
      </c>
      <c r="I4" s="2">
        <v>12</v>
      </c>
      <c r="J4" s="2">
        <v>1036172</v>
      </c>
      <c r="K4" s="3">
        <v>2</v>
      </c>
      <c r="L4" s="3">
        <v>1</v>
      </c>
      <c r="M4" s="3">
        <v>1</v>
      </c>
      <c r="N4" s="3">
        <v>1</v>
      </c>
      <c r="O4" s="3" t="s">
        <v>20</v>
      </c>
      <c r="Q4">
        <f t="shared" ref="Q4:Q27" si="5">SQRT((C4-$K$7)^2+(D4-$L$7)^2+(E4-$M$7)^2+(F4-$N$7)^2)</f>
        <v>6.4807406984078604</v>
      </c>
      <c r="R4">
        <f t="shared" si="0"/>
        <v>19</v>
      </c>
      <c r="S4">
        <f t="shared" si="1"/>
        <v>2</v>
      </c>
      <c r="T4">
        <v>2</v>
      </c>
      <c r="U4" s="5">
        <f>VLOOKUP(T4,$R$3:$S$27,2,FALSE)</f>
        <v>2</v>
      </c>
      <c r="V4">
        <f t="shared" si="2"/>
        <v>42</v>
      </c>
      <c r="W4">
        <f t="shared" si="3"/>
        <v>2.3809523809523808E-2</v>
      </c>
      <c r="X4">
        <f t="shared" ref="X4:X27" si="6">RANK(W4,$W$3:$W$27,0)</f>
        <v>19</v>
      </c>
      <c r="Y4">
        <f t="shared" si="4"/>
        <v>2</v>
      </c>
      <c r="Z4">
        <v>2</v>
      </c>
      <c r="AA4" s="5">
        <f t="shared" ref="AA4:AA5" si="7">VLOOKUP(Z4,$X$3:$Y$27,2,FALSE)</f>
        <v>2</v>
      </c>
    </row>
    <row r="5" spans="1:30">
      <c r="A5">
        <v>3</v>
      </c>
      <c r="B5">
        <v>1015425</v>
      </c>
      <c r="C5" s="1">
        <v>3</v>
      </c>
      <c r="D5" s="1">
        <v>1</v>
      </c>
      <c r="E5" s="1">
        <v>1</v>
      </c>
      <c r="F5" s="1">
        <v>1</v>
      </c>
      <c r="G5" s="1">
        <v>2</v>
      </c>
      <c r="I5" s="2">
        <v>18</v>
      </c>
      <c r="J5" s="2">
        <v>1049815</v>
      </c>
      <c r="K5" s="3">
        <v>4</v>
      </c>
      <c r="L5" s="3">
        <v>1</v>
      </c>
      <c r="M5" s="3">
        <v>1</v>
      </c>
      <c r="N5" s="3">
        <v>1</v>
      </c>
      <c r="O5" s="3" t="s">
        <v>20</v>
      </c>
      <c r="Q5">
        <f t="shared" si="5"/>
        <v>2.8284271247461903</v>
      </c>
      <c r="R5">
        <f t="shared" si="0"/>
        <v>8</v>
      </c>
      <c r="S5">
        <f t="shared" si="1"/>
        <v>2</v>
      </c>
      <c r="T5">
        <v>3</v>
      </c>
      <c r="U5" s="5" t="e">
        <f>VLOOKUP(T5,$R$3:$S$27,2,FALSE)</f>
        <v>#N/A</v>
      </c>
      <c r="V5">
        <f t="shared" si="2"/>
        <v>8.0000000000000018</v>
      </c>
      <c r="W5">
        <f t="shared" si="3"/>
        <v>0.12499999999999997</v>
      </c>
      <c r="X5">
        <f t="shared" si="6"/>
        <v>8</v>
      </c>
      <c r="Y5">
        <f t="shared" si="4"/>
        <v>2</v>
      </c>
      <c r="Z5">
        <v>3</v>
      </c>
      <c r="AA5" s="5" t="e">
        <f t="shared" si="7"/>
        <v>#N/A</v>
      </c>
    </row>
    <row r="6" spans="1:30">
      <c r="A6">
        <v>4</v>
      </c>
      <c r="B6">
        <v>1016277</v>
      </c>
      <c r="C6" s="1">
        <v>6</v>
      </c>
      <c r="D6" s="1">
        <v>8</v>
      </c>
      <c r="E6" s="1">
        <v>8</v>
      </c>
      <c r="F6" s="1">
        <v>1</v>
      </c>
      <c r="G6" s="1">
        <v>2</v>
      </c>
      <c r="I6" s="2">
        <v>24</v>
      </c>
      <c r="J6" s="2">
        <v>1057013</v>
      </c>
      <c r="K6" s="3">
        <v>8</v>
      </c>
      <c r="L6" s="3">
        <v>4</v>
      </c>
      <c r="M6" s="3">
        <v>5</v>
      </c>
      <c r="N6" s="3">
        <v>1</v>
      </c>
      <c r="O6" s="3" t="s">
        <v>20</v>
      </c>
      <c r="Q6">
        <f t="shared" si="5"/>
        <v>9.9498743710661994</v>
      </c>
      <c r="R6">
        <f t="shared" si="0"/>
        <v>21</v>
      </c>
      <c r="S6">
        <f t="shared" si="1"/>
        <v>2</v>
      </c>
      <c r="U6" s="5"/>
      <c r="V6">
        <f t="shared" si="2"/>
        <v>99</v>
      </c>
      <c r="W6">
        <f t="shared" si="3"/>
        <v>1.0101010101010102E-2</v>
      </c>
      <c r="X6">
        <f t="shared" si="6"/>
        <v>21</v>
      </c>
      <c r="Y6">
        <f t="shared" si="4"/>
        <v>2</v>
      </c>
      <c r="AA6" s="5"/>
    </row>
    <row r="7" spans="1:30">
      <c r="A7">
        <v>5</v>
      </c>
      <c r="B7">
        <v>1017023</v>
      </c>
      <c r="C7" s="1">
        <v>4</v>
      </c>
      <c r="D7" s="1">
        <v>1</v>
      </c>
      <c r="E7" s="1">
        <v>1</v>
      </c>
      <c r="F7" s="1">
        <v>3</v>
      </c>
      <c r="G7" s="1">
        <v>2</v>
      </c>
      <c r="I7" s="14">
        <v>30</v>
      </c>
      <c r="J7" s="15">
        <v>1070935</v>
      </c>
      <c r="K7" s="16">
        <v>1</v>
      </c>
      <c r="L7" s="16">
        <v>1</v>
      </c>
      <c r="M7" s="16">
        <v>3</v>
      </c>
      <c r="N7" s="16">
        <v>1</v>
      </c>
      <c r="O7" s="17" t="s">
        <v>20</v>
      </c>
      <c r="Q7">
        <f t="shared" si="5"/>
        <v>4.1231056256176606</v>
      </c>
      <c r="R7">
        <f t="shared" si="0"/>
        <v>13</v>
      </c>
      <c r="S7">
        <f t="shared" si="1"/>
        <v>2</v>
      </c>
      <c r="U7" s="5"/>
      <c r="V7">
        <f t="shared" si="2"/>
        <v>17</v>
      </c>
      <c r="W7">
        <f t="shared" si="3"/>
        <v>5.8823529411764705E-2</v>
      </c>
      <c r="X7">
        <f t="shared" si="6"/>
        <v>13</v>
      </c>
      <c r="Y7">
        <f t="shared" si="4"/>
        <v>2</v>
      </c>
      <c r="AA7" s="5"/>
    </row>
    <row r="8" spans="1:30">
      <c r="A8">
        <v>7</v>
      </c>
      <c r="B8">
        <v>1018099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Q8">
        <f t="shared" si="5"/>
        <v>2</v>
      </c>
      <c r="R8">
        <f t="shared" si="0"/>
        <v>2</v>
      </c>
      <c r="S8">
        <f t="shared" si="1"/>
        <v>2</v>
      </c>
      <c r="U8" s="5"/>
      <c r="V8">
        <f t="shared" si="2"/>
        <v>4</v>
      </c>
      <c r="W8">
        <f t="shared" si="3"/>
        <v>0.25</v>
      </c>
      <c r="X8">
        <f t="shared" si="6"/>
        <v>2</v>
      </c>
      <c r="Y8">
        <f t="shared" si="4"/>
        <v>2</v>
      </c>
      <c r="AA8" s="5"/>
    </row>
    <row r="9" spans="1:30">
      <c r="A9">
        <v>8</v>
      </c>
      <c r="B9">
        <v>1018561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Q9">
        <f>SQRT((C9-$K$7)^2+(D9-$L$7)^2+(E9-$M$7)^2+(F9-$N$7)^2)</f>
        <v>1.4142135623730951</v>
      </c>
      <c r="R9">
        <f t="shared" si="0"/>
        <v>1</v>
      </c>
      <c r="S9">
        <f t="shared" si="1"/>
        <v>2</v>
      </c>
      <c r="U9" s="5"/>
      <c r="V9">
        <f t="shared" si="2"/>
        <v>2.0000000000000004</v>
      </c>
      <c r="W9">
        <f t="shared" si="3"/>
        <v>0.49999999999999989</v>
      </c>
      <c r="X9">
        <f t="shared" si="6"/>
        <v>1</v>
      </c>
      <c r="Y9">
        <f t="shared" si="4"/>
        <v>2</v>
      </c>
      <c r="AA9" s="5"/>
    </row>
    <row r="10" spans="1:30">
      <c r="A10">
        <v>9</v>
      </c>
      <c r="B10">
        <v>1033078</v>
      </c>
      <c r="C10" s="1">
        <v>2</v>
      </c>
      <c r="D10" s="1">
        <v>1</v>
      </c>
      <c r="E10" s="1">
        <v>1</v>
      </c>
      <c r="F10" s="1">
        <v>1</v>
      </c>
      <c r="G10" s="1">
        <v>2</v>
      </c>
      <c r="J10" t="s">
        <v>21</v>
      </c>
      <c r="M10" t="s">
        <v>22</v>
      </c>
      <c r="Q10">
        <f t="shared" si="5"/>
        <v>2.2360679774997898</v>
      </c>
      <c r="R10">
        <f t="shared" si="0"/>
        <v>6</v>
      </c>
      <c r="S10">
        <f t="shared" si="1"/>
        <v>2</v>
      </c>
      <c r="U10" s="5"/>
      <c r="V10">
        <f t="shared" si="2"/>
        <v>5.0000000000000009</v>
      </c>
      <c r="W10">
        <f t="shared" si="3"/>
        <v>0.19999999999999996</v>
      </c>
      <c r="X10">
        <f t="shared" si="6"/>
        <v>6</v>
      </c>
      <c r="Y10">
        <f t="shared" si="4"/>
        <v>2</v>
      </c>
      <c r="AA10" s="5"/>
    </row>
    <row r="11" spans="1:30">
      <c r="A11">
        <v>10</v>
      </c>
      <c r="B11">
        <v>1033078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  <c r="J11" t="s">
        <v>23</v>
      </c>
      <c r="M11" t="s">
        <v>24</v>
      </c>
      <c r="Q11">
        <f t="shared" si="5"/>
        <v>3.7416573867739413</v>
      </c>
      <c r="R11">
        <f t="shared" si="0"/>
        <v>12</v>
      </c>
      <c r="S11">
        <f t="shared" si="1"/>
        <v>2</v>
      </c>
      <c r="U11" s="5"/>
      <c r="V11">
        <f t="shared" si="2"/>
        <v>14</v>
      </c>
      <c r="W11">
        <f t="shared" si="3"/>
        <v>7.1428571428571425E-2</v>
      </c>
      <c r="X11">
        <f t="shared" si="6"/>
        <v>12</v>
      </c>
      <c r="Y11">
        <f t="shared" si="4"/>
        <v>2</v>
      </c>
      <c r="AA11" s="5"/>
    </row>
    <row r="12" spans="1:30">
      <c r="A12">
        <v>11</v>
      </c>
      <c r="B12">
        <v>1035283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J12" t="s">
        <v>25</v>
      </c>
      <c r="M12" t="s">
        <v>24</v>
      </c>
      <c r="Q12">
        <f t="shared" si="5"/>
        <v>2</v>
      </c>
      <c r="R12">
        <f t="shared" si="0"/>
        <v>2</v>
      </c>
      <c r="S12">
        <f t="shared" si="1"/>
        <v>2</v>
      </c>
      <c r="U12" s="5"/>
      <c r="V12">
        <f t="shared" si="2"/>
        <v>4</v>
      </c>
      <c r="W12">
        <f t="shared" si="3"/>
        <v>0.25</v>
      </c>
      <c r="X12">
        <f t="shared" si="6"/>
        <v>2</v>
      </c>
      <c r="Y12">
        <f t="shared" si="4"/>
        <v>2</v>
      </c>
      <c r="AA12" s="5"/>
    </row>
    <row r="13" spans="1:30">
      <c r="A13">
        <v>13</v>
      </c>
      <c r="B13">
        <v>1041801</v>
      </c>
      <c r="C13" s="1">
        <v>5</v>
      </c>
      <c r="D13" s="1">
        <v>3</v>
      </c>
      <c r="E13" s="1">
        <v>3</v>
      </c>
      <c r="F13" s="1">
        <v>3</v>
      </c>
      <c r="G13" s="1">
        <v>4</v>
      </c>
      <c r="Q13">
        <f t="shared" si="5"/>
        <v>4.8989794855663558</v>
      </c>
      <c r="R13">
        <f t="shared" si="0"/>
        <v>16</v>
      </c>
      <c r="S13">
        <f t="shared" si="1"/>
        <v>4</v>
      </c>
      <c r="U13" s="5"/>
      <c r="V13">
        <f t="shared" si="2"/>
        <v>23.999999999999996</v>
      </c>
      <c r="W13">
        <f t="shared" si="3"/>
        <v>4.1666666666666671E-2</v>
      </c>
      <c r="X13">
        <f t="shared" si="6"/>
        <v>16</v>
      </c>
      <c r="Y13">
        <f t="shared" si="4"/>
        <v>4</v>
      </c>
      <c r="AA13" s="5"/>
    </row>
    <row r="14" spans="1:30">
      <c r="A14">
        <v>14</v>
      </c>
      <c r="B14">
        <v>1043999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Q14">
        <f t="shared" si="5"/>
        <v>2</v>
      </c>
      <c r="R14">
        <f t="shared" si="0"/>
        <v>2</v>
      </c>
      <c r="S14">
        <f t="shared" si="1"/>
        <v>2</v>
      </c>
      <c r="U14" s="5"/>
      <c r="V14">
        <f t="shared" si="2"/>
        <v>4</v>
      </c>
      <c r="W14">
        <f t="shared" si="3"/>
        <v>0.25</v>
      </c>
      <c r="X14">
        <f t="shared" si="6"/>
        <v>2</v>
      </c>
      <c r="Y14">
        <f t="shared" si="4"/>
        <v>2</v>
      </c>
      <c r="AA14" s="5"/>
    </row>
    <row r="15" spans="1:30">
      <c r="A15">
        <v>15</v>
      </c>
      <c r="B15">
        <v>1044572</v>
      </c>
      <c r="C15" s="1">
        <v>8</v>
      </c>
      <c r="D15" s="1">
        <v>7</v>
      </c>
      <c r="E15" s="1">
        <v>5</v>
      </c>
      <c r="F15" s="1">
        <v>10</v>
      </c>
      <c r="G15" s="1">
        <v>4</v>
      </c>
      <c r="Q15">
        <f t="shared" si="5"/>
        <v>13.038404810405298</v>
      </c>
      <c r="R15">
        <f t="shared" si="0"/>
        <v>25</v>
      </c>
      <c r="S15">
        <f t="shared" si="1"/>
        <v>4</v>
      </c>
      <c r="U15" s="5"/>
      <c r="V15">
        <f t="shared" si="2"/>
        <v>170.00000000000003</v>
      </c>
      <c r="W15">
        <f t="shared" si="3"/>
        <v>5.8823529411764696E-3</v>
      </c>
      <c r="X15">
        <f t="shared" si="6"/>
        <v>25</v>
      </c>
      <c r="Y15">
        <f t="shared" si="4"/>
        <v>4</v>
      </c>
      <c r="AA15" s="5"/>
    </row>
    <row r="16" spans="1:30">
      <c r="A16">
        <v>16</v>
      </c>
      <c r="B16">
        <v>1047630</v>
      </c>
      <c r="C16" s="1">
        <v>7</v>
      </c>
      <c r="D16" s="1">
        <v>4</v>
      </c>
      <c r="E16" s="1">
        <v>6</v>
      </c>
      <c r="F16" s="1">
        <v>4</v>
      </c>
      <c r="G16" s="1">
        <v>4</v>
      </c>
      <c r="Q16">
        <f t="shared" si="5"/>
        <v>7.9372539331937721</v>
      </c>
      <c r="R16">
        <f t="shared" si="0"/>
        <v>20</v>
      </c>
      <c r="S16">
        <f t="shared" si="1"/>
        <v>4</v>
      </c>
      <c r="U16" s="5"/>
      <c r="V16">
        <f t="shared" si="2"/>
        <v>63.000000000000007</v>
      </c>
      <c r="W16">
        <f t="shared" si="3"/>
        <v>1.5873015873015872E-2</v>
      </c>
      <c r="X16">
        <f t="shared" si="6"/>
        <v>20</v>
      </c>
      <c r="Y16">
        <f t="shared" si="4"/>
        <v>4</v>
      </c>
      <c r="AA16" s="5"/>
    </row>
    <row r="17" spans="1:27">
      <c r="A17">
        <v>17</v>
      </c>
      <c r="B17">
        <v>1048672</v>
      </c>
      <c r="C17" s="1">
        <v>4</v>
      </c>
      <c r="D17" s="1">
        <v>1</v>
      </c>
      <c r="E17" s="1">
        <v>1</v>
      </c>
      <c r="F17" s="1">
        <v>1</v>
      </c>
      <c r="G17" s="1">
        <v>2</v>
      </c>
      <c r="Q17">
        <f t="shared" si="5"/>
        <v>3.6055512754639891</v>
      </c>
      <c r="R17">
        <f t="shared" si="0"/>
        <v>11</v>
      </c>
      <c r="S17">
        <f t="shared" si="1"/>
        <v>2</v>
      </c>
      <c r="U17" s="5"/>
      <c r="V17">
        <f t="shared" si="2"/>
        <v>12.999999999999998</v>
      </c>
      <c r="W17">
        <f t="shared" si="3"/>
        <v>7.6923076923076927E-2</v>
      </c>
      <c r="X17">
        <f t="shared" si="6"/>
        <v>11</v>
      </c>
      <c r="Y17">
        <f t="shared" si="4"/>
        <v>2</v>
      </c>
      <c r="AA17" s="5"/>
    </row>
    <row r="18" spans="1:27">
      <c r="A18">
        <v>19</v>
      </c>
      <c r="B18">
        <v>1050670</v>
      </c>
      <c r="C18" s="1">
        <v>10</v>
      </c>
      <c r="D18" s="1">
        <v>7</v>
      </c>
      <c r="E18" s="1">
        <v>7</v>
      </c>
      <c r="F18" s="1">
        <v>6</v>
      </c>
      <c r="G18" s="1">
        <v>4</v>
      </c>
      <c r="Q18">
        <f t="shared" si="5"/>
        <v>12.569805089976535</v>
      </c>
      <c r="R18">
        <f t="shared" si="0"/>
        <v>24</v>
      </c>
      <c r="S18">
        <f t="shared" si="1"/>
        <v>4</v>
      </c>
      <c r="U18" s="5"/>
      <c r="V18">
        <f t="shared" si="2"/>
        <v>158</v>
      </c>
      <c r="W18">
        <f t="shared" si="3"/>
        <v>6.3291139240506328E-3</v>
      </c>
      <c r="X18">
        <f t="shared" si="6"/>
        <v>24</v>
      </c>
      <c r="Y18">
        <f t="shared" si="4"/>
        <v>4</v>
      </c>
      <c r="AA18" s="5"/>
    </row>
    <row r="19" spans="1:27">
      <c r="A19">
        <v>20</v>
      </c>
      <c r="B19">
        <v>1050718</v>
      </c>
      <c r="C19" s="1">
        <v>6</v>
      </c>
      <c r="D19" s="1">
        <v>1</v>
      </c>
      <c r="E19" s="1">
        <v>1</v>
      </c>
      <c r="F19" s="1">
        <v>1</v>
      </c>
      <c r="G19" s="1">
        <v>2</v>
      </c>
      <c r="Q19">
        <f t="shared" si="5"/>
        <v>5.3851648071345037</v>
      </c>
      <c r="R19">
        <f t="shared" si="0"/>
        <v>18</v>
      </c>
      <c r="S19">
        <f t="shared" si="1"/>
        <v>2</v>
      </c>
      <c r="U19" s="5"/>
      <c r="V19">
        <f t="shared" si="2"/>
        <v>28.999999999999996</v>
      </c>
      <c r="W19">
        <f t="shared" si="3"/>
        <v>3.4482758620689662E-2</v>
      </c>
      <c r="X19">
        <f t="shared" si="6"/>
        <v>18</v>
      </c>
      <c r="Y19">
        <f t="shared" si="4"/>
        <v>2</v>
      </c>
      <c r="AA19" s="5"/>
    </row>
    <row r="20" spans="1:27">
      <c r="A20">
        <v>21</v>
      </c>
      <c r="B20">
        <v>1054590</v>
      </c>
      <c r="C20" s="1">
        <v>7</v>
      </c>
      <c r="D20" s="1">
        <v>3</v>
      </c>
      <c r="E20" s="1">
        <v>2</v>
      </c>
      <c r="F20" s="1">
        <v>10</v>
      </c>
      <c r="G20" s="1">
        <v>4</v>
      </c>
      <c r="Q20">
        <f t="shared" si="5"/>
        <v>11.045361017187261</v>
      </c>
      <c r="R20">
        <f t="shared" si="0"/>
        <v>23</v>
      </c>
      <c r="S20">
        <f t="shared" si="1"/>
        <v>4</v>
      </c>
      <c r="U20" s="5"/>
      <c r="V20">
        <f t="shared" si="2"/>
        <v>122.00000000000001</v>
      </c>
      <c r="W20">
        <f t="shared" si="3"/>
        <v>8.1967213114754085E-3</v>
      </c>
      <c r="X20">
        <f t="shared" si="6"/>
        <v>23</v>
      </c>
      <c r="Y20">
        <f t="shared" si="4"/>
        <v>4</v>
      </c>
      <c r="AA20" s="5"/>
    </row>
    <row r="21" spans="1:27">
      <c r="A21">
        <v>22</v>
      </c>
      <c r="B21">
        <v>1054593</v>
      </c>
      <c r="C21" s="1">
        <v>10</v>
      </c>
      <c r="D21" s="1">
        <v>5</v>
      </c>
      <c r="E21" s="1">
        <v>5</v>
      </c>
      <c r="F21" s="1">
        <v>3</v>
      </c>
      <c r="G21" s="1">
        <v>4</v>
      </c>
      <c r="Q21">
        <f t="shared" si="5"/>
        <v>10.246950765959598</v>
      </c>
      <c r="R21">
        <f t="shared" si="0"/>
        <v>22</v>
      </c>
      <c r="S21">
        <f t="shared" si="1"/>
        <v>4</v>
      </c>
      <c r="U21" s="5"/>
      <c r="V21">
        <f t="shared" si="2"/>
        <v>104.99999999999999</v>
      </c>
      <c r="W21">
        <f t="shared" si="3"/>
        <v>9.5238095238095247E-3</v>
      </c>
      <c r="X21">
        <f t="shared" si="6"/>
        <v>22</v>
      </c>
      <c r="Y21">
        <f t="shared" si="4"/>
        <v>4</v>
      </c>
      <c r="AA21" s="5"/>
    </row>
    <row r="22" spans="1:27">
      <c r="A22">
        <v>23</v>
      </c>
      <c r="B22">
        <v>1056784</v>
      </c>
      <c r="C22" s="1">
        <v>3</v>
      </c>
      <c r="D22" s="1">
        <v>1</v>
      </c>
      <c r="E22" s="1">
        <v>1</v>
      </c>
      <c r="F22" s="1">
        <v>1</v>
      </c>
      <c r="G22" s="1">
        <v>2</v>
      </c>
      <c r="Q22">
        <f t="shared" si="5"/>
        <v>2.8284271247461903</v>
      </c>
      <c r="R22">
        <f t="shared" si="0"/>
        <v>8</v>
      </c>
      <c r="S22">
        <f t="shared" si="1"/>
        <v>2</v>
      </c>
      <c r="U22" s="5"/>
      <c r="V22">
        <f t="shared" si="2"/>
        <v>8.0000000000000018</v>
      </c>
      <c r="W22">
        <f t="shared" si="3"/>
        <v>0.12499999999999997</v>
      </c>
      <c r="X22">
        <f t="shared" si="6"/>
        <v>8</v>
      </c>
      <c r="Y22">
        <f t="shared" si="4"/>
        <v>2</v>
      </c>
      <c r="AA22" s="5"/>
    </row>
    <row r="23" spans="1:27">
      <c r="A23">
        <v>25</v>
      </c>
      <c r="B23">
        <v>1059552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Q23">
        <f t="shared" si="5"/>
        <v>2</v>
      </c>
      <c r="R23">
        <f t="shared" si="0"/>
        <v>2</v>
      </c>
      <c r="S23">
        <f t="shared" si="1"/>
        <v>2</v>
      </c>
      <c r="U23" s="5"/>
      <c r="V23">
        <f t="shared" si="2"/>
        <v>4</v>
      </c>
      <c r="W23">
        <f t="shared" si="3"/>
        <v>0.25</v>
      </c>
      <c r="X23">
        <f t="shared" si="6"/>
        <v>2</v>
      </c>
      <c r="Y23">
        <f t="shared" si="4"/>
        <v>2</v>
      </c>
      <c r="AA23" s="5"/>
    </row>
    <row r="24" spans="1:27">
      <c r="A24">
        <v>26</v>
      </c>
      <c r="B24">
        <v>1065726</v>
      </c>
      <c r="C24" s="1">
        <v>5</v>
      </c>
      <c r="D24" s="1">
        <v>2</v>
      </c>
      <c r="E24" s="1">
        <v>3</v>
      </c>
      <c r="F24" s="1">
        <v>4</v>
      </c>
      <c r="G24" s="1">
        <v>4</v>
      </c>
      <c r="Q24">
        <f t="shared" si="5"/>
        <v>5.0990195135927845</v>
      </c>
      <c r="R24">
        <f t="shared" si="0"/>
        <v>17</v>
      </c>
      <c r="S24">
        <f t="shared" si="1"/>
        <v>4</v>
      </c>
      <c r="U24" s="5"/>
      <c r="V24">
        <f t="shared" si="2"/>
        <v>25.999999999999996</v>
      </c>
      <c r="W24">
        <f t="shared" si="3"/>
        <v>3.8461538461538464E-2</v>
      </c>
      <c r="X24">
        <f t="shared" si="6"/>
        <v>17</v>
      </c>
      <c r="Y24">
        <f t="shared" si="4"/>
        <v>4</v>
      </c>
      <c r="AA24" s="5"/>
    </row>
    <row r="25" spans="1:27">
      <c r="A25">
        <v>27</v>
      </c>
      <c r="B25">
        <v>1066373</v>
      </c>
      <c r="C25" s="1">
        <v>3</v>
      </c>
      <c r="D25" s="1">
        <v>2</v>
      </c>
      <c r="E25" s="1">
        <v>1</v>
      </c>
      <c r="F25" s="1">
        <v>1</v>
      </c>
      <c r="G25" s="1">
        <v>2</v>
      </c>
      <c r="Q25">
        <f t="shared" si="5"/>
        <v>3</v>
      </c>
      <c r="R25">
        <f t="shared" si="0"/>
        <v>10</v>
      </c>
      <c r="S25">
        <f t="shared" si="1"/>
        <v>2</v>
      </c>
      <c r="U25" s="5"/>
      <c r="V25">
        <f t="shared" si="2"/>
        <v>9</v>
      </c>
      <c r="W25">
        <f t="shared" si="3"/>
        <v>0.1111111111111111</v>
      </c>
      <c r="X25">
        <f t="shared" si="6"/>
        <v>10</v>
      </c>
      <c r="Y25">
        <f t="shared" si="4"/>
        <v>2</v>
      </c>
      <c r="AA25" s="5"/>
    </row>
    <row r="26" spans="1:27">
      <c r="A26">
        <v>28</v>
      </c>
      <c r="B26">
        <v>1066979</v>
      </c>
      <c r="C26" s="1">
        <v>5</v>
      </c>
      <c r="D26" s="1">
        <v>1</v>
      </c>
      <c r="E26" s="1">
        <v>1</v>
      </c>
      <c r="F26" s="1">
        <v>1</v>
      </c>
      <c r="G26" s="1">
        <v>2</v>
      </c>
      <c r="Q26">
        <f t="shared" si="5"/>
        <v>4.4721359549995796</v>
      </c>
      <c r="R26">
        <f t="shared" si="0"/>
        <v>14</v>
      </c>
      <c r="S26">
        <f t="shared" si="1"/>
        <v>2</v>
      </c>
      <c r="U26" s="5"/>
      <c r="V26">
        <f t="shared" si="2"/>
        <v>20.000000000000004</v>
      </c>
      <c r="W26">
        <f t="shared" si="3"/>
        <v>4.9999999999999989E-2</v>
      </c>
      <c r="X26">
        <f t="shared" si="6"/>
        <v>14</v>
      </c>
      <c r="Y26">
        <f t="shared" si="4"/>
        <v>2</v>
      </c>
      <c r="AA26" s="5"/>
    </row>
    <row r="27" spans="1:27">
      <c r="A27">
        <v>29</v>
      </c>
      <c r="B27">
        <v>1067444</v>
      </c>
      <c r="C27" s="1">
        <v>2</v>
      </c>
      <c r="D27" s="1">
        <v>1</v>
      </c>
      <c r="E27" s="1">
        <v>1</v>
      </c>
      <c r="F27" s="1">
        <v>1</v>
      </c>
      <c r="G27" s="1">
        <v>2</v>
      </c>
      <c r="Q27">
        <f t="shared" si="5"/>
        <v>2.2360679774997898</v>
      </c>
      <c r="R27">
        <f t="shared" si="0"/>
        <v>6</v>
      </c>
      <c r="S27">
        <f t="shared" si="1"/>
        <v>2</v>
      </c>
      <c r="U27" s="5"/>
      <c r="V27">
        <f t="shared" si="2"/>
        <v>5.0000000000000009</v>
      </c>
      <c r="W27">
        <f t="shared" si="3"/>
        <v>0.19999999999999996</v>
      </c>
      <c r="X27">
        <f t="shared" si="6"/>
        <v>6</v>
      </c>
      <c r="Y27">
        <f t="shared" si="4"/>
        <v>2</v>
      </c>
      <c r="AA27" s="5"/>
    </row>
  </sheetData>
  <conditionalFormatting sqref="R3:R27">
    <cfRule type="cellIs" dxfId="11" priority="1" operator="between">
      <formula>2</formula>
      <formula>3</formula>
    </cfRule>
    <cfRule type="cellIs" dxfId="1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DB84-92E9-41F0-9AB2-47AAC6A0FE50}">
  <dimension ref="A1:AD27"/>
  <sheetViews>
    <sheetView workbookViewId="0">
      <selection activeCell="L21" sqref="L20:L21"/>
    </sheetView>
  </sheetViews>
  <sheetFormatPr defaultRowHeight="14.45"/>
  <cols>
    <col min="2" max="2" width="8.42578125" bestFit="1" customWidth="1"/>
    <col min="3" max="3" width="9.140625" style="1"/>
    <col min="4" max="4" width="10.5703125" style="1" bestFit="1" customWidth="1"/>
    <col min="5" max="7" width="9.140625" style="1"/>
    <col min="8" max="8" width="4.42578125" style="4" customWidth="1"/>
    <col min="16" max="16" width="4.28515625" style="4" customWidth="1"/>
    <col min="17" max="17" width="17.140625" bestFit="1" customWidth="1"/>
    <col min="18" max="18" width="10.85546875" bestFit="1" customWidth="1"/>
    <col min="19" max="19" width="5.28515625" bestFit="1" customWidth="1"/>
    <col min="20" max="20" width="7.85546875" bestFit="1" customWidth="1"/>
    <col min="21" max="21" width="12.5703125" bestFit="1" customWidth="1"/>
    <col min="23" max="23" width="17" bestFit="1" customWidth="1"/>
    <col min="24" max="24" width="4.5703125" bestFit="1" customWidth="1"/>
    <col min="25" max="25" width="5.28515625" bestFit="1" customWidth="1"/>
    <col min="27" max="27" width="12.28515625" bestFit="1" customWidth="1"/>
    <col min="30" max="30" width="16.5703125" bestFit="1" customWidth="1"/>
  </cols>
  <sheetData>
    <row r="1" spans="1:30">
      <c r="D1" s="12" t="s">
        <v>7</v>
      </c>
      <c r="K1" s="7" t="s">
        <v>8</v>
      </c>
      <c r="R1" s="7" t="s">
        <v>9</v>
      </c>
      <c r="U1" s="5"/>
      <c r="V1" s="7" t="s">
        <v>10</v>
      </c>
      <c r="AA1" s="5"/>
      <c r="AD1" t="s">
        <v>11</v>
      </c>
    </row>
    <row r="2" spans="1:30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0</v>
      </c>
      <c r="J2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Q2" t="s">
        <v>12</v>
      </c>
      <c r="R2" t="s">
        <v>13</v>
      </c>
      <c r="S2" t="s">
        <v>14</v>
      </c>
      <c r="T2" t="s">
        <v>15</v>
      </c>
      <c r="U2" s="6" t="s">
        <v>16</v>
      </c>
      <c r="V2" t="s">
        <v>17</v>
      </c>
      <c r="W2" t="s">
        <v>18</v>
      </c>
      <c r="X2" t="s">
        <v>13</v>
      </c>
      <c r="Y2" t="s">
        <v>14</v>
      </c>
      <c r="Z2" t="s">
        <v>15</v>
      </c>
      <c r="AA2" s="6" t="s">
        <v>19</v>
      </c>
    </row>
    <row r="3" spans="1:30">
      <c r="A3">
        <v>1</v>
      </c>
      <c r="B3">
        <v>1000025</v>
      </c>
      <c r="C3" s="1">
        <v>5</v>
      </c>
      <c r="D3" s="1">
        <v>1</v>
      </c>
      <c r="E3" s="1">
        <v>1</v>
      </c>
      <c r="F3" s="1">
        <v>1</v>
      </c>
      <c r="G3" s="1">
        <v>2</v>
      </c>
      <c r="I3" s="2">
        <v>6</v>
      </c>
      <c r="J3" s="2">
        <v>1017122</v>
      </c>
      <c r="K3" s="3">
        <v>8</v>
      </c>
      <c r="L3" s="3">
        <v>10</v>
      </c>
      <c r="M3" s="3">
        <v>10</v>
      </c>
      <c r="N3" s="3">
        <v>8</v>
      </c>
      <c r="O3" s="3" t="s">
        <v>20</v>
      </c>
      <c r="Q3">
        <f>SQRT((C3-$K$6)^2+(D3-$L$6)^2+(E3-$M$6)^2+(F3-$N$6)^2)</f>
        <v>5.8309518948453007</v>
      </c>
      <c r="R3">
        <f t="shared" ref="R3:R27" si="0">RANK(Q3,$Q$3:$Q$27,1)</f>
        <v>8</v>
      </c>
      <c r="S3">
        <f t="shared" ref="S3:S27" si="1">G3</f>
        <v>2</v>
      </c>
      <c r="T3">
        <v>1</v>
      </c>
      <c r="U3" s="5">
        <f>VLOOKUP(T3,$R$3:$S$27,2,FALSE)</f>
        <v>4</v>
      </c>
      <c r="V3">
        <f t="shared" ref="V3:V27" si="2">(Q3)^2</f>
        <v>34</v>
      </c>
      <c r="W3">
        <f t="shared" ref="W3:W27" si="3">IF(V3=0,0,1/V3)</f>
        <v>2.9411764705882353E-2</v>
      </c>
      <c r="X3">
        <f>RANK(W3,$W$3:$W$27,0)</f>
        <v>8</v>
      </c>
      <c r="Y3">
        <f t="shared" ref="Y3:Y27" si="4">G3</f>
        <v>2</v>
      </c>
      <c r="Z3">
        <v>1</v>
      </c>
      <c r="AA3" s="5">
        <f>VLOOKUP(Z3,$X$3:$Y$27,2,FALSE)</f>
        <v>4</v>
      </c>
    </row>
    <row r="4" spans="1:30">
      <c r="A4">
        <v>2</v>
      </c>
      <c r="B4">
        <v>1002945</v>
      </c>
      <c r="C4" s="1">
        <v>5</v>
      </c>
      <c r="D4" s="1">
        <v>4</v>
      </c>
      <c r="E4" s="1">
        <v>4</v>
      </c>
      <c r="F4" s="1">
        <v>5</v>
      </c>
      <c r="G4" s="1">
        <v>2</v>
      </c>
      <c r="I4" s="2">
        <v>12</v>
      </c>
      <c r="J4" s="2">
        <v>1036172</v>
      </c>
      <c r="K4" s="3">
        <v>2</v>
      </c>
      <c r="L4" s="3">
        <v>1</v>
      </c>
      <c r="M4" s="3">
        <v>1</v>
      </c>
      <c r="N4" s="3">
        <v>1</v>
      </c>
      <c r="O4" s="3" t="s">
        <v>20</v>
      </c>
      <c r="Q4">
        <f t="shared" ref="Q4:Q27" si="5">SQRT((C4-$K$6)^2+(D4-$L$6)^2+(E4-$M$6)^2+(F4-$N$6)^2)</f>
        <v>5.0990195135927845</v>
      </c>
      <c r="R4">
        <f t="shared" si="0"/>
        <v>4</v>
      </c>
      <c r="S4">
        <f t="shared" si="1"/>
        <v>2</v>
      </c>
      <c r="T4">
        <v>2</v>
      </c>
      <c r="U4" s="5">
        <f>VLOOKUP(T4,$R$3:$S$27,2,FALSE)</f>
        <v>4</v>
      </c>
      <c r="V4">
        <f t="shared" si="2"/>
        <v>25.999999999999996</v>
      </c>
      <c r="W4">
        <f t="shared" si="3"/>
        <v>3.8461538461538464E-2</v>
      </c>
      <c r="X4">
        <f t="shared" ref="X4:X27" si="6">RANK(W4,$W$3:$W$27,0)</f>
        <v>4</v>
      </c>
      <c r="Y4">
        <f t="shared" si="4"/>
        <v>2</v>
      </c>
      <c r="Z4">
        <v>2</v>
      </c>
      <c r="AA4" s="5">
        <f t="shared" ref="AA4:AA5" si="7">VLOOKUP(Z4,$X$3:$Y$27,2,FALSE)</f>
        <v>4</v>
      </c>
    </row>
    <row r="5" spans="1:30">
      <c r="A5">
        <v>3</v>
      </c>
      <c r="B5">
        <v>1015425</v>
      </c>
      <c r="C5" s="1">
        <v>3</v>
      </c>
      <c r="D5" s="1">
        <v>1</v>
      </c>
      <c r="E5" s="1">
        <v>1</v>
      </c>
      <c r="F5" s="1">
        <v>1</v>
      </c>
      <c r="G5" s="1">
        <v>2</v>
      </c>
      <c r="I5" s="2">
        <v>18</v>
      </c>
      <c r="J5" s="2">
        <v>1049815</v>
      </c>
      <c r="K5" s="3">
        <v>4</v>
      </c>
      <c r="L5" s="3">
        <v>1</v>
      </c>
      <c r="M5" s="3">
        <v>1</v>
      </c>
      <c r="N5" s="3">
        <v>1</v>
      </c>
      <c r="O5" s="3" t="s">
        <v>20</v>
      </c>
      <c r="Q5">
        <f t="shared" si="5"/>
        <v>7.0710678118654755</v>
      </c>
      <c r="R5">
        <f t="shared" si="0"/>
        <v>15</v>
      </c>
      <c r="S5">
        <f t="shared" si="1"/>
        <v>2</v>
      </c>
      <c r="T5">
        <v>3</v>
      </c>
      <c r="U5" s="5">
        <f>VLOOKUP(T5,$R$3:$S$27,2,FALSE)</f>
        <v>4</v>
      </c>
      <c r="V5">
        <f t="shared" si="2"/>
        <v>50.000000000000007</v>
      </c>
      <c r="W5">
        <f t="shared" si="3"/>
        <v>1.9999999999999997E-2</v>
      </c>
      <c r="X5">
        <f t="shared" si="6"/>
        <v>15</v>
      </c>
      <c r="Y5">
        <f t="shared" si="4"/>
        <v>2</v>
      </c>
      <c r="Z5">
        <v>3</v>
      </c>
      <c r="AA5" s="5">
        <f t="shared" si="7"/>
        <v>4</v>
      </c>
    </row>
    <row r="6" spans="1:30">
      <c r="A6">
        <v>4</v>
      </c>
      <c r="B6">
        <v>1016277</v>
      </c>
      <c r="C6" s="1">
        <v>6</v>
      </c>
      <c r="D6" s="1">
        <v>8</v>
      </c>
      <c r="E6" s="1">
        <v>8</v>
      </c>
      <c r="F6" s="1">
        <v>1</v>
      </c>
      <c r="G6" s="1">
        <v>2</v>
      </c>
      <c r="I6" s="14">
        <v>24</v>
      </c>
      <c r="J6" s="15">
        <v>1057013</v>
      </c>
      <c r="K6" s="16">
        <v>8</v>
      </c>
      <c r="L6" s="16">
        <v>4</v>
      </c>
      <c r="M6" s="16">
        <v>5</v>
      </c>
      <c r="N6" s="16">
        <v>1</v>
      </c>
      <c r="O6" s="17" t="s">
        <v>20</v>
      </c>
      <c r="Q6">
        <f t="shared" si="5"/>
        <v>5.3851648071345037</v>
      </c>
      <c r="R6">
        <f t="shared" si="0"/>
        <v>6</v>
      </c>
      <c r="S6">
        <f t="shared" si="1"/>
        <v>2</v>
      </c>
      <c r="U6" s="5"/>
      <c r="V6">
        <f t="shared" si="2"/>
        <v>28.999999999999996</v>
      </c>
      <c r="W6">
        <f t="shared" si="3"/>
        <v>3.4482758620689662E-2</v>
      </c>
      <c r="X6">
        <f t="shared" si="6"/>
        <v>6</v>
      </c>
      <c r="Y6">
        <f t="shared" si="4"/>
        <v>2</v>
      </c>
      <c r="AA6" s="5"/>
    </row>
    <row r="7" spans="1:30">
      <c r="A7">
        <v>5</v>
      </c>
      <c r="B7">
        <v>1017023</v>
      </c>
      <c r="C7" s="1">
        <v>4</v>
      </c>
      <c r="D7" s="1">
        <v>1</v>
      </c>
      <c r="E7" s="1">
        <v>1</v>
      </c>
      <c r="F7" s="1">
        <v>3</v>
      </c>
      <c r="G7" s="1">
        <v>2</v>
      </c>
      <c r="I7" s="2">
        <v>30</v>
      </c>
      <c r="J7" s="2">
        <v>1070935</v>
      </c>
      <c r="K7" s="3">
        <v>1</v>
      </c>
      <c r="L7" s="3">
        <v>1</v>
      </c>
      <c r="M7" s="3">
        <v>3</v>
      </c>
      <c r="N7" s="3">
        <v>1</v>
      </c>
      <c r="O7" s="3" t="s">
        <v>20</v>
      </c>
      <c r="Q7">
        <f t="shared" si="5"/>
        <v>6.7082039324993694</v>
      </c>
      <c r="R7">
        <f t="shared" si="0"/>
        <v>13</v>
      </c>
      <c r="S7">
        <f t="shared" si="1"/>
        <v>2</v>
      </c>
      <c r="U7" s="5"/>
      <c r="V7">
        <f t="shared" si="2"/>
        <v>45.000000000000007</v>
      </c>
      <c r="W7">
        <f t="shared" si="3"/>
        <v>2.222222222222222E-2</v>
      </c>
      <c r="X7">
        <f t="shared" si="6"/>
        <v>13</v>
      </c>
      <c r="Y7">
        <f t="shared" si="4"/>
        <v>2</v>
      </c>
      <c r="AA7" s="5"/>
    </row>
    <row r="8" spans="1:30">
      <c r="A8">
        <v>7</v>
      </c>
      <c r="B8">
        <v>1018099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Q8">
        <f t="shared" si="5"/>
        <v>8.6023252670426267</v>
      </c>
      <c r="R8">
        <f t="shared" si="0"/>
        <v>20</v>
      </c>
      <c r="S8">
        <f t="shared" si="1"/>
        <v>2</v>
      </c>
      <c r="U8" s="5"/>
      <c r="V8">
        <f t="shared" si="2"/>
        <v>74</v>
      </c>
      <c r="W8">
        <f t="shared" si="3"/>
        <v>1.3513513513513514E-2</v>
      </c>
      <c r="X8">
        <f t="shared" si="6"/>
        <v>20</v>
      </c>
      <c r="Y8">
        <f t="shared" si="4"/>
        <v>2</v>
      </c>
      <c r="AA8" s="5"/>
    </row>
    <row r="9" spans="1:30">
      <c r="A9">
        <v>8</v>
      </c>
      <c r="B9">
        <v>1018561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Q9">
        <f t="shared" si="5"/>
        <v>7.3484692283495345</v>
      </c>
      <c r="R9">
        <f t="shared" si="0"/>
        <v>17</v>
      </c>
      <c r="S9">
        <f t="shared" si="1"/>
        <v>2</v>
      </c>
      <c r="U9" s="5"/>
      <c r="V9">
        <f t="shared" si="2"/>
        <v>54</v>
      </c>
      <c r="W9">
        <f t="shared" si="3"/>
        <v>1.8518518518518517E-2</v>
      </c>
      <c r="X9">
        <f t="shared" si="6"/>
        <v>17</v>
      </c>
      <c r="Y9">
        <f t="shared" si="4"/>
        <v>2</v>
      </c>
      <c r="AA9" s="5"/>
    </row>
    <row r="10" spans="1:30">
      <c r="A10">
        <v>9</v>
      </c>
      <c r="B10">
        <v>1033078</v>
      </c>
      <c r="C10" s="1">
        <v>2</v>
      </c>
      <c r="D10" s="1">
        <v>1</v>
      </c>
      <c r="E10" s="1">
        <v>1</v>
      </c>
      <c r="F10" s="1">
        <v>1</v>
      </c>
      <c r="G10" s="1">
        <v>2</v>
      </c>
      <c r="Q10">
        <f t="shared" si="5"/>
        <v>7.810249675906654</v>
      </c>
      <c r="R10">
        <f t="shared" si="0"/>
        <v>18</v>
      </c>
      <c r="S10">
        <f t="shared" si="1"/>
        <v>2</v>
      </c>
      <c r="U10" s="5"/>
      <c r="V10">
        <f t="shared" si="2"/>
        <v>60.999999999999993</v>
      </c>
      <c r="W10">
        <f t="shared" si="3"/>
        <v>1.6393442622950821E-2</v>
      </c>
      <c r="X10">
        <f t="shared" si="6"/>
        <v>18</v>
      </c>
      <c r="Y10">
        <f t="shared" si="4"/>
        <v>2</v>
      </c>
      <c r="AA10" s="5"/>
    </row>
    <row r="11" spans="1:30">
      <c r="A11">
        <v>10</v>
      </c>
      <c r="B11">
        <v>1033078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  <c r="Q11">
        <f t="shared" si="5"/>
        <v>6</v>
      </c>
      <c r="R11">
        <f t="shared" si="0"/>
        <v>10</v>
      </c>
      <c r="S11">
        <f t="shared" si="1"/>
        <v>2</v>
      </c>
      <c r="U11" s="5"/>
      <c r="V11">
        <f t="shared" si="2"/>
        <v>36</v>
      </c>
      <c r="W11">
        <f t="shared" si="3"/>
        <v>2.7777777777777776E-2</v>
      </c>
      <c r="X11">
        <f t="shared" si="6"/>
        <v>10</v>
      </c>
      <c r="Y11">
        <f t="shared" si="4"/>
        <v>2</v>
      </c>
      <c r="AA11" s="5"/>
    </row>
    <row r="12" spans="1:30">
      <c r="A12">
        <v>11</v>
      </c>
      <c r="B12">
        <v>1035283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Q12">
        <f t="shared" si="5"/>
        <v>8.6023252670426267</v>
      </c>
      <c r="R12">
        <f t="shared" si="0"/>
        <v>20</v>
      </c>
      <c r="S12">
        <f t="shared" si="1"/>
        <v>2</v>
      </c>
      <c r="U12" s="5"/>
      <c r="V12">
        <f t="shared" si="2"/>
        <v>74</v>
      </c>
      <c r="W12">
        <f t="shared" si="3"/>
        <v>1.3513513513513514E-2</v>
      </c>
      <c r="X12">
        <f t="shared" si="6"/>
        <v>20</v>
      </c>
      <c r="Y12">
        <f t="shared" si="4"/>
        <v>2</v>
      </c>
      <c r="AA12" s="5"/>
    </row>
    <row r="13" spans="1:30">
      <c r="A13">
        <v>13</v>
      </c>
      <c r="B13">
        <v>1041801</v>
      </c>
      <c r="C13" s="1">
        <v>5</v>
      </c>
      <c r="D13" s="1">
        <v>3</v>
      </c>
      <c r="E13" s="1">
        <v>3</v>
      </c>
      <c r="F13" s="1">
        <v>3</v>
      </c>
      <c r="G13" s="1">
        <v>4</v>
      </c>
      <c r="Q13">
        <f t="shared" si="5"/>
        <v>4.2426406871192848</v>
      </c>
      <c r="R13">
        <f t="shared" si="0"/>
        <v>3</v>
      </c>
      <c r="S13">
        <f t="shared" si="1"/>
        <v>4</v>
      </c>
      <c r="U13" s="5"/>
      <c r="V13">
        <f t="shared" si="2"/>
        <v>17.999999999999996</v>
      </c>
      <c r="W13">
        <f t="shared" si="3"/>
        <v>5.5555555555555566E-2</v>
      </c>
      <c r="X13">
        <f t="shared" si="6"/>
        <v>3</v>
      </c>
      <c r="Y13">
        <f t="shared" si="4"/>
        <v>4</v>
      </c>
      <c r="AA13" s="5"/>
    </row>
    <row r="14" spans="1:30">
      <c r="A14">
        <v>14</v>
      </c>
      <c r="B14">
        <v>1043999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Q14">
        <f t="shared" si="5"/>
        <v>8.6023252670426267</v>
      </c>
      <c r="R14">
        <f t="shared" si="0"/>
        <v>20</v>
      </c>
      <c r="S14">
        <f t="shared" si="1"/>
        <v>2</v>
      </c>
      <c r="U14" s="5"/>
      <c r="V14">
        <f t="shared" si="2"/>
        <v>74</v>
      </c>
      <c r="W14">
        <f t="shared" si="3"/>
        <v>1.3513513513513514E-2</v>
      </c>
      <c r="X14">
        <f t="shared" si="6"/>
        <v>20</v>
      </c>
      <c r="Y14">
        <f t="shared" si="4"/>
        <v>2</v>
      </c>
      <c r="AA14" s="5"/>
    </row>
    <row r="15" spans="1:30">
      <c r="A15">
        <v>15</v>
      </c>
      <c r="B15">
        <v>1044572</v>
      </c>
      <c r="C15" s="1">
        <v>8</v>
      </c>
      <c r="D15" s="1">
        <v>7</v>
      </c>
      <c r="E15" s="1">
        <v>5</v>
      </c>
      <c r="F15" s="1">
        <v>10</v>
      </c>
      <c r="G15" s="1">
        <v>4</v>
      </c>
      <c r="Q15">
        <f t="shared" si="5"/>
        <v>9.4868329805051381</v>
      </c>
      <c r="R15">
        <f t="shared" si="0"/>
        <v>24</v>
      </c>
      <c r="S15">
        <f t="shared" si="1"/>
        <v>4</v>
      </c>
      <c r="U15" s="5"/>
      <c r="V15">
        <f t="shared" si="2"/>
        <v>90</v>
      </c>
      <c r="W15">
        <f t="shared" si="3"/>
        <v>1.1111111111111112E-2</v>
      </c>
      <c r="X15">
        <f t="shared" si="6"/>
        <v>24</v>
      </c>
      <c r="Y15">
        <f t="shared" si="4"/>
        <v>4</v>
      </c>
      <c r="AA15" s="5"/>
    </row>
    <row r="16" spans="1:30">
      <c r="A16">
        <v>16</v>
      </c>
      <c r="B16">
        <v>1047630</v>
      </c>
      <c r="C16" s="1">
        <v>7</v>
      </c>
      <c r="D16" s="1">
        <v>4</v>
      </c>
      <c r="E16" s="1">
        <v>6</v>
      </c>
      <c r="F16" s="1">
        <v>4</v>
      </c>
      <c r="G16" s="1">
        <v>4</v>
      </c>
      <c r="Q16">
        <f t="shared" si="5"/>
        <v>3.3166247903553998</v>
      </c>
      <c r="R16">
        <f t="shared" si="0"/>
        <v>2</v>
      </c>
      <c r="S16">
        <f t="shared" si="1"/>
        <v>4</v>
      </c>
      <c r="U16" s="5"/>
      <c r="V16">
        <f t="shared" si="2"/>
        <v>11</v>
      </c>
      <c r="W16">
        <f t="shared" si="3"/>
        <v>9.0909090909090912E-2</v>
      </c>
      <c r="X16">
        <f t="shared" si="6"/>
        <v>2</v>
      </c>
      <c r="Y16">
        <f t="shared" si="4"/>
        <v>4</v>
      </c>
      <c r="AA16" s="5"/>
    </row>
    <row r="17" spans="1:27">
      <c r="A17">
        <v>17</v>
      </c>
      <c r="B17">
        <v>1048672</v>
      </c>
      <c r="C17" s="1">
        <v>4</v>
      </c>
      <c r="D17" s="1">
        <v>1</v>
      </c>
      <c r="E17" s="1">
        <v>1</v>
      </c>
      <c r="F17" s="1">
        <v>1</v>
      </c>
      <c r="G17" s="1">
        <v>2</v>
      </c>
      <c r="Q17">
        <f t="shared" si="5"/>
        <v>6.4031242374328485</v>
      </c>
      <c r="R17">
        <f t="shared" si="0"/>
        <v>11</v>
      </c>
      <c r="S17">
        <f t="shared" si="1"/>
        <v>2</v>
      </c>
      <c r="U17" s="5"/>
      <c r="V17">
        <f t="shared" si="2"/>
        <v>41</v>
      </c>
      <c r="W17">
        <f t="shared" si="3"/>
        <v>2.4390243902439025E-2</v>
      </c>
      <c r="X17">
        <f t="shared" si="6"/>
        <v>11</v>
      </c>
      <c r="Y17">
        <f t="shared" si="4"/>
        <v>2</v>
      </c>
      <c r="AA17" s="5"/>
    </row>
    <row r="18" spans="1:27">
      <c r="A18">
        <v>19</v>
      </c>
      <c r="B18">
        <v>1050670</v>
      </c>
      <c r="C18" s="1">
        <v>10</v>
      </c>
      <c r="D18" s="1">
        <v>7</v>
      </c>
      <c r="E18" s="1">
        <v>7</v>
      </c>
      <c r="F18" s="1">
        <v>6</v>
      </c>
      <c r="G18" s="1">
        <v>4</v>
      </c>
      <c r="Q18">
        <f t="shared" si="5"/>
        <v>6.4807406984078604</v>
      </c>
      <c r="R18">
        <f t="shared" si="0"/>
        <v>12</v>
      </c>
      <c r="S18">
        <f t="shared" si="1"/>
        <v>4</v>
      </c>
      <c r="U18" s="5"/>
      <c r="V18">
        <f t="shared" si="2"/>
        <v>42</v>
      </c>
      <c r="W18">
        <f t="shared" si="3"/>
        <v>2.3809523809523808E-2</v>
      </c>
      <c r="X18">
        <f t="shared" si="6"/>
        <v>12</v>
      </c>
      <c r="Y18">
        <f t="shared" si="4"/>
        <v>4</v>
      </c>
      <c r="AA18" s="5"/>
    </row>
    <row r="19" spans="1:27">
      <c r="A19">
        <v>20</v>
      </c>
      <c r="B19">
        <v>1050718</v>
      </c>
      <c r="C19" s="1">
        <v>6</v>
      </c>
      <c r="D19" s="1">
        <v>1</v>
      </c>
      <c r="E19" s="1">
        <v>1</v>
      </c>
      <c r="F19" s="1">
        <v>1</v>
      </c>
      <c r="G19" s="1">
        <v>2</v>
      </c>
      <c r="Q19">
        <f>SQRT((C19-$K$6)^2+(D19-$L$6)^2+(E19-$M$6)^2+(F19-$N$6)^2)</f>
        <v>5.3851648071345037</v>
      </c>
      <c r="R19">
        <f t="shared" si="0"/>
        <v>6</v>
      </c>
      <c r="S19">
        <f t="shared" si="1"/>
        <v>2</v>
      </c>
      <c r="U19" s="5"/>
      <c r="V19">
        <f t="shared" si="2"/>
        <v>28.999999999999996</v>
      </c>
      <c r="W19">
        <f t="shared" si="3"/>
        <v>3.4482758620689662E-2</v>
      </c>
      <c r="X19">
        <f t="shared" si="6"/>
        <v>6</v>
      </c>
      <c r="Y19">
        <f t="shared" si="4"/>
        <v>2</v>
      </c>
      <c r="AA19" s="5"/>
    </row>
    <row r="20" spans="1:27">
      <c r="A20">
        <v>21</v>
      </c>
      <c r="B20">
        <v>1054590</v>
      </c>
      <c r="C20" s="1">
        <v>7</v>
      </c>
      <c r="D20" s="1">
        <v>3</v>
      </c>
      <c r="E20" s="1">
        <v>2</v>
      </c>
      <c r="F20" s="1">
        <v>10</v>
      </c>
      <c r="G20" s="1">
        <v>4</v>
      </c>
      <c r="Q20">
        <f t="shared" si="5"/>
        <v>9.5916630466254382</v>
      </c>
      <c r="R20">
        <f t="shared" si="0"/>
        <v>25</v>
      </c>
      <c r="S20">
        <f t="shared" si="1"/>
        <v>4</v>
      </c>
      <c r="U20" s="5"/>
      <c r="V20">
        <f t="shared" si="2"/>
        <v>91.999999999999986</v>
      </c>
      <c r="W20">
        <f t="shared" si="3"/>
        <v>1.0869565217391306E-2</v>
      </c>
      <c r="X20">
        <f t="shared" si="6"/>
        <v>25</v>
      </c>
      <c r="Y20">
        <f t="shared" si="4"/>
        <v>4</v>
      </c>
      <c r="AA20" s="5"/>
    </row>
    <row r="21" spans="1:27">
      <c r="A21">
        <v>22</v>
      </c>
      <c r="B21">
        <v>1054593</v>
      </c>
      <c r="C21" s="1">
        <v>10</v>
      </c>
      <c r="D21" s="1">
        <v>5</v>
      </c>
      <c r="E21" s="1">
        <v>5</v>
      </c>
      <c r="F21" s="1">
        <v>3</v>
      </c>
      <c r="G21" s="1">
        <v>4</v>
      </c>
      <c r="Q21">
        <f t="shared" si="5"/>
        <v>3</v>
      </c>
      <c r="R21">
        <f t="shared" si="0"/>
        <v>1</v>
      </c>
      <c r="S21">
        <f t="shared" si="1"/>
        <v>4</v>
      </c>
      <c r="U21" s="5"/>
      <c r="V21">
        <f t="shared" si="2"/>
        <v>9</v>
      </c>
      <c r="W21">
        <f t="shared" si="3"/>
        <v>0.1111111111111111</v>
      </c>
      <c r="X21">
        <f t="shared" si="6"/>
        <v>1</v>
      </c>
      <c r="Y21">
        <f t="shared" si="4"/>
        <v>4</v>
      </c>
      <c r="AA21" s="5"/>
    </row>
    <row r="22" spans="1:27">
      <c r="A22">
        <v>23</v>
      </c>
      <c r="B22">
        <v>1056784</v>
      </c>
      <c r="C22" s="1">
        <v>3</v>
      </c>
      <c r="D22" s="1">
        <v>1</v>
      </c>
      <c r="E22" s="1">
        <v>1</v>
      </c>
      <c r="F22" s="1">
        <v>1</v>
      </c>
      <c r="G22" s="1">
        <v>2</v>
      </c>
      <c r="Q22">
        <f t="shared" si="5"/>
        <v>7.0710678118654755</v>
      </c>
      <c r="R22">
        <f t="shared" si="0"/>
        <v>15</v>
      </c>
      <c r="S22">
        <f t="shared" si="1"/>
        <v>2</v>
      </c>
      <c r="U22" s="5"/>
      <c r="V22">
        <f t="shared" si="2"/>
        <v>50.000000000000007</v>
      </c>
      <c r="W22">
        <f t="shared" si="3"/>
        <v>1.9999999999999997E-2</v>
      </c>
      <c r="X22">
        <f t="shared" si="6"/>
        <v>15</v>
      </c>
      <c r="Y22">
        <f t="shared" si="4"/>
        <v>2</v>
      </c>
      <c r="AA22" s="5"/>
    </row>
    <row r="23" spans="1:27">
      <c r="A23">
        <v>25</v>
      </c>
      <c r="B23">
        <v>1059552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Q23">
        <f t="shared" si="5"/>
        <v>8.6023252670426267</v>
      </c>
      <c r="R23">
        <f t="shared" si="0"/>
        <v>20</v>
      </c>
      <c r="S23">
        <f t="shared" si="1"/>
        <v>2</v>
      </c>
      <c r="U23" s="5"/>
      <c r="V23">
        <f t="shared" si="2"/>
        <v>74</v>
      </c>
      <c r="W23">
        <f t="shared" si="3"/>
        <v>1.3513513513513514E-2</v>
      </c>
      <c r="X23">
        <f t="shared" si="6"/>
        <v>20</v>
      </c>
      <c r="Y23">
        <f t="shared" si="4"/>
        <v>2</v>
      </c>
      <c r="AA23" s="5"/>
    </row>
    <row r="24" spans="1:27">
      <c r="A24">
        <v>26</v>
      </c>
      <c r="B24">
        <v>1065726</v>
      </c>
      <c r="C24" s="1">
        <v>5</v>
      </c>
      <c r="D24" s="1">
        <v>2</v>
      </c>
      <c r="E24" s="1">
        <v>3</v>
      </c>
      <c r="F24" s="1">
        <v>4</v>
      </c>
      <c r="G24" s="1">
        <v>4</v>
      </c>
      <c r="Q24">
        <f t="shared" si="5"/>
        <v>5.0990195135927845</v>
      </c>
      <c r="R24">
        <f t="shared" si="0"/>
        <v>4</v>
      </c>
      <c r="S24">
        <f t="shared" si="1"/>
        <v>4</v>
      </c>
      <c r="U24" s="5"/>
      <c r="V24">
        <f t="shared" si="2"/>
        <v>25.999999999999996</v>
      </c>
      <c r="W24">
        <f t="shared" si="3"/>
        <v>3.8461538461538464E-2</v>
      </c>
      <c r="X24">
        <f t="shared" si="6"/>
        <v>4</v>
      </c>
      <c r="Y24">
        <f t="shared" si="4"/>
        <v>4</v>
      </c>
      <c r="AA24" s="5"/>
    </row>
    <row r="25" spans="1:27">
      <c r="A25">
        <v>27</v>
      </c>
      <c r="B25">
        <v>1066373</v>
      </c>
      <c r="C25" s="1">
        <v>3</v>
      </c>
      <c r="D25" s="1">
        <v>2</v>
      </c>
      <c r="E25" s="1">
        <v>1</v>
      </c>
      <c r="F25" s="1">
        <v>1</v>
      </c>
      <c r="G25" s="1">
        <v>2</v>
      </c>
      <c r="Q25">
        <f t="shared" si="5"/>
        <v>6.7082039324993694</v>
      </c>
      <c r="R25">
        <f t="shared" si="0"/>
        <v>13</v>
      </c>
      <c r="S25">
        <f t="shared" si="1"/>
        <v>2</v>
      </c>
      <c r="U25" s="5"/>
      <c r="V25">
        <f t="shared" si="2"/>
        <v>45.000000000000007</v>
      </c>
      <c r="W25">
        <f t="shared" si="3"/>
        <v>2.222222222222222E-2</v>
      </c>
      <c r="X25">
        <f t="shared" si="6"/>
        <v>13</v>
      </c>
      <c r="Y25">
        <f t="shared" si="4"/>
        <v>2</v>
      </c>
      <c r="AA25" s="5"/>
    </row>
    <row r="26" spans="1:27">
      <c r="A26">
        <v>28</v>
      </c>
      <c r="B26">
        <v>1066979</v>
      </c>
      <c r="C26" s="1">
        <v>5</v>
      </c>
      <c r="D26" s="1">
        <v>1</v>
      </c>
      <c r="E26" s="1">
        <v>1</v>
      </c>
      <c r="F26" s="1">
        <v>1</v>
      </c>
      <c r="G26" s="1">
        <v>2</v>
      </c>
      <c r="Q26">
        <f t="shared" si="5"/>
        <v>5.8309518948453007</v>
      </c>
      <c r="R26">
        <f t="shared" si="0"/>
        <v>8</v>
      </c>
      <c r="S26">
        <f t="shared" si="1"/>
        <v>2</v>
      </c>
      <c r="U26" s="5"/>
      <c r="V26">
        <f t="shared" si="2"/>
        <v>34</v>
      </c>
      <c r="W26">
        <f t="shared" si="3"/>
        <v>2.9411764705882353E-2</v>
      </c>
      <c r="X26">
        <f t="shared" si="6"/>
        <v>8</v>
      </c>
      <c r="Y26">
        <f t="shared" si="4"/>
        <v>2</v>
      </c>
      <c r="AA26" s="5"/>
    </row>
    <row r="27" spans="1:27">
      <c r="A27">
        <v>29</v>
      </c>
      <c r="B27">
        <v>1067444</v>
      </c>
      <c r="C27" s="1">
        <v>2</v>
      </c>
      <c r="D27" s="1">
        <v>1</v>
      </c>
      <c r="E27" s="1">
        <v>1</v>
      </c>
      <c r="F27" s="1">
        <v>1</v>
      </c>
      <c r="G27" s="1">
        <v>2</v>
      </c>
      <c r="Q27">
        <f t="shared" si="5"/>
        <v>7.810249675906654</v>
      </c>
      <c r="R27">
        <f t="shared" si="0"/>
        <v>18</v>
      </c>
      <c r="S27">
        <f t="shared" si="1"/>
        <v>2</v>
      </c>
      <c r="U27" s="5"/>
      <c r="V27">
        <f t="shared" si="2"/>
        <v>60.999999999999993</v>
      </c>
      <c r="W27">
        <f t="shared" si="3"/>
        <v>1.6393442622950821E-2</v>
      </c>
      <c r="X27">
        <f t="shared" si="6"/>
        <v>18</v>
      </c>
      <c r="Y27">
        <f t="shared" si="4"/>
        <v>2</v>
      </c>
      <c r="AA27" s="5"/>
    </row>
  </sheetData>
  <conditionalFormatting sqref="R3:R27">
    <cfRule type="cellIs" dxfId="9" priority="1" operator="between">
      <formula>2</formula>
      <formula>3</formula>
    </cfRule>
    <cfRule type="cellIs" dxfId="8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6713-B1B6-4783-A8F3-8517C5EAC327}">
  <dimension ref="A1:AD27"/>
  <sheetViews>
    <sheetView workbookViewId="0">
      <selection activeCell="L22" sqref="L22"/>
    </sheetView>
  </sheetViews>
  <sheetFormatPr defaultRowHeight="14.45"/>
  <cols>
    <col min="2" max="2" width="8.42578125" bestFit="1" customWidth="1"/>
    <col min="3" max="3" width="9.140625" style="1"/>
    <col min="4" max="4" width="10.5703125" style="1" bestFit="1" customWidth="1"/>
    <col min="5" max="7" width="9.140625" style="1"/>
    <col min="8" max="8" width="4.42578125" style="4" customWidth="1"/>
    <col min="16" max="16" width="4.28515625" style="4" customWidth="1"/>
    <col min="17" max="17" width="17.140625" bestFit="1" customWidth="1"/>
    <col min="18" max="18" width="10.85546875" bestFit="1" customWidth="1"/>
    <col min="19" max="19" width="5.28515625" bestFit="1" customWidth="1"/>
    <col min="20" max="20" width="7.85546875" bestFit="1" customWidth="1"/>
    <col min="21" max="21" width="12.5703125" bestFit="1" customWidth="1"/>
    <col min="23" max="23" width="17" bestFit="1" customWidth="1"/>
    <col min="24" max="24" width="4.5703125" bestFit="1" customWidth="1"/>
    <col min="25" max="25" width="5.28515625" bestFit="1" customWidth="1"/>
    <col min="27" max="27" width="12.28515625" bestFit="1" customWidth="1"/>
    <col min="30" max="30" width="16.5703125" bestFit="1" customWidth="1"/>
  </cols>
  <sheetData>
    <row r="1" spans="1:30">
      <c r="D1" s="12" t="s">
        <v>7</v>
      </c>
      <c r="K1" s="7" t="s">
        <v>8</v>
      </c>
      <c r="R1" s="7" t="s">
        <v>9</v>
      </c>
      <c r="U1" s="5"/>
      <c r="V1" s="7" t="s">
        <v>10</v>
      </c>
      <c r="AA1" s="5"/>
      <c r="AD1" t="s">
        <v>11</v>
      </c>
    </row>
    <row r="2" spans="1:30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0</v>
      </c>
      <c r="J2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Q2" t="s">
        <v>12</v>
      </c>
      <c r="R2" t="s">
        <v>13</v>
      </c>
      <c r="S2" t="s">
        <v>14</v>
      </c>
      <c r="T2" t="s">
        <v>15</v>
      </c>
      <c r="U2" s="6" t="s">
        <v>16</v>
      </c>
      <c r="V2" t="s">
        <v>17</v>
      </c>
      <c r="W2" t="s">
        <v>18</v>
      </c>
      <c r="X2" t="s">
        <v>13</v>
      </c>
      <c r="Y2" t="s">
        <v>14</v>
      </c>
      <c r="Z2" t="s">
        <v>15</v>
      </c>
      <c r="AA2" s="6" t="s">
        <v>19</v>
      </c>
    </row>
    <row r="3" spans="1:30">
      <c r="A3">
        <v>1</v>
      </c>
      <c r="B3">
        <v>1000025</v>
      </c>
      <c r="C3" s="1">
        <v>5</v>
      </c>
      <c r="D3" s="1">
        <v>1</v>
      </c>
      <c r="E3" s="1">
        <v>1</v>
      </c>
      <c r="F3" s="1">
        <v>1</v>
      </c>
      <c r="G3" s="1">
        <v>2</v>
      </c>
      <c r="I3" s="2">
        <v>6</v>
      </c>
      <c r="J3" s="2">
        <v>1017122</v>
      </c>
      <c r="K3" s="3">
        <v>8</v>
      </c>
      <c r="L3" s="3">
        <v>10</v>
      </c>
      <c r="M3" s="3">
        <v>10</v>
      </c>
      <c r="N3" s="3">
        <v>8</v>
      </c>
      <c r="O3" s="3" t="s">
        <v>20</v>
      </c>
      <c r="Q3">
        <f>SQRT((C3-$K$5)^2+(D3-$L$5)^2+(E3-$M$5)^2+(F3-$N$5)^2)</f>
        <v>1</v>
      </c>
      <c r="R3">
        <f t="shared" ref="R3:R27" si="0">RANK(Q3,$Q$3:$Q$27,1)</f>
        <v>2</v>
      </c>
      <c r="S3">
        <f t="shared" ref="S3:S27" si="1">G3</f>
        <v>2</v>
      </c>
      <c r="T3">
        <v>1</v>
      </c>
      <c r="U3" s="5">
        <f>VLOOKUP(T3,$R$3:$S$27,2,FALSE)</f>
        <v>2</v>
      </c>
      <c r="V3">
        <f t="shared" ref="V3:V27" si="2">(Q3)^2</f>
        <v>1</v>
      </c>
      <c r="W3">
        <f t="shared" ref="W3:W27" si="3">IF(V3=0,0,1/V3)</f>
        <v>1</v>
      </c>
      <c r="X3">
        <f>RANK(W3,$W$3:$W$27,0)</f>
        <v>1</v>
      </c>
      <c r="Y3">
        <f t="shared" ref="Y3:Y27" si="4">G3</f>
        <v>2</v>
      </c>
      <c r="Z3">
        <v>1</v>
      </c>
      <c r="AA3" s="5">
        <f>VLOOKUP(Z3,$X$3:$Y$27,2,FALSE)</f>
        <v>2</v>
      </c>
    </row>
    <row r="4" spans="1:30">
      <c r="A4">
        <v>2</v>
      </c>
      <c r="B4">
        <v>1002945</v>
      </c>
      <c r="C4" s="1">
        <v>5</v>
      </c>
      <c r="D4" s="1">
        <v>4</v>
      </c>
      <c r="E4" s="1">
        <v>4</v>
      </c>
      <c r="F4" s="1">
        <v>5</v>
      </c>
      <c r="G4" s="1">
        <v>2</v>
      </c>
      <c r="I4" s="2">
        <v>12</v>
      </c>
      <c r="J4" s="2">
        <v>1036172</v>
      </c>
      <c r="K4" s="3">
        <v>2</v>
      </c>
      <c r="L4" s="3">
        <v>1</v>
      </c>
      <c r="M4" s="3">
        <v>1</v>
      </c>
      <c r="N4" s="3">
        <v>1</v>
      </c>
      <c r="O4" s="3" t="s">
        <v>20</v>
      </c>
      <c r="Q4">
        <f t="shared" ref="Q4:Q27" si="5">SQRT((C4-$K$5)^2+(D4-$L$5)^2+(E4-$M$5)^2+(F4-$N$5)^2)</f>
        <v>5.9160797830996161</v>
      </c>
      <c r="R4">
        <f t="shared" si="0"/>
        <v>19</v>
      </c>
      <c r="S4">
        <f t="shared" si="1"/>
        <v>2</v>
      </c>
      <c r="T4">
        <v>2</v>
      </c>
      <c r="U4" s="5">
        <f>VLOOKUP(T4,$R$3:$S$27,2,FALSE)</f>
        <v>2</v>
      </c>
      <c r="V4">
        <f t="shared" si="2"/>
        <v>35</v>
      </c>
      <c r="W4">
        <f t="shared" si="3"/>
        <v>2.8571428571428571E-2</v>
      </c>
      <c r="X4">
        <f t="shared" ref="X4:X27" si="6">RANK(W4,$W$3:$W$27,0)</f>
        <v>18</v>
      </c>
      <c r="Y4">
        <f t="shared" si="4"/>
        <v>2</v>
      </c>
      <c r="Z4">
        <v>2</v>
      </c>
      <c r="AA4" s="5" t="e">
        <f t="shared" ref="AA4:AA5" si="7">VLOOKUP(Z4,$X$3:$Y$27,2,FALSE)</f>
        <v>#N/A</v>
      </c>
    </row>
    <row r="5" spans="1:30">
      <c r="A5">
        <v>3</v>
      </c>
      <c r="B5">
        <v>1015425</v>
      </c>
      <c r="C5" s="1">
        <v>3</v>
      </c>
      <c r="D5" s="1">
        <v>1</v>
      </c>
      <c r="E5" s="1">
        <v>1</v>
      </c>
      <c r="F5" s="1">
        <v>1</v>
      </c>
      <c r="G5" s="1">
        <v>2</v>
      </c>
      <c r="I5" s="14">
        <v>18</v>
      </c>
      <c r="J5" s="15">
        <v>1049815</v>
      </c>
      <c r="K5" s="16">
        <v>4</v>
      </c>
      <c r="L5" s="16">
        <v>1</v>
      </c>
      <c r="M5" s="16">
        <v>1</v>
      </c>
      <c r="N5" s="16">
        <v>1</v>
      </c>
      <c r="O5" s="17" t="s">
        <v>20</v>
      </c>
      <c r="Q5">
        <f t="shared" si="5"/>
        <v>1</v>
      </c>
      <c r="R5">
        <f t="shared" si="0"/>
        <v>2</v>
      </c>
      <c r="S5">
        <f t="shared" si="1"/>
        <v>2</v>
      </c>
      <c r="T5">
        <v>3</v>
      </c>
      <c r="U5" s="5" t="e">
        <f>VLOOKUP(T5,$R$3:$S$27,2,FALSE)</f>
        <v>#N/A</v>
      </c>
      <c r="V5">
        <f t="shared" si="2"/>
        <v>1</v>
      </c>
      <c r="W5">
        <f t="shared" si="3"/>
        <v>1</v>
      </c>
      <c r="X5">
        <f t="shared" si="6"/>
        <v>1</v>
      </c>
      <c r="Y5">
        <f t="shared" si="4"/>
        <v>2</v>
      </c>
      <c r="Z5">
        <v>3</v>
      </c>
      <c r="AA5" s="5" t="e">
        <f t="shared" si="7"/>
        <v>#N/A</v>
      </c>
    </row>
    <row r="6" spans="1:30">
      <c r="A6">
        <v>4</v>
      </c>
      <c r="B6">
        <v>1016277</v>
      </c>
      <c r="C6" s="1">
        <v>6</v>
      </c>
      <c r="D6" s="1">
        <v>8</v>
      </c>
      <c r="E6" s="1">
        <v>8</v>
      </c>
      <c r="F6" s="1">
        <v>1</v>
      </c>
      <c r="G6" s="1">
        <v>2</v>
      </c>
      <c r="I6" s="2">
        <v>24</v>
      </c>
      <c r="J6" s="2">
        <v>1057013</v>
      </c>
      <c r="K6" s="3">
        <v>8</v>
      </c>
      <c r="L6" s="3">
        <v>4</v>
      </c>
      <c r="M6" s="3">
        <v>5</v>
      </c>
      <c r="N6" s="3">
        <v>1</v>
      </c>
      <c r="O6" s="3" t="s">
        <v>20</v>
      </c>
      <c r="Q6">
        <f t="shared" si="5"/>
        <v>10.099504938362077</v>
      </c>
      <c r="R6">
        <f t="shared" si="0"/>
        <v>23</v>
      </c>
      <c r="S6">
        <f t="shared" si="1"/>
        <v>2</v>
      </c>
      <c r="U6" s="5"/>
      <c r="V6">
        <f t="shared" si="2"/>
        <v>101.99999999999999</v>
      </c>
      <c r="W6">
        <f t="shared" si="3"/>
        <v>9.8039215686274526E-3</v>
      </c>
      <c r="X6">
        <f t="shared" si="6"/>
        <v>22</v>
      </c>
      <c r="Y6">
        <f t="shared" si="4"/>
        <v>2</v>
      </c>
      <c r="AA6" s="5"/>
    </row>
    <row r="7" spans="1:30">
      <c r="A7">
        <v>5</v>
      </c>
      <c r="B7">
        <v>1017023</v>
      </c>
      <c r="C7" s="1">
        <v>4</v>
      </c>
      <c r="D7" s="1">
        <v>1</v>
      </c>
      <c r="E7" s="1">
        <v>1</v>
      </c>
      <c r="F7" s="1">
        <v>3</v>
      </c>
      <c r="G7" s="1">
        <v>2</v>
      </c>
      <c r="I7" s="2">
        <v>30</v>
      </c>
      <c r="J7" s="2">
        <v>1070935</v>
      </c>
      <c r="K7" s="3">
        <v>1</v>
      </c>
      <c r="L7" s="3">
        <v>1</v>
      </c>
      <c r="M7" s="3">
        <v>3</v>
      </c>
      <c r="N7" s="3">
        <v>1</v>
      </c>
      <c r="O7" s="3" t="s">
        <v>20</v>
      </c>
      <c r="Q7">
        <f t="shared" si="5"/>
        <v>2</v>
      </c>
      <c r="R7">
        <f t="shared" si="0"/>
        <v>8</v>
      </c>
      <c r="S7">
        <f t="shared" si="1"/>
        <v>2</v>
      </c>
      <c r="U7" s="5"/>
      <c r="V7">
        <f t="shared" si="2"/>
        <v>4</v>
      </c>
      <c r="W7">
        <f t="shared" si="3"/>
        <v>0.25</v>
      </c>
      <c r="X7">
        <f t="shared" si="6"/>
        <v>7</v>
      </c>
      <c r="Y7">
        <f t="shared" si="4"/>
        <v>2</v>
      </c>
      <c r="AA7" s="5"/>
    </row>
    <row r="8" spans="1:30">
      <c r="A8">
        <v>7</v>
      </c>
      <c r="B8">
        <v>1018099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Q8">
        <f t="shared" si="5"/>
        <v>3</v>
      </c>
      <c r="R8">
        <f t="shared" si="0"/>
        <v>13</v>
      </c>
      <c r="S8">
        <f t="shared" si="1"/>
        <v>2</v>
      </c>
      <c r="U8" s="5"/>
      <c r="V8">
        <f t="shared" si="2"/>
        <v>9</v>
      </c>
      <c r="W8">
        <f t="shared" si="3"/>
        <v>0.1111111111111111</v>
      </c>
      <c r="X8">
        <f t="shared" si="6"/>
        <v>12</v>
      </c>
      <c r="Y8">
        <f t="shared" si="4"/>
        <v>2</v>
      </c>
      <c r="AA8" s="5"/>
    </row>
    <row r="9" spans="1:30">
      <c r="A9">
        <v>8</v>
      </c>
      <c r="B9">
        <v>1018561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Q9">
        <f>SQRT((C9-$K$5)^2+(D9-$L$5)^2+(E9-$M$5)^2+(F9-$N$5)^2)</f>
        <v>2.2360679774997898</v>
      </c>
      <c r="R9">
        <f t="shared" si="0"/>
        <v>12</v>
      </c>
      <c r="S9">
        <f t="shared" si="1"/>
        <v>2</v>
      </c>
      <c r="U9" s="5"/>
      <c r="V9">
        <f t="shared" si="2"/>
        <v>5.0000000000000009</v>
      </c>
      <c r="W9">
        <f t="shared" si="3"/>
        <v>0.19999999999999996</v>
      </c>
      <c r="X9">
        <f t="shared" si="6"/>
        <v>11</v>
      </c>
      <c r="Y9">
        <f t="shared" si="4"/>
        <v>2</v>
      </c>
      <c r="AA9" s="5"/>
    </row>
    <row r="10" spans="1:30">
      <c r="A10">
        <v>9</v>
      </c>
      <c r="B10">
        <v>1033078</v>
      </c>
      <c r="C10" s="1">
        <v>2</v>
      </c>
      <c r="D10" s="1">
        <v>1</v>
      </c>
      <c r="E10" s="1">
        <v>1</v>
      </c>
      <c r="F10" s="1">
        <v>1</v>
      </c>
      <c r="G10" s="1">
        <v>2</v>
      </c>
      <c r="Q10">
        <f t="shared" si="5"/>
        <v>2</v>
      </c>
      <c r="R10">
        <f t="shared" si="0"/>
        <v>8</v>
      </c>
      <c r="S10">
        <f t="shared" si="1"/>
        <v>2</v>
      </c>
      <c r="U10" s="5"/>
      <c r="V10">
        <f t="shared" si="2"/>
        <v>4</v>
      </c>
      <c r="W10">
        <f t="shared" si="3"/>
        <v>0.25</v>
      </c>
      <c r="X10">
        <f t="shared" si="6"/>
        <v>7</v>
      </c>
      <c r="Y10">
        <f t="shared" si="4"/>
        <v>2</v>
      </c>
      <c r="AA10" s="5"/>
    </row>
    <row r="11" spans="1:30">
      <c r="A11">
        <v>10</v>
      </c>
      <c r="B11">
        <v>1033078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  <c r="Q11">
        <f t="shared" si="5"/>
        <v>1</v>
      </c>
      <c r="R11">
        <f t="shared" si="0"/>
        <v>2</v>
      </c>
      <c r="S11">
        <f t="shared" si="1"/>
        <v>2</v>
      </c>
      <c r="U11" s="5"/>
      <c r="V11">
        <f t="shared" si="2"/>
        <v>1</v>
      </c>
      <c r="W11">
        <f t="shared" si="3"/>
        <v>1</v>
      </c>
      <c r="X11">
        <f t="shared" si="6"/>
        <v>1</v>
      </c>
      <c r="Y11">
        <f t="shared" si="4"/>
        <v>2</v>
      </c>
      <c r="AA11" s="5"/>
    </row>
    <row r="12" spans="1:30">
      <c r="A12">
        <v>11</v>
      </c>
      <c r="B12">
        <v>1035283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Q12">
        <f t="shared" si="5"/>
        <v>3</v>
      </c>
      <c r="R12">
        <f t="shared" si="0"/>
        <v>13</v>
      </c>
      <c r="S12">
        <f t="shared" si="1"/>
        <v>2</v>
      </c>
      <c r="U12" s="5"/>
      <c r="V12">
        <f t="shared" si="2"/>
        <v>9</v>
      </c>
      <c r="W12">
        <f t="shared" si="3"/>
        <v>0.1111111111111111</v>
      </c>
      <c r="X12">
        <f t="shared" si="6"/>
        <v>12</v>
      </c>
      <c r="Y12">
        <f t="shared" si="4"/>
        <v>2</v>
      </c>
      <c r="AA12" s="5"/>
    </row>
    <row r="13" spans="1:30">
      <c r="A13">
        <v>13</v>
      </c>
      <c r="B13">
        <v>1041801</v>
      </c>
      <c r="C13" s="1">
        <v>5</v>
      </c>
      <c r="D13" s="1">
        <v>3</v>
      </c>
      <c r="E13" s="1">
        <v>3</v>
      </c>
      <c r="F13" s="1">
        <v>3</v>
      </c>
      <c r="G13" s="1">
        <v>4</v>
      </c>
      <c r="Q13">
        <f t="shared" si="5"/>
        <v>3.6055512754639891</v>
      </c>
      <c r="R13">
        <f t="shared" si="0"/>
        <v>17</v>
      </c>
      <c r="S13">
        <f t="shared" si="1"/>
        <v>4</v>
      </c>
      <c r="U13" s="5"/>
      <c r="V13">
        <f t="shared" si="2"/>
        <v>12.999999999999998</v>
      </c>
      <c r="W13">
        <f t="shared" si="3"/>
        <v>7.6923076923076927E-2</v>
      </c>
      <c r="X13">
        <f t="shared" si="6"/>
        <v>16</v>
      </c>
      <c r="Y13">
        <f t="shared" si="4"/>
        <v>4</v>
      </c>
      <c r="AA13" s="5"/>
    </row>
    <row r="14" spans="1:30">
      <c r="A14">
        <v>14</v>
      </c>
      <c r="B14">
        <v>1043999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Q14">
        <f t="shared" si="5"/>
        <v>3</v>
      </c>
      <c r="R14">
        <f t="shared" si="0"/>
        <v>13</v>
      </c>
      <c r="S14">
        <f t="shared" si="1"/>
        <v>2</v>
      </c>
      <c r="U14" s="5"/>
      <c r="V14">
        <f t="shared" si="2"/>
        <v>9</v>
      </c>
      <c r="W14">
        <f t="shared" si="3"/>
        <v>0.1111111111111111</v>
      </c>
      <c r="X14">
        <f t="shared" si="6"/>
        <v>12</v>
      </c>
      <c r="Y14">
        <f t="shared" si="4"/>
        <v>2</v>
      </c>
      <c r="AA14" s="5"/>
    </row>
    <row r="15" spans="1:30">
      <c r="A15">
        <v>15</v>
      </c>
      <c r="B15">
        <v>1044572</v>
      </c>
      <c r="C15" s="1">
        <v>8</v>
      </c>
      <c r="D15" s="1">
        <v>7</v>
      </c>
      <c r="E15" s="1">
        <v>5</v>
      </c>
      <c r="F15" s="1">
        <v>10</v>
      </c>
      <c r="G15" s="1">
        <v>4</v>
      </c>
      <c r="Q15">
        <f t="shared" si="5"/>
        <v>12.206555615733702</v>
      </c>
      <c r="R15">
        <f t="shared" si="0"/>
        <v>25</v>
      </c>
      <c r="S15">
        <f t="shared" si="1"/>
        <v>4</v>
      </c>
      <c r="U15" s="5"/>
      <c r="V15">
        <f t="shared" si="2"/>
        <v>148.99999999999997</v>
      </c>
      <c r="W15">
        <f t="shared" si="3"/>
        <v>6.711409395973156E-3</v>
      </c>
      <c r="X15">
        <f t="shared" si="6"/>
        <v>24</v>
      </c>
      <c r="Y15">
        <f t="shared" si="4"/>
        <v>4</v>
      </c>
      <c r="AA15" s="5"/>
    </row>
    <row r="16" spans="1:30">
      <c r="A16">
        <v>16</v>
      </c>
      <c r="B16">
        <v>1047630</v>
      </c>
      <c r="C16" s="1">
        <v>7</v>
      </c>
      <c r="D16" s="1">
        <v>4</v>
      </c>
      <c r="E16" s="1">
        <v>6</v>
      </c>
      <c r="F16" s="1">
        <v>4</v>
      </c>
      <c r="G16" s="1">
        <v>4</v>
      </c>
      <c r="Q16">
        <f t="shared" si="5"/>
        <v>7.2111025509279782</v>
      </c>
      <c r="R16">
        <f t="shared" si="0"/>
        <v>20</v>
      </c>
      <c r="S16">
        <f t="shared" si="1"/>
        <v>4</v>
      </c>
      <c r="U16" s="5"/>
      <c r="V16">
        <f t="shared" si="2"/>
        <v>51.999999999999993</v>
      </c>
      <c r="W16">
        <f t="shared" si="3"/>
        <v>1.9230769230769232E-2</v>
      </c>
      <c r="X16">
        <f t="shared" si="6"/>
        <v>19</v>
      </c>
      <c r="Y16">
        <f t="shared" si="4"/>
        <v>4</v>
      </c>
      <c r="AA16" s="5"/>
    </row>
    <row r="17" spans="1:27">
      <c r="A17">
        <v>17</v>
      </c>
      <c r="B17">
        <v>1048672</v>
      </c>
      <c r="C17" s="1">
        <v>4</v>
      </c>
      <c r="D17" s="1">
        <v>1</v>
      </c>
      <c r="E17" s="1">
        <v>1</v>
      </c>
      <c r="F17" s="1">
        <v>1</v>
      </c>
      <c r="G17" s="1">
        <v>2</v>
      </c>
      <c r="Q17">
        <f t="shared" si="5"/>
        <v>0</v>
      </c>
      <c r="R17">
        <f t="shared" si="0"/>
        <v>1</v>
      </c>
      <c r="S17">
        <f t="shared" si="1"/>
        <v>2</v>
      </c>
      <c r="U17" s="5"/>
      <c r="V17">
        <f t="shared" si="2"/>
        <v>0</v>
      </c>
      <c r="W17">
        <f t="shared" si="3"/>
        <v>0</v>
      </c>
      <c r="X17">
        <f t="shared" si="6"/>
        <v>25</v>
      </c>
      <c r="Y17">
        <f t="shared" si="4"/>
        <v>2</v>
      </c>
      <c r="AA17" s="5"/>
    </row>
    <row r="18" spans="1:27">
      <c r="A18">
        <v>19</v>
      </c>
      <c r="B18">
        <v>1050670</v>
      </c>
      <c r="C18" s="1">
        <v>10</v>
      </c>
      <c r="D18" s="1">
        <v>7</v>
      </c>
      <c r="E18" s="1">
        <v>7</v>
      </c>
      <c r="F18" s="1">
        <v>6</v>
      </c>
      <c r="G18" s="1">
        <v>4</v>
      </c>
      <c r="Q18">
        <f t="shared" si="5"/>
        <v>11.532562594670797</v>
      </c>
      <c r="R18">
        <f t="shared" si="0"/>
        <v>24</v>
      </c>
      <c r="S18">
        <f t="shared" si="1"/>
        <v>4</v>
      </c>
      <c r="U18" s="5"/>
      <c r="V18">
        <f t="shared" si="2"/>
        <v>133.00000000000003</v>
      </c>
      <c r="W18">
        <f t="shared" si="3"/>
        <v>7.5187969924812017E-3</v>
      </c>
      <c r="X18">
        <f t="shared" si="6"/>
        <v>23</v>
      </c>
      <c r="Y18">
        <f t="shared" si="4"/>
        <v>4</v>
      </c>
      <c r="AA18" s="5"/>
    </row>
    <row r="19" spans="1:27">
      <c r="A19">
        <v>20</v>
      </c>
      <c r="B19">
        <v>1050718</v>
      </c>
      <c r="C19" s="1">
        <v>6</v>
      </c>
      <c r="D19" s="1">
        <v>1</v>
      </c>
      <c r="E19" s="1">
        <v>1</v>
      </c>
      <c r="F19" s="1">
        <v>1</v>
      </c>
      <c r="G19" s="1">
        <v>2</v>
      </c>
      <c r="Q19">
        <f t="shared" si="5"/>
        <v>2</v>
      </c>
      <c r="R19">
        <f t="shared" si="0"/>
        <v>8</v>
      </c>
      <c r="S19">
        <f t="shared" si="1"/>
        <v>2</v>
      </c>
      <c r="U19" s="5"/>
      <c r="V19">
        <f t="shared" si="2"/>
        <v>4</v>
      </c>
      <c r="W19">
        <f t="shared" si="3"/>
        <v>0.25</v>
      </c>
      <c r="X19">
        <f t="shared" si="6"/>
        <v>7</v>
      </c>
      <c r="Y19">
        <f t="shared" si="4"/>
        <v>2</v>
      </c>
      <c r="AA19" s="5"/>
    </row>
    <row r="20" spans="1:27">
      <c r="A20">
        <v>21</v>
      </c>
      <c r="B20">
        <v>1054590</v>
      </c>
      <c r="C20" s="1">
        <v>7</v>
      </c>
      <c r="D20" s="1">
        <v>3</v>
      </c>
      <c r="E20" s="1">
        <v>2</v>
      </c>
      <c r="F20" s="1">
        <v>10</v>
      </c>
      <c r="G20" s="1">
        <v>4</v>
      </c>
      <c r="Q20">
        <f t="shared" si="5"/>
        <v>9.7467943448089631</v>
      </c>
      <c r="R20">
        <f t="shared" si="0"/>
        <v>22</v>
      </c>
      <c r="S20">
        <f t="shared" si="1"/>
        <v>4</v>
      </c>
      <c r="U20" s="5"/>
      <c r="V20">
        <f t="shared" si="2"/>
        <v>94.999999999999986</v>
      </c>
      <c r="W20">
        <f t="shared" si="3"/>
        <v>1.0526315789473686E-2</v>
      </c>
      <c r="X20">
        <f t="shared" si="6"/>
        <v>21</v>
      </c>
      <c r="Y20">
        <f t="shared" si="4"/>
        <v>4</v>
      </c>
      <c r="AA20" s="5"/>
    </row>
    <row r="21" spans="1:27">
      <c r="A21">
        <v>22</v>
      </c>
      <c r="B21">
        <v>1054593</v>
      </c>
      <c r="C21" s="1">
        <v>10</v>
      </c>
      <c r="D21" s="1">
        <v>5</v>
      </c>
      <c r="E21" s="1">
        <v>5</v>
      </c>
      <c r="F21" s="1">
        <v>3</v>
      </c>
      <c r="G21" s="1">
        <v>4</v>
      </c>
      <c r="Q21">
        <f t="shared" si="5"/>
        <v>8.4852813742385695</v>
      </c>
      <c r="R21">
        <f t="shared" si="0"/>
        <v>21</v>
      </c>
      <c r="S21">
        <f t="shared" si="1"/>
        <v>4</v>
      </c>
      <c r="U21" s="5"/>
      <c r="V21">
        <f t="shared" si="2"/>
        <v>71.999999999999986</v>
      </c>
      <c r="W21">
        <f t="shared" si="3"/>
        <v>1.3888888888888892E-2</v>
      </c>
      <c r="X21">
        <f t="shared" si="6"/>
        <v>20</v>
      </c>
      <c r="Y21">
        <f t="shared" si="4"/>
        <v>4</v>
      </c>
      <c r="AA21" s="5"/>
    </row>
    <row r="22" spans="1:27">
      <c r="A22">
        <v>23</v>
      </c>
      <c r="B22">
        <v>1056784</v>
      </c>
      <c r="C22" s="1">
        <v>3</v>
      </c>
      <c r="D22" s="1">
        <v>1</v>
      </c>
      <c r="E22" s="1">
        <v>1</v>
      </c>
      <c r="F22" s="1">
        <v>1</v>
      </c>
      <c r="G22" s="1">
        <v>2</v>
      </c>
      <c r="Q22">
        <f t="shared" si="5"/>
        <v>1</v>
      </c>
      <c r="R22">
        <f t="shared" si="0"/>
        <v>2</v>
      </c>
      <c r="S22">
        <f t="shared" si="1"/>
        <v>2</v>
      </c>
      <c r="U22" s="5"/>
      <c r="V22">
        <f t="shared" si="2"/>
        <v>1</v>
      </c>
      <c r="W22">
        <f t="shared" si="3"/>
        <v>1</v>
      </c>
      <c r="X22">
        <f t="shared" si="6"/>
        <v>1</v>
      </c>
      <c r="Y22">
        <f t="shared" si="4"/>
        <v>2</v>
      </c>
      <c r="AA22" s="5"/>
    </row>
    <row r="23" spans="1:27">
      <c r="A23">
        <v>25</v>
      </c>
      <c r="B23">
        <v>1059552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Q23">
        <f t="shared" si="5"/>
        <v>3</v>
      </c>
      <c r="R23">
        <f t="shared" si="0"/>
        <v>13</v>
      </c>
      <c r="S23">
        <f t="shared" si="1"/>
        <v>2</v>
      </c>
      <c r="U23" s="5"/>
      <c r="V23">
        <f t="shared" si="2"/>
        <v>9</v>
      </c>
      <c r="W23">
        <f t="shared" si="3"/>
        <v>0.1111111111111111</v>
      </c>
      <c r="X23">
        <f t="shared" si="6"/>
        <v>12</v>
      </c>
      <c r="Y23">
        <f t="shared" si="4"/>
        <v>2</v>
      </c>
      <c r="AA23" s="5"/>
    </row>
    <row r="24" spans="1:27">
      <c r="A24">
        <v>26</v>
      </c>
      <c r="B24">
        <v>1065726</v>
      </c>
      <c r="C24" s="1">
        <v>5</v>
      </c>
      <c r="D24" s="1">
        <v>2</v>
      </c>
      <c r="E24" s="1">
        <v>3</v>
      </c>
      <c r="F24" s="1">
        <v>4</v>
      </c>
      <c r="G24" s="1">
        <v>4</v>
      </c>
      <c r="Q24">
        <f t="shared" si="5"/>
        <v>3.872983346207417</v>
      </c>
      <c r="R24">
        <f t="shared" si="0"/>
        <v>18</v>
      </c>
      <c r="S24">
        <f t="shared" si="1"/>
        <v>4</v>
      </c>
      <c r="U24" s="5"/>
      <c r="V24">
        <f t="shared" si="2"/>
        <v>15.000000000000002</v>
      </c>
      <c r="W24">
        <f t="shared" si="3"/>
        <v>6.6666666666666652E-2</v>
      </c>
      <c r="X24">
        <f t="shared" si="6"/>
        <v>17</v>
      </c>
      <c r="Y24">
        <f t="shared" si="4"/>
        <v>4</v>
      </c>
      <c r="AA24" s="5"/>
    </row>
    <row r="25" spans="1:27">
      <c r="A25">
        <v>27</v>
      </c>
      <c r="B25">
        <v>1066373</v>
      </c>
      <c r="C25" s="1">
        <v>3</v>
      </c>
      <c r="D25" s="1">
        <v>2</v>
      </c>
      <c r="E25" s="1">
        <v>1</v>
      </c>
      <c r="F25" s="1">
        <v>1</v>
      </c>
      <c r="G25" s="1">
        <v>2</v>
      </c>
      <c r="Q25">
        <f t="shared" si="5"/>
        <v>1.4142135623730951</v>
      </c>
      <c r="R25">
        <f t="shared" si="0"/>
        <v>7</v>
      </c>
      <c r="S25">
        <f t="shared" si="1"/>
        <v>2</v>
      </c>
      <c r="U25" s="5"/>
      <c r="V25">
        <f t="shared" si="2"/>
        <v>2.0000000000000004</v>
      </c>
      <c r="W25">
        <f t="shared" si="3"/>
        <v>0.49999999999999989</v>
      </c>
      <c r="X25">
        <f t="shared" si="6"/>
        <v>6</v>
      </c>
      <c r="Y25">
        <f t="shared" si="4"/>
        <v>2</v>
      </c>
      <c r="AA25" s="5"/>
    </row>
    <row r="26" spans="1:27">
      <c r="A26">
        <v>28</v>
      </c>
      <c r="B26">
        <v>1066979</v>
      </c>
      <c r="C26" s="1">
        <v>5</v>
      </c>
      <c r="D26" s="1">
        <v>1</v>
      </c>
      <c r="E26" s="1">
        <v>1</v>
      </c>
      <c r="F26" s="1">
        <v>1</v>
      </c>
      <c r="G26" s="1">
        <v>2</v>
      </c>
      <c r="Q26">
        <f t="shared" si="5"/>
        <v>1</v>
      </c>
      <c r="R26">
        <f t="shared" si="0"/>
        <v>2</v>
      </c>
      <c r="S26">
        <f t="shared" si="1"/>
        <v>2</v>
      </c>
      <c r="U26" s="5"/>
      <c r="V26">
        <f t="shared" si="2"/>
        <v>1</v>
      </c>
      <c r="W26">
        <f t="shared" si="3"/>
        <v>1</v>
      </c>
      <c r="X26">
        <f t="shared" si="6"/>
        <v>1</v>
      </c>
      <c r="Y26">
        <f t="shared" si="4"/>
        <v>2</v>
      </c>
      <c r="AA26" s="5"/>
    </row>
    <row r="27" spans="1:27">
      <c r="A27">
        <v>29</v>
      </c>
      <c r="B27">
        <v>1067444</v>
      </c>
      <c r="C27" s="1">
        <v>2</v>
      </c>
      <c r="D27" s="1">
        <v>1</v>
      </c>
      <c r="E27" s="1">
        <v>1</v>
      </c>
      <c r="F27" s="1">
        <v>1</v>
      </c>
      <c r="G27" s="1">
        <v>2</v>
      </c>
      <c r="Q27">
        <f t="shared" si="5"/>
        <v>2</v>
      </c>
      <c r="R27">
        <f t="shared" si="0"/>
        <v>8</v>
      </c>
      <c r="S27">
        <f t="shared" si="1"/>
        <v>2</v>
      </c>
      <c r="U27" s="5"/>
      <c r="V27">
        <f t="shared" si="2"/>
        <v>4</v>
      </c>
      <c r="W27">
        <f t="shared" si="3"/>
        <v>0.25</v>
      </c>
      <c r="X27">
        <f t="shared" si="6"/>
        <v>7</v>
      </c>
      <c r="Y27">
        <f t="shared" si="4"/>
        <v>2</v>
      </c>
      <c r="AA27" s="5"/>
    </row>
  </sheetData>
  <conditionalFormatting sqref="R3:R27">
    <cfRule type="cellIs" dxfId="7" priority="1" operator="between">
      <formula>2</formula>
      <formula>3</formula>
    </cfRule>
    <cfRule type="cellIs" dxfId="6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20E4-E591-41E1-B74E-7F2FCB53F63A}">
  <dimension ref="A1:AE27"/>
  <sheetViews>
    <sheetView tabSelected="1" topLeftCell="D2" workbookViewId="0">
      <selection activeCell="Q4" sqref="Q4"/>
    </sheetView>
  </sheetViews>
  <sheetFormatPr defaultRowHeight="14.45"/>
  <cols>
    <col min="2" max="2" width="8.42578125" bestFit="1" customWidth="1"/>
    <col min="3" max="3" width="9.140625" style="1"/>
    <col min="4" max="4" width="10.5703125" style="1" bestFit="1" customWidth="1"/>
    <col min="5" max="7" width="9.140625" style="1"/>
    <col min="8" max="8" width="4.42578125" style="4" customWidth="1"/>
    <col min="16" max="16" width="4.28515625" style="4" customWidth="1"/>
    <col min="17" max="17" width="17.140625" bestFit="1" customWidth="1"/>
    <col min="18" max="18" width="10.85546875" bestFit="1" customWidth="1"/>
    <col min="19" max="19" width="5.28515625" bestFit="1" customWidth="1"/>
    <col min="20" max="20" width="5.28515625" customWidth="1"/>
    <col min="21" max="21" width="7.85546875" bestFit="1" customWidth="1"/>
    <col min="22" max="22" width="12.5703125" bestFit="1" customWidth="1"/>
    <col min="24" max="24" width="17" bestFit="1" customWidth="1"/>
    <col min="25" max="25" width="4.5703125" bestFit="1" customWidth="1"/>
    <col min="26" max="26" width="5.28515625" bestFit="1" customWidth="1"/>
    <col min="28" max="28" width="12.28515625" bestFit="1" customWidth="1"/>
    <col min="31" max="31" width="16.5703125" bestFit="1" customWidth="1"/>
  </cols>
  <sheetData>
    <row r="1" spans="1:31">
      <c r="D1" s="12" t="s">
        <v>7</v>
      </c>
      <c r="K1" s="7" t="s">
        <v>8</v>
      </c>
      <c r="R1" s="7" t="s">
        <v>9</v>
      </c>
      <c r="V1" s="5"/>
      <c r="W1" s="7" t="s">
        <v>10</v>
      </c>
      <c r="AB1" s="5"/>
      <c r="AE1" t="s">
        <v>11</v>
      </c>
    </row>
    <row r="2" spans="1:31" ht="28.9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0</v>
      </c>
      <c r="J2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Q2" t="s">
        <v>12</v>
      </c>
      <c r="R2" t="s">
        <v>13</v>
      </c>
      <c r="S2" t="s">
        <v>14</v>
      </c>
      <c r="T2" s="13" t="s">
        <v>26</v>
      </c>
      <c r="U2" t="s">
        <v>15</v>
      </c>
      <c r="V2" s="6" t="s">
        <v>16</v>
      </c>
      <c r="W2" t="s">
        <v>17</v>
      </c>
      <c r="X2" t="s">
        <v>18</v>
      </c>
      <c r="Y2" t="s">
        <v>13</v>
      </c>
      <c r="Z2" t="s">
        <v>14</v>
      </c>
      <c r="AA2" t="s">
        <v>15</v>
      </c>
      <c r="AB2" s="6" t="s">
        <v>19</v>
      </c>
    </row>
    <row r="3" spans="1:31">
      <c r="A3">
        <v>1</v>
      </c>
      <c r="B3">
        <v>1000025</v>
      </c>
      <c r="C3" s="1">
        <v>5</v>
      </c>
      <c r="D3" s="1">
        <v>1</v>
      </c>
      <c r="E3" s="1">
        <v>1</v>
      </c>
      <c r="F3" s="1">
        <v>1</v>
      </c>
      <c r="G3" s="1">
        <v>2</v>
      </c>
      <c r="I3" s="2">
        <v>6</v>
      </c>
      <c r="J3" s="2">
        <v>1017122</v>
      </c>
      <c r="K3" s="3">
        <v>8</v>
      </c>
      <c r="L3" s="3">
        <v>10</v>
      </c>
      <c r="M3" s="3">
        <v>10</v>
      </c>
      <c r="N3" s="3">
        <v>8</v>
      </c>
      <c r="O3" s="3" t="s">
        <v>20</v>
      </c>
      <c r="Q3">
        <f>SQRT((C3-$K$4)^2+(D3-$L$4)^2+(E3-$M$4)^2+(F3-$N$4)^2)</f>
        <v>3</v>
      </c>
      <c r="R3">
        <f>RANK(Q3,$Q$3:$Q$27,1)</f>
        <v>14</v>
      </c>
      <c r="S3">
        <f t="shared" ref="S3:S27" si="0">G3</f>
        <v>2</v>
      </c>
      <c r="U3">
        <v>1</v>
      </c>
      <c r="V3" s="5">
        <f>VLOOKUP(U3,$R$3:$S$27,2,FALSE)</f>
        <v>2</v>
      </c>
      <c r="W3">
        <f t="shared" ref="W3:W27" si="1">(Q3)^2</f>
        <v>9</v>
      </c>
      <c r="X3">
        <f>IF(W3=0,0,1/W3)</f>
        <v>0.1111111111111111</v>
      </c>
      <c r="Y3">
        <f>RANK(X3,$X$3:$X$27,0)</f>
        <v>12</v>
      </c>
      <c r="Z3">
        <f t="shared" ref="Z3:Z27" si="2">G3</f>
        <v>2</v>
      </c>
      <c r="AA3">
        <v>1</v>
      </c>
      <c r="AB3" s="5">
        <f>VLOOKUP(AA3,$Y$3:$Z$27,2,FALSE)</f>
        <v>2</v>
      </c>
    </row>
    <row r="4" spans="1:31">
      <c r="A4">
        <v>2</v>
      </c>
      <c r="B4">
        <v>1002945</v>
      </c>
      <c r="C4" s="1">
        <v>5</v>
      </c>
      <c r="D4" s="1">
        <v>4</v>
      </c>
      <c r="E4" s="1">
        <v>4</v>
      </c>
      <c r="F4" s="1">
        <v>5</v>
      </c>
      <c r="G4" s="1">
        <v>2</v>
      </c>
      <c r="I4" s="14">
        <v>12</v>
      </c>
      <c r="J4" s="15">
        <v>1036172</v>
      </c>
      <c r="K4" s="16">
        <v>2</v>
      </c>
      <c r="L4" s="16">
        <v>1</v>
      </c>
      <c r="M4" s="16">
        <v>1</v>
      </c>
      <c r="N4" s="16">
        <v>1</v>
      </c>
      <c r="O4" s="17" t="s">
        <v>20</v>
      </c>
      <c r="Q4">
        <f>SQRT((C4-$K$4)^2+(D4-$L$4)^2+(E4-$M$4)^2+(F4-$N$4)^2)</f>
        <v>6.5574385243020004</v>
      </c>
      <c r="R4">
        <f t="shared" ref="R4:R27" si="3">RANK(Q4,$Q$3:$Q$27,1)</f>
        <v>19</v>
      </c>
      <c r="S4">
        <f t="shared" si="0"/>
        <v>2</v>
      </c>
      <c r="U4">
        <v>2</v>
      </c>
      <c r="V4" s="5" t="e">
        <f t="shared" ref="V4" si="4">VLOOKUP(U4,$R$3:$S$27,2,FALSE)</f>
        <v>#N/A</v>
      </c>
      <c r="W4">
        <f t="shared" si="1"/>
        <v>42.999999999999993</v>
      </c>
      <c r="X4">
        <f t="shared" ref="X4:X27" si="5">IF(W4=0,0,1/W4)</f>
        <v>2.3255813953488375E-2</v>
      </c>
      <c r="Y4">
        <f t="shared" ref="Y4:Y27" si="6">RANK(X4,$X$3:$X$27,0)</f>
        <v>17</v>
      </c>
      <c r="Z4">
        <f t="shared" si="2"/>
        <v>2</v>
      </c>
      <c r="AA4">
        <v>2</v>
      </c>
      <c r="AB4" s="5" t="e">
        <f t="shared" ref="AB4:AB5" si="7">VLOOKUP(AA4,$Y$3:$Z$27,2,FALSE)</f>
        <v>#N/A</v>
      </c>
    </row>
    <row r="5" spans="1:31">
      <c r="A5">
        <v>3</v>
      </c>
      <c r="B5">
        <v>1015425</v>
      </c>
      <c r="C5" s="1">
        <v>3</v>
      </c>
      <c r="D5" s="1">
        <v>1</v>
      </c>
      <c r="E5" s="1">
        <v>1</v>
      </c>
      <c r="F5" s="1">
        <v>1</v>
      </c>
      <c r="G5" s="1">
        <v>2</v>
      </c>
      <c r="I5" s="2">
        <v>18</v>
      </c>
      <c r="J5" s="2">
        <v>1049815</v>
      </c>
      <c r="K5" s="3">
        <v>4</v>
      </c>
      <c r="L5" s="3">
        <v>1</v>
      </c>
      <c r="M5" s="3">
        <v>1</v>
      </c>
      <c r="N5" s="3">
        <v>1</v>
      </c>
      <c r="O5" s="3" t="s">
        <v>20</v>
      </c>
      <c r="Q5">
        <f t="shared" ref="Q5:Q27" si="8">SQRT((C5-$K$4)^2+(D5-$L$4)^2+(E5-$M$4)^2+(F5-$N$4)^2)</f>
        <v>1</v>
      </c>
      <c r="R5">
        <f t="shared" si="3"/>
        <v>3</v>
      </c>
      <c r="S5">
        <f t="shared" si="0"/>
        <v>2</v>
      </c>
      <c r="U5">
        <v>3</v>
      </c>
      <c r="V5" s="5">
        <f>VLOOKUP(U5,$R$3:$S$27,2,FALSE)</f>
        <v>2</v>
      </c>
      <c r="W5">
        <f t="shared" si="1"/>
        <v>1</v>
      </c>
      <c r="X5">
        <f t="shared" si="5"/>
        <v>1</v>
      </c>
      <c r="Y5">
        <f t="shared" si="6"/>
        <v>1</v>
      </c>
      <c r="Z5">
        <f t="shared" si="2"/>
        <v>2</v>
      </c>
      <c r="AA5">
        <v>3</v>
      </c>
      <c r="AB5" s="5" t="e">
        <f t="shared" si="7"/>
        <v>#N/A</v>
      </c>
    </row>
    <row r="6" spans="1:31">
      <c r="A6">
        <v>4</v>
      </c>
      <c r="B6">
        <v>1016277</v>
      </c>
      <c r="C6" s="1">
        <v>6</v>
      </c>
      <c r="D6" s="1">
        <v>8</v>
      </c>
      <c r="E6" s="1">
        <v>8</v>
      </c>
      <c r="F6" s="1">
        <v>1</v>
      </c>
      <c r="G6" s="1">
        <v>2</v>
      </c>
      <c r="I6" s="2">
        <v>24</v>
      </c>
      <c r="J6" s="2">
        <v>1057013</v>
      </c>
      <c r="K6" s="3">
        <v>8</v>
      </c>
      <c r="L6" s="3">
        <v>4</v>
      </c>
      <c r="M6" s="3">
        <v>5</v>
      </c>
      <c r="N6" s="3">
        <v>1</v>
      </c>
      <c r="O6" s="3" t="s">
        <v>20</v>
      </c>
      <c r="Q6">
        <f t="shared" si="8"/>
        <v>10.677078252031311</v>
      </c>
      <c r="R6">
        <f t="shared" si="3"/>
        <v>23</v>
      </c>
      <c r="S6">
        <f t="shared" si="0"/>
        <v>2</v>
      </c>
      <c r="V6" s="5"/>
      <c r="W6">
        <f t="shared" si="1"/>
        <v>114</v>
      </c>
      <c r="X6">
        <f t="shared" si="5"/>
        <v>8.771929824561403E-3</v>
      </c>
      <c r="Y6">
        <f t="shared" si="6"/>
        <v>21</v>
      </c>
      <c r="Z6">
        <f t="shared" si="2"/>
        <v>2</v>
      </c>
      <c r="AB6" s="5"/>
    </row>
    <row r="7" spans="1:31">
      <c r="A7">
        <v>5</v>
      </c>
      <c r="B7">
        <v>1017023</v>
      </c>
      <c r="C7" s="1">
        <v>4</v>
      </c>
      <c r="D7" s="1">
        <v>1</v>
      </c>
      <c r="E7" s="1">
        <v>1</v>
      </c>
      <c r="F7" s="1">
        <v>3</v>
      </c>
      <c r="G7" s="1">
        <v>2</v>
      </c>
      <c r="I7" s="2">
        <v>30</v>
      </c>
      <c r="J7" s="2">
        <v>1070935</v>
      </c>
      <c r="K7" s="3">
        <v>1</v>
      </c>
      <c r="L7" s="3">
        <v>1</v>
      </c>
      <c r="M7" s="3">
        <v>3</v>
      </c>
      <c r="N7" s="3">
        <v>1</v>
      </c>
      <c r="O7" s="3" t="s">
        <v>20</v>
      </c>
      <c r="Q7">
        <f>SQRT((C7-$K$4)^2+(D7-$L$4)^2+(E7-$M$4)^2+(F7-$N$4)^2)</f>
        <v>2.8284271247461903</v>
      </c>
      <c r="R7">
        <f t="shared" si="3"/>
        <v>13</v>
      </c>
      <c r="S7">
        <f t="shared" si="0"/>
        <v>2</v>
      </c>
      <c r="V7" s="5"/>
      <c r="W7">
        <f t="shared" si="1"/>
        <v>8.0000000000000018</v>
      </c>
      <c r="X7">
        <f t="shared" si="5"/>
        <v>0.12499999999999997</v>
      </c>
      <c r="Y7">
        <f t="shared" si="6"/>
        <v>11</v>
      </c>
      <c r="Z7">
        <f t="shared" si="2"/>
        <v>2</v>
      </c>
      <c r="AB7" s="5"/>
    </row>
    <row r="8" spans="1:31">
      <c r="A8">
        <v>7</v>
      </c>
      <c r="B8">
        <v>1018099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Q8">
        <f t="shared" si="8"/>
        <v>1</v>
      </c>
      <c r="R8">
        <f t="shared" si="3"/>
        <v>3</v>
      </c>
      <c r="S8">
        <f t="shared" si="0"/>
        <v>2</v>
      </c>
      <c r="V8" s="5"/>
      <c r="W8">
        <f t="shared" si="1"/>
        <v>1</v>
      </c>
      <c r="X8">
        <f t="shared" si="5"/>
        <v>1</v>
      </c>
      <c r="Y8">
        <f t="shared" si="6"/>
        <v>1</v>
      </c>
      <c r="Z8">
        <f t="shared" si="2"/>
        <v>2</v>
      </c>
      <c r="AB8" s="5"/>
    </row>
    <row r="9" spans="1:31">
      <c r="A9">
        <v>8</v>
      </c>
      <c r="B9">
        <v>1018561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Q9">
        <f t="shared" si="8"/>
        <v>1</v>
      </c>
      <c r="R9">
        <f t="shared" si="3"/>
        <v>3</v>
      </c>
      <c r="S9">
        <f t="shared" si="0"/>
        <v>2</v>
      </c>
      <c r="V9" s="5"/>
      <c r="W9">
        <f t="shared" si="1"/>
        <v>1</v>
      </c>
      <c r="X9">
        <f t="shared" si="5"/>
        <v>1</v>
      </c>
      <c r="Y9">
        <f t="shared" si="6"/>
        <v>1</v>
      </c>
      <c r="Z9">
        <f t="shared" si="2"/>
        <v>2</v>
      </c>
      <c r="AB9" s="5"/>
    </row>
    <row r="10" spans="1:31">
      <c r="A10">
        <v>9</v>
      </c>
      <c r="B10">
        <v>1033078</v>
      </c>
      <c r="C10" s="1">
        <v>2</v>
      </c>
      <c r="D10" s="1">
        <v>1</v>
      </c>
      <c r="E10" s="1">
        <v>1</v>
      </c>
      <c r="F10" s="1">
        <v>1</v>
      </c>
      <c r="G10" s="1">
        <v>2</v>
      </c>
      <c r="Q10">
        <f t="shared" si="8"/>
        <v>0</v>
      </c>
      <c r="R10">
        <f t="shared" si="3"/>
        <v>1</v>
      </c>
      <c r="S10">
        <f t="shared" si="0"/>
        <v>2</v>
      </c>
      <c r="V10" s="5"/>
      <c r="W10">
        <f t="shared" si="1"/>
        <v>0</v>
      </c>
      <c r="X10">
        <f t="shared" si="5"/>
        <v>0</v>
      </c>
      <c r="Y10">
        <f t="shared" si="6"/>
        <v>24</v>
      </c>
      <c r="Z10">
        <f t="shared" si="2"/>
        <v>2</v>
      </c>
      <c r="AB10" s="5"/>
    </row>
    <row r="11" spans="1:31">
      <c r="A11">
        <v>10</v>
      </c>
      <c r="B11">
        <v>1033078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  <c r="Q11">
        <f t="shared" si="8"/>
        <v>2.2360679774997898</v>
      </c>
      <c r="R11">
        <f t="shared" si="3"/>
        <v>12</v>
      </c>
      <c r="S11">
        <f t="shared" si="0"/>
        <v>2</v>
      </c>
      <c r="V11" s="5"/>
      <c r="W11">
        <f t="shared" si="1"/>
        <v>5.0000000000000009</v>
      </c>
      <c r="X11">
        <f t="shared" si="5"/>
        <v>0.19999999999999996</v>
      </c>
      <c r="Y11">
        <f t="shared" si="6"/>
        <v>10</v>
      </c>
      <c r="Z11">
        <f t="shared" si="2"/>
        <v>2</v>
      </c>
      <c r="AB11" s="5"/>
    </row>
    <row r="12" spans="1:31">
      <c r="A12">
        <v>11</v>
      </c>
      <c r="B12">
        <v>1035283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Q12">
        <f t="shared" si="8"/>
        <v>1</v>
      </c>
      <c r="R12">
        <f t="shared" si="3"/>
        <v>3</v>
      </c>
      <c r="S12">
        <f t="shared" si="0"/>
        <v>2</v>
      </c>
      <c r="V12" s="5"/>
      <c r="W12">
        <f t="shared" si="1"/>
        <v>1</v>
      </c>
      <c r="X12">
        <f t="shared" si="5"/>
        <v>1</v>
      </c>
      <c r="Y12">
        <f t="shared" si="6"/>
        <v>1</v>
      </c>
      <c r="Z12">
        <f t="shared" si="2"/>
        <v>2</v>
      </c>
      <c r="AB12" s="5"/>
    </row>
    <row r="13" spans="1:31">
      <c r="A13">
        <v>13</v>
      </c>
      <c r="B13">
        <v>1041801</v>
      </c>
      <c r="C13" s="1">
        <v>5</v>
      </c>
      <c r="D13" s="1">
        <v>3</v>
      </c>
      <c r="E13" s="1">
        <v>3</v>
      </c>
      <c r="F13" s="1">
        <v>3</v>
      </c>
      <c r="G13" s="1">
        <v>4</v>
      </c>
      <c r="Q13">
        <f t="shared" si="8"/>
        <v>4.5825756949558398</v>
      </c>
      <c r="R13">
        <f t="shared" si="3"/>
        <v>17</v>
      </c>
      <c r="S13">
        <f t="shared" si="0"/>
        <v>4</v>
      </c>
      <c r="V13" s="5"/>
      <c r="W13">
        <f t="shared" si="1"/>
        <v>21</v>
      </c>
      <c r="X13">
        <f t="shared" si="5"/>
        <v>4.7619047619047616E-2</v>
      </c>
      <c r="Y13">
        <f t="shared" si="6"/>
        <v>15</v>
      </c>
      <c r="Z13">
        <f t="shared" si="2"/>
        <v>4</v>
      </c>
      <c r="AB13" s="5"/>
    </row>
    <row r="14" spans="1:31">
      <c r="A14">
        <v>14</v>
      </c>
      <c r="B14">
        <v>1043999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Q14">
        <f t="shared" si="8"/>
        <v>1</v>
      </c>
      <c r="R14">
        <f t="shared" si="3"/>
        <v>3</v>
      </c>
      <c r="S14">
        <f t="shared" si="0"/>
        <v>2</v>
      </c>
      <c r="V14" s="5"/>
      <c r="W14">
        <f t="shared" si="1"/>
        <v>1</v>
      </c>
      <c r="X14">
        <f t="shared" si="5"/>
        <v>1</v>
      </c>
      <c r="Y14">
        <f t="shared" si="6"/>
        <v>1</v>
      </c>
      <c r="Z14">
        <f t="shared" si="2"/>
        <v>2</v>
      </c>
      <c r="AB14" s="5"/>
    </row>
    <row r="15" spans="1:31">
      <c r="A15">
        <v>15</v>
      </c>
      <c r="B15">
        <v>1044572</v>
      </c>
      <c r="C15" s="1">
        <v>8</v>
      </c>
      <c r="D15" s="1">
        <v>7</v>
      </c>
      <c r="E15" s="1">
        <v>5</v>
      </c>
      <c r="F15" s="1">
        <v>10</v>
      </c>
      <c r="G15" s="1">
        <v>4</v>
      </c>
      <c r="Q15">
        <f t="shared" si="8"/>
        <v>13</v>
      </c>
      <c r="R15">
        <f t="shared" si="3"/>
        <v>25</v>
      </c>
      <c r="S15">
        <f t="shared" si="0"/>
        <v>4</v>
      </c>
      <c r="V15" s="5"/>
      <c r="W15">
        <f t="shared" si="1"/>
        <v>169</v>
      </c>
      <c r="X15">
        <f t="shared" si="5"/>
        <v>5.9171597633136093E-3</v>
      </c>
      <c r="Y15">
        <f t="shared" si="6"/>
        <v>23</v>
      </c>
      <c r="Z15">
        <f t="shared" si="2"/>
        <v>4</v>
      </c>
      <c r="AB15" s="5"/>
    </row>
    <row r="16" spans="1:31">
      <c r="A16">
        <v>16</v>
      </c>
      <c r="B16">
        <v>1047630</v>
      </c>
      <c r="C16" s="1">
        <v>7</v>
      </c>
      <c r="D16" s="1">
        <v>4</v>
      </c>
      <c r="E16" s="1">
        <v>6</v>
      </c>
      <c r="F16" s="1">
        <v>4</v>
      </c>
      <c r="G16" s="1">
        <v>4</v>
      </c>
      <c r="Q16">
        <f t="shared" si="8"/>
        <v>8.2462112512353212</v>
      </c>
      <c r="R16">
        <f t="shared" si="3"/>
        <v>20</v>
      </c>
      <c r="S16">
        <f t="shared" si="0"/>
        <v>4</v>
      </c>
      <c r="V16" s="5"/>
      <c r="W16">
        <f t="shared" si="1"/>
        <v>68</v>
      </c>
      <c r="X16">
        <f t="shared" si="5"/>
        <v>1.4705882352941176E-2</v>
      </c>
      <c r="Y16">
        <f t="shared" si="6"/>
        <v>18</v>
      </c>
      <c r="Z16">
        <f t="shared" si="2"/>
        <v>4</v>
      </c>
      <c r="AB16" s="5"/>
    </row>
    <row r="17" spans="1:28">
      <c r="A17">
        <v>17</v>
      </c>
      <c r="B17">
        <v>1048672</v>
      </c>
      <c r="C17" s="1">
        <v>4</v>
      </c>
      <c r="D17" s="1">
        <v>1</v>
      </c>
      <c r="E17" s="1">
        <v>1</v>
      </c>
      <c r="F17" s="1">
        <v>1</v>
      </c>
      <c r="G17" s="1">
        <v>2</v>
      </c>
      <c r="Q17">
        <f>SQRT((C17-$K$4)^2+(D17-$L$4)^2+(E17-$M$4)^2+(F17-$N$4)^2)</f>
        <v>2</v>
      </c>
      <c r="R17">
        <f t="shared" si="3"/>
        <v>11</v>
      </c>
      <c r="S17">
        <f t="shared" si="0"/>
        <v>2</v>
      </c>
      <c r="V17" s="5"/>
      <c r="W17">
        <f t="shared" si="1"/>
        <v>4</v>
      </c>
      <c r="X17">
        <f t="shared" si="5"/>
        <v>0.25</v>
      </c>
      <c r="Y17">
        <f t="shared" si="6"/>
        <v>9</v>
      </c>
      <c r="Z17">
        <f t="shared" si="2"/>
        <v>2</v>
      </c>
      <c r="AB17" s="5"/>
    </row>
    <row r="18" spans="1:28">
      <c r="A18">
        <v>19</v>
      </c>
      <c r="B18">
        <v>1050670</v>
      </c>
      <c r="C18" s="1">
        <v>10</v>
      </c>
      <c r="D18" s="1">
        <v>7</v>
      </c>
      <c r="E18" s="1">
        <v>7</v>
      </c>
      <c r="F18" s="1">
        <v>6</v>
      </c>
      <c r="G18" s="1">
        <v>4</v>
      </c>
      <c r="Q18">
        <f t="shared" si="8"/>
        <v>12.68857754044952</v>
      </c>
      <c r="R18">
        <f t="shared" si="3"/>
        <v>24</v>
      </c>
      <c r="S18">
        <f t="shared" si="0"/>
        <v>4</v>
      </c>
      <c r="V18" s="5"/>
      <c r="W18">
        <f t="shared" si="1"/>
        <v>161</v>
      </c>
      <c r="X18">
        <f t="shared" si="5"/>
        <v>6.2111801242236021E-3</v>
      </c>
      <c r="Y18">
        <f t="shared" si="6"/>
        <v>22</v>
      </c>
      <c r="Z18">
        <f t="shared" si="2"/>
        <v>4</v>
      </c>
      <c r="AB18" s="5"/>
    </row>
    <row r="19" spans="1:28">
      <c r="A19">
        <v>20</v>
      </c>
      <c r="B19">
        <v>1050718</v>
      </c>
      <c r="C19" s="1">
        <v>6</v>
      </c>
      <c r="D19" s="1">
        <v>1</v>
      </c>
      <c r="E19" s="1">
        <v>1</v>
      </c>
      <c r="F19" s="1">
        <v>1</v>
      </c>
      <c r="G19" s="1">
        <v>2</v>
      </c>
      <c r="Q19">
        <f t="shared" si="8"/>
        <v>4</v>
      </c>
      <c r="R19">
        <f t="shared" si="3"/>
        <v>16</v>
      </c>
      <c r="S19">
        <f t="shared" si="0"/>
        <v>2</v>
      </c>
      <c r="V19" s="5"/>
      <c r="W19">
        <f t="shared" si="1"/>
        <v>16</v>
      </c>
      <c r="X19">
        <f t="shared" si="5"/>
        <v>6.25E-2</v>
      </c>
      <c r="Y19">
        <f t="shared" si="6"/>
        <v>14</v>
      </c>
      <c r="Z19">
        <f t="shared" si="2"/>
        <v>2</v>
      </c>
      <c r="AB19" s="5"/>
    </row>
    <row r="20" spans="1:28">
      <c r="A20">
        <v>21</v>
      </c>
      <c r="B20">
        <v>1054590</v>
      </c>
      <c r="C20" s="1">
        <v>7</v>
      </c>
      <c r="D20" s="1">
        <v>3</v>
      </c>
      <c r="E20" s="1">
        <v>2</v>
      </c>
      <c r="F20" s="1">
        <v>10</v>
      </c>
      <c r="G20" s="1">
        <v>4</v>
      </c>
      <c r="Q20">
        <f t="shared" si="8"/>
        <v>10.535653752852738</v>
      </c>
      <c r="R20">
        <f t="shared" si="3"/>
        <v>22</v>
      </c>
      <c r="S20">
        <f t="shared" si="0"/>
        <v>4</v>
      </c>
      <c r="V20" s="5"/>
      <c r="W20">
        <f t="shared" si="1"/>
        <v>110.99999999999999</v>
      </c>
      <c r="X20">
        <f t="shared" si="5"/>
        <v>9.0090090090090107E-3</v>
      </c>
      <c r="Y20">
        <f t="shared" si="6"/>
        <v>20</v>
      </c>
      <c r="Z20">
        <f t="shared" si="2"/>
        <v>4</v>
      </c>
      <c r="AB20" s="5"/>
    </row>
    <row r="21" spans="1:28">
      <c r="A21">
        <v>22</v>
      </c>
      <c r="B21">
        <v>1054593</v>
      </c>
      <c r="C21" s="1">
        <v>10</v>
      </c>
      <c r="D21" s="1">
        <v>5</v>
      </c>
      <c r="E21" s="1">
        <v>5</v>
      </c>
      <c r="F21" s="1">
        <v>3</v>
      </c>
      <c r="G21" s="1">
        <v>4</v>
      </c>
      <c r="Q21">
        <f t="shared" si="8"/>
        <v>10</v>
      </c>
      <c r="R21">
        <f t="shared" si="3"/>
        <v>21</v>
      </c>
      <c r="S21">
        <f t="shared" si="0"/>
        <v>4</v>
      </c>
      <c r="V21" s="5"/>
      <c r="W21">
        <f t="shared" si="1"/>
        <v>100</v>
      </c>
      <c r="X21">
        <f t="shared" si="5"/>
        <v>0.01</v>
      </c>
      <c r="Y21">
        <f t="shared" si="6"/>
        <v>19</v>
      </c>
      <c r="Z21">
        <f t="shared" si="2"/>
        <v>4</v>
      </c>
      <c r="AB21" s="5"/>
    </row>
    <row r="22" spans="1:28">
      <c r="A22">
        <v>23</v>
      </c>
      <c r="B22">
        <v>1056784</v>
      </c>
      <c r="C22" s="1">
        <v>3</v>
      </c>
      <c r="D22" s="1">
        <v>1</v>
      </c>
      <c r="E22" s="1">
        <v>1</v>
      </c>
      <c r="F22" s="1">
        <v>1</v>
      </c>
      <c r="G22" s="1">
        <v>2</v>
      </c>
      <c r="Q22">
        <f t="shared" si="8"/>
        <v>1</v>
      </c>
      <c r="R22">
        <f t="shared" si="3"/>
        <v>3</v>
      </c>
      <c r="S22">
        <f t="shared" si="0"/>
        <v>2</v>
      </c>
      <c r="V22" s="5"/>
      <c r="W22">
        <f t="shared" si="1"/>
        <v>1</v>
      </c>
      <c r="X22">
        <f t="shared" si="5"/>
        <v>1</v>
      </c>
      <c r="Y22">
        <f t="shared" si="6"/>
        <v>1</v>
      </c>
      <c r="Z22">
        <f t="shared" si="2"/>
        <v>2</v>
      </c>
      <c r="AB22" s="5"/>
    </row>
    <row r="23" spans="1:28">
      <c r="A23">
        <v>25</v>
      </c>
      <c r="B23">
        <v>1059552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Q23">
        <f t="shared" si="8"/>
        <v>1</v>
      </c>
      <c r="R23">
        <f>RANK(Q23,$Q$3:$Q$27,1)</f>
        <v>3</v>
      </c>
      <c r="S23">
        <f t="shared" si="0"/>
        <v>2</v>
      </c>
      <c r="V23" s="5"/>
      <c r="W23">
        <f t="shared" si="1"/>
        <v>1</v>
      </c>
      <c r="X23">
        <f t="shared" si="5"/>
        <v>1</v>
      </c>
      <c r="Y23">
        <f t="shared" si="6"/>
        <v>1</v>
      </c>
      <c r="Z23">
        <f t="shared" si="2"/>
        <v>2</v>
      </c>
      <c r="AB23" s="5"/>
    </row>
    <row r="24" spans="1:28">
      <c r="A24">
        <v>26</v>
      </c>
      <c r="B24">
        <v>1065726</v>
      </c>
      <c r="C24" s="1">
        <v>5</v>
      </c>
      <c r="D24" s="1">
        <v>2</v>
      </c>
      <c r="E24" s="1">
        <v>3</v>
      </c>
      <c r="F24" s="1">
        <v>4</v>
      </c>
      <c r="G24" s="1">
        <v>4</v>
      </c>
      <c r="Q24">
        <f t="shared" si="8"/>
        <v>4.7958315233127191</v>
      </c>
      <c r="R24">
        <f t="shared" si="3"/>
        <v>18</v>
      </c>
      <c r="S24">
        <f t="shared" si="0"/>
        <v>4</v>
      </c>
      <c r="V24" s="5"/>
      <c r="W24">
        <f t="shared" si="1"/>
        <v>22.999999999999996</v>
      </c>
      <c r="X24">
        <f t="shared" si="5"/>
        <v>4.3478260869565223E-2</v>
      </c>
      <c r="Y24">
        <f t="shared" si="6"/>
        <v>16</v>
      </c>
      <c r="Z24">
        <f t="shared" si="2"/>
        <v>4</v>
      </c>
      <c r="AB24" s="5"/>
    </row>
    <row r="25" spans="1:28">
      <c r="A25">
        <v>27</v>
      </c>
      <c r="B25">
        <v>1066373</v>
      </c>
      <c r="C25" s="1">
        <v>3</v>
      </c>
      <c r="D25" s="1">
        <v>2</v>
      </c>
      <c r="E25" s="1">
        <v>1</v>
      </c>
      <c r="F25" s="1">
        <v>1</v>
      </c>
      <c r="G25" s="1">
        <v>2</v>
      </c>
      <c r="Q25">
        <f t="shared" si="8"/>
        <v>1.4142135623730951</v>
      </c>
      <c r="R25">
        <f t="shared" si="3"/>
        <v>10</v>
      </c>
      <c r="S25">
        <f t="shared" si="0"/>
        <v>2</v>
      </c>
      <c r="V25" s="5"/>
      <c r="W25">
        <f t="shared" si="1"/>
        <v>2.0000000000000004</v>
      </c>
      <c r="X25">
        <f t="shared" si="5"/>
        <v>0.49999999999999989</v>
      </c>
      <c r="Y25">
        <f t="shared" si="6"/>
        <v>8</v>
      </c>
      <c r="Z25">
        <f t="shared" si="2"/>
        <v>2</v>
      </c>
      <c r="AB25" s="5"/>
    </row>
    <row r="26" spans="1:28">
      <c r="A26">
        <v>28</v>
      </c>
      <c r="B26">
        <v>1066979</v>
      </c>
      <c r="C26" s="1">
        <v>5</v>
      </c>
      <c r="D26" s="1">
        <v>1</v>
      </c>
      <c r="E26" s="1">
        <v>1</v>
      </c>
      <c r="F26" s="1">
        <v>1</v>
      </c>
      <c r="G26" s="1">
        <v>2</v>
      </c>
      <c r="Q26">
        <f t="shared" si="8"/>
        <v>3</v>
      </c>
      <c r="R26">
        <f t="shared" si="3"/>
        <v>14</v>
      </c>
      <c r="S26">
        <f t="shared" si="0"/>
        <v>2</v>
      </c>
      <c r="V26" s="5"/>
      <c r="W26">
        <f t="shared" si="1"/>
        <v>9</v>
      </c>
      <c r="X26">
        <f t="shared" si="5"/>
        <v>0.1111111111111111</v>
      </c>
      <c r="Y26">
        <f t="shared" si="6"/>
        <v>12</v>
      </c>
      <c r="Z26">
        <f t="shared" si="2"/>
        <v>2</v>
      </c>
      <c r="AB26" s="5"/>
    </row>
    <row r="27" spans="1:28">
      <c r="A27">
        <v>29</v>
      </c>
      <c r="B27">
        <v>1067444</v>
      </c>
      <c r="C27" s="1">
        <v>2</v>
      </c>
      <c r="D27" s="1">
        <v>1</v>
      </c>
      <c r="E27" s="1">
        <v>1</v>
      </c>
      <c r="F27" s="1">
        <v>1</v>
      </c>
      <c r="G27" s="1">
        <v>2</v>
      </c>
      <c r="Q27">
        <f t="shared" si="8"/>
        <v>0</v>
      </c>
      <c r="R27">
        <f t="shared" si="3"/>
        <v>1</v>
      </c>
      <c r="S27">
        <f t="shared" si="0"/>
        <v>2</v>
      </c>
      <c r="V27" s="5"/>
      <c r="W27">
        <f t="shared" si="1"/>
        <v>0</v>
      </c>
      <c r="X27">
        <f t="shared" si="5"/>
        <v>0</v>
      </c>
      <c r="Y27">
        <f t="shared" si="6"/>
        <v>24</v>
      </c>
      <c r="Z27">
        <f t="shared" si="2"/>
        <v>2</v>
      </c>
      <c r="AB27" s="5"/>
    </row>
  </sheetData>
  <conditionalFormatting sqref="R3:R27">
    <cfRule type="cellIs" dxfId="5" priority="1" operator="between">
      <formula>2</formula>
      <formula>3</formula>
    </cfRule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CB78-D008-4A52-92F5-69375D40CA12}">
  <dimension ref="A1:AE27"/>
  <sheetViews>
    <sheetView workbookViewId="0">
      <selection activeCell="R6" sqref="R6"/>
    </sheetView>
  </sheetViews>
  <sheetFormatPr defaultRowHeight="14.45"/>
  <cols>
    <col min="2" max="2" width="8.42578125" bestFit="1" customWidth="1"/>
    <col min="3" max="3" width="9.140625" style="1"/>
    <col min="4" max="4" width="10.5703125" style="1" bestFit="1" customWidth="1"/>
    <col min="5" max="8" width="9.140625" style="1"/>
    <col min="9" max="9" width="4.42578125" style="4" customWidth="1"/>
    <col min="17" max="17" width="4.28515625" style="4" customWidth="1"/>
    <col min="18" max="18" width="17.140625" bestFit="1" customWidth="1"/>
    <col min="19" max="19" width="10.85546875" bestFit="1" customWidth="1"/>
    <col min="20" max="20" width="5.28515625" bestFit="1" customWidth="1"/>
    <col min="21" max="21" width="7.85546875" bestFit="1" customWidth="1"/>
    <col min="22" max="22" width="12.5703125" bestFit="1" customWidth="1"/>
    <col min="24" max="24" width="17" bestFit="1" customWidth="1"/>
    <col min="25" max="25" width="4.5703125" bestFit="1" customWidth="1"/>
    <col min="26" max="26" width="5.28515625" bestFit="1" customWidth="1"/>
    <col min="28" max="28" width="12.28515625" bestFit="1" customWidth="1"/>
    <col min="31" max="31" width="16.5703125" bestFit="1" customWidth="1"/>
  </cols>
  <sheetData>
    <row r="1" spans="1:31">
      <c r="D1" s="12" t="s">
        <v>7</v>
      </c>
      <c r="L1" s="7" t="s">
        <v>8</v>
      </c>
      <c r="S1" s="7" t="s">
        <v>9</v>
      </c>
      <c r="V1" s="5"/>
      <c r="W1" s="7" t="s">
        <v>10</v>
      </c>
      <c r="AB1" s="5"/>
      <c r="AE1" t="s">
        <v>11</v>
      </c>
    </row>
    <row r="2" spans="1:31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t="s">
        <v>0</v>
      </c>
      <c r="K2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R2" t="s">
        <v>12</v>
      </c>
      <c r="S2" t="s">
        <v>13</v>
      </c>
      <c r="T2" t="s">
        <v>14</v>
      </c>
      <c r="U2" t="s">
        <v>15</v>
      </c>
      <c r="V2" s="6" t="s">
        <v>16</v>
      </c>
      <c r="W2" t="s">
        <v>17</v>
      </c>
      <c r="X2" t="s">
        <v>18</v>
      </c>
      <c r="Y2" t="s">
        <v>13</v>
      </c>
      <c r="Z2" t="s">
        <v>14</v>
      </c>
      <c r="AA2" t="s">
        <v>15</v>
      </c>
      <c r="AB2" s="6" t="s">
        <v>19</v>
      </c>
    </row>
    <row r="3" spans="1:31">
      <c r="A3">
        <v>1</v>
      </c>
      <c r="B3">
        <v>1000025</v>
      </c>
      <c r="C3" s="1">
        <v>5</v>
      </c>
      <c r="D3" s="1">
        <v>1</v>
      </c>
      <c r="E3" s="1">
        <v>1</v>
      </c>
      <c r="F3" s="1">
        <v>1</v>
      </c>
      <c r="G3" s="1">
        <v>2</v>
      </c>
      <c r="J3" s="8">
        <v>6</v>
      </c>
      <c r="K3" s="9">
        <v>1017122</v>
      </c>
      <c r="L3" s="10">
        <v>8</v>
      </c>
      <c r="M3" s="10">
        <v>10</v>
      </c>
      <c r="N3" s="10">
        <v>10</v>
      </c>
      <c r="O3" s="10">
        <v>8</v>
      </c>
      <c r="P3" s="11" t="s">
        <v>20</v>
      </c>
      <c r="R3">
        <f t="shared" ref="R3:R27" si="0">SQRT((C3-$L$3)^2+(D3-$M$3)^2+(E3-$N$3)^2+(F3-$O$3)^2)</f>
        <v>14.832396974191326</v>
      </c>
      <c r="S3">
        <f t="shared" ref="S3:S27" si="1">RANK(R3,$R$3:$R$27,1)</f>
        <v>14</v>
      </c>
      <c r="T3">
        <f t="shared" ref="T3:T27" si="2">G3</f>
        <v>2</v>
      </c>
      <c r="U3">
        <v>1</v>
      </c>
      <c r="V3" s="5">
        <f>VLOOKUP(U3,$S$3:$T$27,2,FALSE)</f>
        <v>4</v>
      </c>
      <c r="W3">
        <f t="shared" ref="W3:W27" si="3">(R3)^2</f>
        <v>220</v>
      </c>
      <c r="X3">
        <f t="shared" ref="X3:X27" si="4">IF(W3=0,0,1/W3)</f>
        <v>4.5454545454545452E-3</v>
      </c>
      <c r="Y3">
        <f>RANK(X3,$X$3:$X$27,0)</f>
        <v>14</v>
      </c>
      <c r="Z3">
        <f t="shared" ref="Z3:Z27" si="5">G3</f>
        <v>2</v>
      </c>
      <c r="AA3">
        <v>1</v>
      </c>
      <c r="AB3" s="5">
        <f>VLOOKUP(AA3,$Y$3:$Z$27,2,FALSE)</f>
        <v>4</v>
      </c>
    </row>
    <row r="4" spans="1:31">
      <c r="A4">
        <v>2</v>
      </c>
      <c r="B4">
        <v>1002945</v>
      </c>
      <c r="C4" s="1">
        <v>5</v>
      </c>
      <c r="D4" s="1">
        <v>4</v>
      </c>
      <c r="E4" s="1">
        <v>4</v>
      </c>
      <c r="F4" s="1">
        <v>5</v>
      </c>
      <c r="G4" s="1">
        <v>2</v>
      </c>
      <c r="J4" s="2">
        <v>12</v>
      </c>
      <c r="K4" s="2">
        <v>1036172</v>
      </c>
      <c r="L4" s="3">
        <v>2</v>
      </c>
      <c r="M4" s="3">
        <v>1</v>
      </c>
      <c r="N4" s="3">
        <v>1</v>
      </c>
      <c r="O4" s="3">
        <v>1</v>
      </c>
      <c r="P4" s="3" t="s">
        <v>20</v>
      </c>
      <c r="R4">
        <f t="shared" si="0"/>
        <v>9.4868329805051381</v>
      </c>
      <c r="S4">
        <f t="shared" si="1"/>
        <v>6</v>
      </c>
      <c r="T4">
        <f t="shared" si="2"/>
        <v>2</v>
      </c>
      <c r="U4">
        <v>2</v>
      </c>
      <c r="V4" s="5">
        <f>VLOOKUP(U4,$S$3:$T$27,2,FALSE)</f>
        <v>4</v>
      </c>
      <c r="W4">
        <f t="shared" si="3"/>
        <v>90</v>
      </c>
      <c r="X4">
        <f t="shared" si="4"/>
        <v>1.1111111111111112E-2</v>
      </c>
      <c r="Y4">
        <f t="shared" ref="Y4:Y27" si="6">RANK(X4,$X$3:$X$27,0)</f>
        <v>6</v>
      </c>
      <c r="Z4">
        <f t="shared" si="5"/>
        <v>2</v>
      </c>
      <c r="AA4">
        <v>2</v>
      </c>
      <c r="AB4" s="5">
        <f t="shared" ref="AB4:AB5" si="7">VLOOKUP(AA4,$Y$3:$Z$27,2,FALSE)</f>
        <v>4</v>
      </c>
    </row>
    <row r="5" spans="1:31">
      <c r="A5">
        <v>3</v>
      </c>
      <c r="B5">
        <v>1015425</v>
      </c>
      <c r="C5" s="1">
        <v>3</v>
      </c>
      <c r="D5" s="1">
        <v>1</v>
      </c>
      <c r="E5" s="1">
        <v>1</v>
      </c>
      <c r="F5" s="1">
        <v>1</v>
      </c>
      <c r="G5" s="1">
        <v>2</v>
      </c>
      <c r="J5" s="2">
        <v>18</v>
      </c>
      <c r="K5" s="2">
        <v>1049815</v>
      </c>
      <c r="L5" s="3">
        <v>4</v>
      </c>
      <c r="M5" s="3">
        <v>1</v>
      </c>
      <c r="N5" s="3">
        <v>1</v>
      </c>
      <c r="O5" s="3">
        <v>1</v>
      </c>
      <c r="P5" s="3" t="s">
        <v>20</v>
      </c>
      <c r="R5">
        <f t="shared" si="0"/>
        <v>15.362291495737216</v>
      </c>
      <c r="S5">
        <f t="shared" si="1"/>
        <v>18</v>
      </c>
      <c r="T5">
        <f t="shared" si="2"/>
        <v>2</v>
      </c>
      <c r="U5">
        <v>3</v>
      </c>
      <c r="V5" s="5">
        <f>VLOOKUP(U5,$S$3:$T$27,2,FALSE)</f>
        <v>2</v>
      </c>
      <c r="W5">
        <f t="shared" si="3"/>
        <v>235.99999999999997</v>
      </c>
      <c r="X5">
        <f t="shared" si="4"/>
        <v>4.2372881355932212E-3</v>
      </c>
      <c r="Y5">
        <f t="shared" si="6"/>
        <v>18</v>
      </c>
      <c r="Z5">
        <f t="shared" si="5"/>
        <v>2</v>
      </c>
      <c r="AA5">
        <v>3</v>
      </c>
      <c r="AB5" s="5">
        <f t="shared" si="7"/>
        <v>2</v>
      </c>
    </row>
    <row r="6" spans="1:31">
      <c r="A6">
        <v>4</v>
      </c>
      <c r="B6">
        <v>1016277</v>
      </c>
      <c r="C6" s="1">
        <v>6</v>
      </c>
      <c r="D6" s="1">
        <v>8</v>
      </c>
      <c r="E6" s="1">
        <v>8</v>
      </c>
      <c r="F6" s="1">
        <v>1</v>
      </c>
      <c r="G6" s="1">
        <v>2</v>
      </c>
      <c r="J6" s="2">
        <v>24</v>
      </c>
      <c r="K6" s="2">
        <v>1057013</v>
      </c>
      <c r="L6" s="3">
        <v>8</v>
      </c>
      <c r="M6" s="3">
        <v>4</v>
      </c>
      <c r="N6" s="3">
        <v>5</v>
      </c>
      <c r="O6" s="3">
        <v>1</v>
      </c>
      <c r="P6" s="3" t="s">
        <v>20</v>
      </c>
      <c r="R6">
        <f>SQRT((C6-$L$3)^2+(D6-$M$3)^2+(E6-$N$3)^2+(F6-$O$3)^2)</f>
        <v>7.810249675906654</v>
      </c>
      <c r="S6">
        <f t="shared" si="1"/>
        <v>3</v>
      </c>
      <c r="T6">
        <f t="shared" si="2"/>
        <v>2</v>
      </c>
      <c r="V6" s="5"/>
      <c r="W6">
        <f t="shared" si="3"/>
        <v>60.999999999999993</v>
      </c>
      <c r="X6">
        <f t="shared" si="4"/>
        <v>1.6393442622950821E-2</v>
      </c>
      <c r="Y6">
        <f t="shared" si="6"/>
        <v>3</v>
      </c>
      <c r="Z6">
        <f t="shared" si="5"/>
        <v>2</v>
      </c>
      <c r="AB6" s="5"/>
    </row>
    <row r="7" spans="1:31">
      <c r="A7">
        <v>5</v>
      </c>
      <c r="B7">
        <v>1017023</v>
      </c>
      <c r="C7" s="1">
        <v>4</v>
      </c>
      <c r="D7" s="1">
        <v>1</v>
      </c>
      <c r="E7" s="1">
        <v>1</v>
      </c>
      <c r="F7" s="1">
        <v>3</v>
      </c>
      <c r="G7" s="1">
        <v>2</v>
      </c>
      <c r="J7" s="2">
        <v>30</v>
      </c>
      <c r="K7" s="2">
        <v>1070935</v>
      </c>
      <c r="L7" s="3">
        <v>1</v>
      </c>
      <c r="M7" s="3">
        <v>1</v>
      </c>
      <c r="N7" s="3">
        <v>3</v>
      </c>
      <c r="O7" s="3">
        <v>1</v>
      </c>
      <c r="P7" s="3" t="s">
        <v>20</v>
      </c>
      <c r="R7">
        <f t="shared" si="0"/>
        <v>14.247806848775006</v>
      </c>
      <c r="S7">
        <f t="shared" si="1"/>
        <v>10</v>
      </c>
      <c r="T7">
        <f t="shared" si="2"/>
        <v>2</v>
      </c>
      <c r="V7" s="5"/>
      <c r="W7">
        <f t="shared" si="3"/>
        <v>202.99999999999997</v>
      </c>
      <c r="X7">
        <f t="shared" si="4"/>
        <v>4.9261083743842374E-3</v>
      </c>
      <c r="Y7">
        <f t="shared" si="6"/>
        <v>10</v>
      </c>
      <c r="Z7">
        <f t="shared" si="5"/>
        <v>2</v>
      </c>
      <c r="AB7" s="5"/>
    </row>
    <row r="8" spans="1:31">
      <c r="A8">
        <v>7</v>
      </c>
      <c r="B8">
        <v>1018099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R8">
        <f t="shared" si="0"/>
        <v>16.124515496597098</v>
      </c>
      <c r="S8">
        <f t="shared" si="1"/>
        <v>22</v>
      </c>
      <c r="T8">
        <f t="shared" si="2"/>
        <v>2</v>
      </c>
      <c r="V8" s="5"/>
      <c r="W8">
        <f t="shared" si="3"/>
        <v>259.99999999999994</v>
      </c>
      <c r="X8">
        <f t="shared" si="4"/>
        <v>3.8461538461538468E-3</v>
      </c>
      <c r="Y8">
        <f t="shared" si="6"/>
        <v>22</v>
      </c>
      <c r="Z8">
        <f t="shared" si="5"/>
        <v>2</v>
      </c>
      <c r="AB8" s="5"/>
    </row>
    <row r="9" spans="1:31">
      <c r="A9">
        <v>8</v>
      </c>
      <c r="B9">
        <v>1018561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R9">
        <f t="shared" si="0"/>
        <v>15.165750888103101</v>
      </c>
      <c r="S9">
        <f t="shared" si="1"/>
        <v>17</v>
      </c>
      <c r="T9">
        <f t="shared" si="2"/>
        <v>2</v>
      </c>
      <c r="V9" s="5"/>
      <c r="W9">
        <f t="shared" si="3"/>
        <v>230</v>
      </c>
      <c r="X9">
        <f t="shared" si="4"/>
        <v>4.3478260869565218E-3</v>
      </c>
      <c r="Y9">
        <f t="shared" si="6"/>
        <v>17</v>
      </c>
      <c r="Z9">
        <f t="shared" si="5"/>
        <v>2</v>
      </c>
      <c r="AB9" s="5"/>
    </row>
    <row r="10" spans="1:31">
      <c r="A10">
        <v>9</v>
      </c>
      <c r="B10">
        <v>1033078</v>
      </c>
      <c r="C10" s="1">
        <v>2</v>
      </c>
      <c r="D10" s="1">
        <v>1</v>
      </c>
      <c r="E10" s="1">
        <v>1</v>
      </c>
      <c r="F10" s="1">
        <v>1</v>
      </c>
      <c r="G10" s="1">
        <v>2</v>
      </c>
      <c r="R10">
        <f t="shared" si="0"/>
        <v>15.716233645501712</v>
      </c>
      <c r="S10">
        <f t="shared" si="1"/>
        <v>20</v>
      </c>
      <c r="T10">
        <f t="shared" si="2"/>
        <v>2</v>
      </c>
      <c r="V10" s="5"/>
      <c r="W10">
        <f t="shared" si="3"/>
        <v>247.00000000000003</v>
      </c>
      <c r="X10">
        <f t="shared" si="4"/>
        <v>4.0485829959514162E-3</v>
      </c>
      <c r="Y10">
        <f t="shared" si="6"/>
        <v>20</v>
      </c>
      <c r="Z10">
        <f t="shared" si="5"/>
        <v>2</v>
      </c>
      <c r="AB10" s="5"/>
    </row>
    <row r="11" spans="1:31">
      <c r="A11">
        <v>10</v>
      </c>
      <c r="B11">
        <v>1033078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  <c r="R11">
        <f t="shared" si="0"/>
        <v>14.491376746189438</v>
      </c>
      <c r="S11">
        <f t="shared" si="1"/>
        <v>11</v>
      </c>
      <c r="T11">
        <f t="shared" si="2"/>
        <v>2</v>
      </c>
      <c r="V11" s="5"/>
      <c r="W11">
        <f t="shared" si="3"/>
        <v>209.99999999999997</v>
      </c>
      <c r="X11">
        <f t="shared" si="4"/>
        <v>4.7619047619047623E-3</v>
      </c>
      <c r="Y11">
        <f t="shared" si="6"/>
        <v>11</v>
      </c>
      <c r="Z11">
        <f t="shared" si="5"/>
        <v>2</v>
      </c>
      <c r="AB11" s="5"/>
    </row>
    <row r="12" spans="1:31">
      <c r="A12">
        <v>11</v>
      </c>
      <c r="B12">
        <v>1035283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R12">
        <f t="shared" si="0"/>
        <v>16.124515496597098</v>
      </c>
      <c r="S12">
        <f t="shared" si="1"/>
        <v>22</v>
      </c>
      <c r="T12">
        <f t="shared" si="2"/>
        <v>2</v>
      </c>
      <c r="V12" s="5"/>
      <c r="W12">
        <f t="shared" si="3"/>
        <v>259.99999999999994</v>
      </c>
      <c r="X12">
        <f t="shared" si="4"/>
        <v>3.8461538461538468E-3</v>
      </c>
      <c r="Y12">
        <f t="shared" si="6"/>
        <v>22</v>
      </c>
      <c r="Z12">
        <f t="shared" si="5"/>
        <v>2</v>
      </c>
      <c r="AB12" s="5"/>
    </row>
    <row r="13" spans="1:31">
      <c r="A13">
        <v>13</v>
      </c>
      <c r="B13">
        <v>1041801</v>
      </c>
      <c r="C13" s="1">
        <v>5</v>
      </c>
      <c r="D13" s="1">
        <v>3</v>
      </c>
      <c r="E13" s="1">
        <v>3</v>
      </c>
      <c r="F13" s="1">
        <v>3</v>
      </c>
      <c r="G13" s="1">
        <v>4</v>
      </c>
      <c r="R13">
        <f t="shared" si="0"/>
        <v>11.489125293076057</v>
      </c>
      <c r="S13">
        <f t="shared" si="1"/>
        <v>8</v>
      </c>
      <c r="T13">
        <f t="shared" si="2"/>
        <v>4</v>
      </c>
      <c r="V13" s="5"/>
      <c r="W13">
        <f t="shared" si="3"/>
        <v>132</v>
      </c>
      <c r="X13">
        <f t="shared" si="4"/>
        <v>7.575757575757576E-3</v>
      </c>
      <c r="Y13">
        <f t="shared" si="6"/>
        <v>8</v>
      </c>
      <c r="Z13">
        <f t="shared" si="5"/>
        <v>4</v>
      </c>
      <c r="AB13" s="5"/>
    </row>
    <row r="14" spans="1:31">
      <c r="A14">
        <v>14</v>
      </c>
      <c r="B14">
        <v>1043999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R14">
        <f t="shared" si="0"/>
        <v>16.124515496597098</v>
      </c>
      <c r="S14">
        <f t="shared" si="1"/>
        <v>22</v>
      </c>
      <c r="T14">
        <f t="shared" si="2"/>
        <v>2</v>
      </c>
      <c r="V14" s="5"/>
      <c r="W14">
        <f t="shared" si="3"/>
        <v>259.99999999999994</v>
      </c>
      <c r="X14">
        <f t="shared" si="4"/>
        <v>3.8461538461538468E-3</v>
      </c>
      <c r="Y14">
        <f t="shared" si="6"/>
        <v>22</v>
      </c>
      <c r="Z14">
        <f t="shared" si="5"/>
        <v>2</v>
      </c>
      <c r="AB14" s="5"/>
    </row>
    <row r="15" spans="1:31">
      <c r="A15">
        <v>15</v>
      </c>
      <c r="B15">
        <v>1044572</v>
      </c>
      <c r="C15" s="1">
        <v>8</v>
      </c>
      <c r="D15" s="1">
        <v>7</v>
      </c>
      <c r="E15" s="1">
        <v>5</v>
      </c>
      <c r="F15" s="1">
        <v>10</v>
      </c>
      <c r="G15" s="1">
        <v>4</v>
      </c>
      <c r="R15">
        <f t="shared" si="0"/>
        <v>6.164414002968976</v>
      </c>
      <c r="S15">
        <f t="shared" si="1"/>
        <v>2</v>
      </c>
      <c r="T15">
        <f t="shared" si="2"/>
        <v>4</v>
      </c>
      <c r="V15" s="5"/>
      <c r="W15">
        <f t="shared" si="3"/>
        <v>37.999999999999993</v>
      </c>
      <c r="X15">
        <f t="shared" si="4"/>
        <v>2.6315789473684216E-2</v>
      </c>
      <c r="Y15">
        <f t="shared" si="6"/>
        <v>2</v>
      </c>
      <c r="Z15">
        <f t="shared" si="5"/>
        <v>4</v>
      </c>
      <c r="AB15" s="5"/>
    </row>
    <row r="16" spans="1:31">
      <c r="A16">
        <v>16</v>
      </c>
      <c r="B16">
        <v>1047630</v>
      </c>
      <c r="C16" s="1">
        <v>7</v>
      </c>
      <c r="D16" s="1">
        <v>4</v>
      </c>
      <c r="E16" s="1">
        <v>6</v>
      </c>
      <c r="F16" s="1">
        <v>4</v>
      </c>
      <c r="G16" s="1">
        <v>4</v>
      </c>
      <c r="R16">
        <f t="shared" si="0"/>
        <v>8.3066238629180749</v>
      </c>
      <c r="S16">
        <f t="shared" si="1"/>
        <v>4</v>
      </c>
      <c r="T16">
        <f t="shared" si="2"/>
        <v>4</v>
      </c>
      <c r="V16" s="5"/>
      <c r="W16">
        <f t="shared" si="3"/>
        <v>69</v>
      </c>
      <c r="X16">
        <f t="shared" si="4"/>
        <v>1.4492753623188406E-2</v>
      </c>
      <c r="Y16">
        <f t="shared" si="6"/>
        <v>4</v>
      </c>
      <c r="Z16">
        <f t="shared" si="5"/>
        <v>4</v>
      </c>
      <c r="AB16" s="5"/>
    </row>
    <row r="17" spans="1:28">
      <c r="A17">
        <v>17</v>
      </c>
      <c r="B17">
        <v>1048672</v>
      </c>
      <c r="C17" s="1">
        <v>4</v>
      </c>
      <c r="D17" s="1">
        <v>1</v>
      </c>
      <c r="E17" s="1">
        <v>1</v>
      </c>
      <c r="F17" s="1">
        <v>1</v>
      </c>
      <c r="G17" s="1">
        <v>2</v>
      </c>
      <c r="R17">
        <f t="shared" si="0"/>
        <v>15.066519173319364</v>
      </c>
      <c r="S17">
        <f t="shared" si="1"/>
        <v>16</v>
      </c>
      <c r="T17">
        <f t="shared" si="2"/>
        <v>2</v>
      </c>
      <c r="V17" s="5"/>
      <c r="W17">
        <f t="shared" si="3"/>
        <v>227</v>
      </c>
      <c r="X17">
        <f t="shared" si="4"/>
        <v>4.4052863436123352E-3</v>
      </c>
      <c r="Y17">
        <f t="shared" si="6"/>
        <v>16</v>
      </c>
      <c r="Z17">
        <f t="shared" si="5"/>
        <v>2</v>
      </c>
      <c r="AB17" s="5"/>
    </row>
    <row r="18" spans="1:28">
      <c r="A18">
        <v>19</v>
      </c>
      <c r="B18">
        <v>1050670</v>
      </c>
      <c r="C18" s="1">
        <v>10</v>
      </c>
      <c r="D18" s="1">
        <v>7</v>
      </c>
      <c r="E18" s="1">
        <v>7</v>
      </c>
      <c r="F18" s="1">
        <v>6</v>
      </c>
      <c r="G18" s="1">
        <v>4</v>
      </c>
      <c r="R18">
        <f t="shared" si="0"/>
        <v>5.0990195135927845</v>
      </c>
      <c r="S18">
        <f t="shared" si="1"/>
        <v>1</v>
      </c>
      <c r="T18">
        <f t="shared" si="2"/>
        <v>4</v>
      </c>
      <c r="V18" s="5"/>
      <c r="W18">
        <f t="shared" si="3"/>
        <v>25.999999999999996</v>
      </c>
      <c r="X18">
        <f t="shared" si="4"/>
        <v>3.8461538461538464E-2</v>
      </c>
      <c r="Y18">
        <f t="shared" si="6"/>
        <v>1</v>
      </c>
      <c r="Z18">
        <f t="shared" si="5"/>
        <v>4</v>
      </c>
      <c r="AB18" s="5"/>
    </row>
    <row r="19" spans="1:28">
      <c r="A19">
        <v>20</v>
      </c>
      <c r="B19">
        <v>1050718</v>
      </c>
      <c r="C19" s="1">
        <v>6</v>
      </c>
      <c r="D19" s="1">
        <v>1</v>
      </c>
      <c r="E19" s="1">
        <v>1</v>
      </c>
      <c r="F19" s="1">
        <v>1</v>
      </c>
      <c r="G19" s="1">
        <v>2</v>
      </c>
      <c r="R19">
        <f t="shared" si="0"/>
        <v>14.66287829861518</v>
      </c>
      <c r="S19">
        <f t="shared" si="1"/>
        <v>12</v>
      </c>
      <c r="T19">
        <f t="shared" si="2"/>
        <v>2</v>
      </c>
      <c r="V19" s="5"/>
      <c r="W19">
        <f t="shared" si="3"/>
        <v>215</v>
      </c>
      <c r="X19">
        <f t="shared" si="4"/>
        <v>4.6511627906976744E-3</v>
      </c>
      <c r="Y19">
        <f t="shared" si="6"/>
        <v>12</v>
      </c>
      <c r="Z19">
        <f t="shared" si="5"/>
        <v>2</v>
      </c>
      <c r="AB19" s="5"/>
    </row>
    <row r="20" spans="1:28">
      <c r="A20">
        <v>21</v>
      </c>
      <c r="B20">
        <v>1054590</v>
      </c>
      <c r="C20" s="1">
        <v>7</v>
      </c>
      <c r="D20" s="1">
        <v>3</v>
      </c>
      <c r="E20" s="1">
        <v>2</v>
      </c>
      <c r="F20" s="1">
        <v>10</v>
      </c>
      <c r="G20" s="1">
        <v>4</v>
      </c>
      <c r="R20">
        <f t="shared" si="0"/>
        <v>10.862780491200215</v>
      </c>
      <c r="S20">
        <f t="shared" si="1"/>
        <v>7</v>
      </c>
      <c r="T20">
        <f t="shared" si="2"/>
        <v>4</v>
      </c>
      <c r="V20" s="5"/>
      <c r="W20">
        <f t="shared" si="3"/>
        <v>118</v>
      </c>
      <c r="X20">
        <f t="shared" si="4"/>
        <v>8.4745762711864406E-3</v>
      </c>
      <c r="Y20">
        <f t="shared" si="6"/>
        <v>7</v>
      </c>
      <c r="Z20">
        <f t="shared" si="5"/>
        <v>4</v>
      </c>
      <c r="AB20" s="5"/>
    </row>
    <row r="21" spans="1:28">
      <c r="A21">
        <v>22</v>
      </c>
      <c r="B21">
        <v>1054593</v>
      </c>
      <c r="C21" s="1">
        <v>10</v>
      </c>
      <c r="D21" s="1">
        <v>5</v>
      </c>
      <c r="E21" s="1">
        <v>5</v>
      </c>
      <c r="F21" s="1">
        <v>3</v>
      </c>
      <c r="G21" s="1">
        <v>4</v>
      </c>
      <c r="R21">
        <f t="shared" si="0"/>
        <v>8.8881944173155887</v>
      </c>
      <c r="S21">
        <f t="shared" si="1"/>
        <v>5</v>
      </c>
      <c r="T21">
        <f t="shared" si="2"/>
        <v>4</v>
      </c>
      <c r="V21" s="5"/>
      <c r="W21">
        <f t="shared" si="3"/>
        <v>79</v>
      </c>
      <c r="X21">
        <f t="shared" si="4"/>
        <v>1.2658227848101266E-2</v>
      </c>
      <c r="Y21">
        <f t="shared" si="6"/>
        <v>5</v>
      </c>
      <c r="Z21">
        <f t="shared" si="5"/>
        <v>4</v>
      </c>
      <c r="AB21" s="5"/>
    </row>
    <row r="22" spans="1:28">
      <c r="A22">
        <v>23</v>
      </c>
      <c r="B22">
        <v>1056784</v>
      </c>
      <c r="C22" s="1">
        <v>3</v>
      </c>
      <c r="D22" s="1">
        <v>1</v>
      </c>
      <c r="E22" s="1">
        <v>1</v>
      </c>
      <c r="F22" s="1">
        <v>1</v>
      </c>
      <c r="G22" s="1">
        <v>2</v>
      </c>
      <c r="R22">
        <f t="shared" si="0"/>
        <v>15.362291495737216</v>
      </c>
      <c r="S22">
        <f t="shared" si="1"/>
        <v>18</v>
      </c>
      <c r="T22">
        <f t="shared" si="2"/>
        <v>2</v>
      </c>
      <c r="V22" s="5"/>
      <c r="W22">
        <f t="shared" si="3"/>
        <v>235.99999999999997</v>
      </c>
      <c r="X22">
        <f t="shared" si="4"/>
        <v>4.2372881355932212E-3</v>
      </c>
      <c r="Y22">
        <f t="shared" si="6"/>
        <v>18</v>
      </c>
      <c r="Z22">
        <f t="shared" si="5"/>
        <v>2</v>
      </c>
      <c r="AB22" s="5"/>
    </row>
    <row r="23" spans="1:28">
      <c r="A23">
        <v>25</v>
      </c>
      <c r="B23">
        <v>1059552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R23">
        <f t="shared" si="0"/>
        <v>16.124515496597098</v>
      </c>
      <c r="S23">
        <f t="shared" si="1"/>
        <v>22</v>
      </c>
      <c r="T23">
        <f t="shared" si="2"/>
        <v>2</v>
      </c>
      <c r="V23" s="5"/>
      <c r="W23">
        <f t="shared" si="3"/>
        <v>259.99999999999994</v>
      </c>
      <c r="X23">
        <f t="shared" si="4"/>
        <v>3.8461538461538468E-3</v>
      </c>
      <c r="Y23">
        <f t="shared" si="6"/>
        <v>22</v>
      </c>
      <c r="Z23">
        <f t="shared" si="5"/>
        <v>2</v>
      </c>
      <c r="AB23" s="5"/>
    </row>
    <row r="24" spans="1:28">
      <c r="A24">
        <v>26</v>
      </c>
      <c r="B24">
        <v>1065726</v>
      </c>
      <c r="C24" s="1">
        <v>5</v>
      </c>
      <c r="D24" s="1">
        <v>2</v>
      </c>
      <c r="E24" s="1">
        <v>3</v>
      </c>
      <c r="F24" s="1">
        <v>4</v>
      </c>
      <c r="G24" s="1">
        <v>4</v>
      </c>
      <c r="R24">
        <f t="shared" si="0"/>
        <v>11.74734012447073</v>
      </c>
      <c r="S24">
        <f t="shared" si="1"/>
        <v>9</v>
      </c>
      <c r="T24">
        <f t="shared" si="2"/>
        <v>4</v>
      </c>
      <c r="V24" s="5"/>
      <c r="W24">
        <f t="shared" si="3"/>
        <v>138</v>
      </c>
      <c r="X24">
        <f t="shared" si="4"/>
        <v>7.246376811594203E-3</v>
      </c>
      <c r="Y24">
        <f t="shared" si="6"/>
        <v>9</v>
      </c>
      <c r="Z24">
        <f t="shared" si="5"/>
        <v>4</v>
      </c>
      <c r="AB24" s="5"/>
    </row>
    <row r="25" spans="1:28">
      <c r="A25">
        <v>27</v>
      </c>
      <c r="B25">
        <v>1066373</v>
      </c>
      <c r="C25" s="1">
        <v>3</v>
      </c>
      <c r="D25" s="1">
        <v>2</v>
      </c>
      <c r="E25" s="1">
        <v>1</v>
      </c>
      <c r="F25" s="1">
        <v>1</v>
      </c>
      <c r="G25" s="1">
        <v>2</v>
      </c>
      <c r="R25">
        <f t="shared" si="0"/>
        <v>14.798648586948742</v>
      </c>
      <c r="S25">
        <f t="shared" si="1"/>
        <v>13</v>
      </c>
      <c r="T25">
        <f t="shared" si="2"/>
        <v>2</v>
      </c>
      <c r="V25" s="5"/>
      <c r="W25">
        <f t="shared" si="3"/>
        <v>219</v>
      </c>
      <c r="X25">
        <f t="shared" si="4"/>
        <v>4.5662100456621002E-3</v>
      </c>
      <c r="Y25">
        <f t="shared" si="6"/>
        <v>13</v>
      </c>
      <c r="Z25">
        <f t="shared" si="5"/>
        <v>2</v>
      </c>
      <c r="AB25" s="5"/>
    </row>
    <row r="26" spans="1:28">
      <c r="A26">
        <v>28</v>
      </c>
      <c r="B26">
        <v>1066979</v>
      </c>
      <c r="C26" s="1">
        <v>5</v>
      </c>
      <c r="D26" s="1">
        <v>1</v>
      </c>
      <c r="E26" s="1">
        <v>1</v>
      </c>
      <c r="F26" s="1">
        <v>1</v>
      </c>
      <c r="G26" s="1">
        <v>2</v>
      </c>
      <c r="R26">
        <f t="shared" si="0"/>
        <v>14.832396974191326</v>
      </c>
      <c r="S26">
        <f t="shared" si="1"/>
        <v>14</v>
      </c>
      <c r="T26">
        <f t="shared" si="2"/>
        <v>2</v>
      </c>
      <c r="V26" s="5"/>
      <c r="W26">
        <f t="shared" si="3"/>
        <v>220</v>
      </c>
      <c r="X26">
        <f t="shared" si="4"/>
        <v>4.5454545454545452E-3</v>
      </c>
      <c r="Y26">
        <f t="shared" si="6"/>
        <v>14</v>
      </c>
      <c r="Z26">
        <f t="shared" si="5"/>
        <v>2</v>
      </c>
      <c r="AB26" s="5"/>
    </row>
    <row r="27" spans="1:28">
      <c r="A27">
        <v>29</v>
      </c>
      <c r="B27">
        <v>1067444</v>
      </c>
      <c r="C27" s="1">
        <v>2</v>
      </c>
      <c r="D27" s="1">
        <v>1</v>
      </c>
      <c r="E27" s="1">
        <v>1</v>
      </c>
      <c r="F27" s="1">
        <v>1</v>
      </c>
      <c r="G27" s="1">
        <v>2</v>
      </c>
      <c r="R27">
        <f t="shared" si="0"/>
        <v>15.716233645501712</v>
      </c>
      <c r="S27">
        <f t="shared" si="1"/>
        <v>20</v>
      </c>
      <c r="T27">
        <f t="shared" si="2"/>
        <v>2</v>
      </c>
      <c r="V27" s="5"/>
      <c r="W27">
        <f t="shared" si="3"/>
        <v>247.00000000000003</v>
      </c>
      <c r="X27">
        <f t="shared" si="4"/>
        <v>4.0485829959514162E-3</v>
      </c>
      <c r="Y27">
        <f t="shared" si="6"/>
        <v>20</v>
      </c>
      <c r="Z27">
        <f t="shared" si="5"/>
        <v>2</v>
      </c>
      <c r="AB27" s="5"/>
    </row>
  </sheetData>
  <conditionalFormatting sqref="S3:S27">
    <cfRule type="cellIs" dxfId="3" priority="1" operator="between">
      <formula>2</formula>
      <formula>3</formula>
    </cfRule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0EC4-D881-460D-BF21-2601D5F8A86A}">
  <dimension ref="A1:AD27"/>
  <sheetViews>
    <sheetView topLeftCell="D1" workbookViewId="0">
      <selection activeCell="Q4" sqref="Q4"/>
    </sheetView>
  </sheetViews>
  <sheetFormatPr defaultRowHeight="14.45"/>
  <cols>
    <col min="2" max="2" width="8.42578125" bestFit="1" customWidth="1"/>
    <col min="3" max="3" width="9.140625" style="1"/>
    <col min="4" max="4" width="10.5703125" style="1" bestFit="1" customWidth="1"/>
    <col min="5" max="7" width="9.140625" style="1"/>
    <col min="8" max="8" width="4.42578125" style="4" customWidth="1"/>
    <col min="16" max="16" width="4.28515625" style="4" customWidth="1"/>
    <col min="17" max="17" width="17.140625" bestFit="1" customWidth="1"/>
    <col min="18" max="18" width="10.85546875" bestFit="1" customWidth="1"/>
    <col min="19" max="19" width="5.28515625" bestFit="1" customWidth="1"/>
    <col min="20" max="20" width="7.85546875" bestFit="1" customWidth="1"/>
    <col min="21" max="21" width="12.5703125" bestFit="1" customWidth="1"/>
    <col min="23" max="23" width="17" bestFit="1" customWidth="1"/>
    <col min="24" max="24" width="4.5703125" bestFit="1" customWidth="1"/>
    <col min="25" max="25" width="5.28515625" bestFit="1" customWidth="1"/>
    <col min="27" max="27" width="12.28515625" bestFit="1" customWidth="1"/>
    <col min="30" max="30" width="16.5703125" bestFit="1" customWidth="1"/>
  </cols>
  <sheetData>
    <row r="1" spans="1:30">
      <c r="D1" s="12" t="s">
        <v>7</v>
      </c>
      <c r="K1" s="7" t="s">
        <v>8</v>
      </c>
      <c r="R1" s="7" t="s">
        <v>9</v>
      </c>
      <c r="U1" s="5"/>
      <c r="V1" s="7" t="s">
        <v>10</v>
      </c>
      <c r="AA1" s="5"/>
      <c r="AD1" t="s">
        <v>11</v>
      </c>
    </row>
    <row r="2" spans="1:30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">
        <v>0</v>
      </c>
      <c r="J2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Q2" t="s">
        <v>12</v>
      </c>
      <c r="R2" t="s">
        <v>13</v>
      </c>
      <c r="S2" t="s">
        <v>14</v>
      </c>
      <c r="T2" t="s">
        <v>15</v>
      </c>
      <c r="U2" s="6" t="s">
        <v>16</v>
      </c>
      <c r="V2" t="s">
        <v>17</v>
      </c>
      <c r="W2" t="s">
        <v>18</v>
      </c>
      <c r="X2" t="s">
        <v>13</v>
      </c>
      <c r="Y2" t="s">
        <v>14</v>
      </c>
      <c r="Z2" t="s">
        <v>15</v>
      </c>
      <c r="AA2" s="6" t="s">
        <v>19</v>
      </c>
    </row>
    <row r="3" spans="1:30">
      <c r="A3">
        <v>1</v>
      </c>
      <c r="B3">
        <v>1000025</v>
      </c>
      <c r="C3" s="1">
        <v>5</v>
      </c>
      <c r="D3" s="1">
        <v>1</v>
      </c>
      <c r="E3" s="1">
        <v>1</v>
      </c>
      <c r="F3" s="1">
        <v>1</v>
      </c>
      <c r="G3" s="1">
        <v>2</v>
      </c>
      <c r="I3" s="8">
        <v>6</v>
      </c>
      <c r="J3" s="9">
        <v>1017122</v>
      </c>
      <c r="K3" s="10">
        <v>8</v>
      </c>
      <c r="L3" s="10">
        <v>10</v>
      </c>
      <c r="M3" s="10">
        <v>10</v>
      </c>
      <c r="N3" s="10">
        <v>8</v>
      </c>
      <c r="O3" s="11" t="s">
        <v>20</v>
      </c>
      <c r="Q3">
        <f>SQRT((C3-$K$3)^2+(D3-$L$3)^2+(E3-$M$3)^2+(F3-$N$3)^2)</f>
        <v>14.832396974191326</v>
      </c>
      <c r="R3">
        <f t="shared" ref="R3:R27" si="0">RANK(Q3,$Q$3:$Q$27,1)</f>
        <v>14</v>
      </c>
      <c r="S3">
        <f t="shared" ref="S3:S27" si="1">G3</f>
        <v>2</v>
      </c>
      <c r="T3">
        <v>1</v>
      </c>
      <c r="U3" s="5">
        <f>VLOOKUP(T3,$R$3:$S$27,2,FALSE)</f>
        <v>4</v>
      </c>
      <c r="V3">
        <f t="shared" ref="V3:V27" si="2">(Q3)^2</f>
        <v>220</v>
      </c>
      <c r="W3">
        <f t="shared" ref="W3:W27" si="3">IF(V3=0,0,1/V3)</f>
        <v>4.5454545454545452E-3</v>
      </c>
      <c r="X3">
        <f>RANK(W3,$W$3:$W$27,0)</f>
        <v>14</v>
      </c>
      <c r="Y3">
        <f t="shared" ref="Y3:Y27" si="4">G3</f>
        <v>2</v>
      </c>
      <c r="Z3">
        <v>1</v>
      </c>
      <c r="AA3" s="5">
        <f>VLOOKUP(Z3,$X$3:$Y$27,2,FALSE)</f>
        <v>4</v>
      </c>
    </row>
    <row r="4" spans="1:30">
      <c r="A4">
        <v>2</v>
      </c>
      <c r="B4">
        <v>1002945</v>
      </c>
      <c r="C4" s="1">
        <v>5</v>
      </c>
      <c r="D4" s="1">
        <v>4</v>
      </c>
      <c r="E4" s="1">
        <v>4</v>
      </c>
      <c r="F4" s="1">
        <v>5</v>
      </c>
      <c r="G4" s="1">
        <v>2</v>
      </c>
      <c r="I4" s="2">
        <v>12</v>
      </c>
      <c r="J4" s="2">
        <v>1036172</v>
      </c>
      <c r="K4" s="3">
        <v>2</v>
      </c>
      <c r="L4" s="3">
        <v>1</v>
      </c>
      <c r="M4" s="3">
        <v>1</v>
      </c>
      <c r="N4" s="3">
        <v>1</v>
      </c>
      <c r="O4" s="3" t="s">
        <v>20</v>
      </c>
      <c r="Q4">
        <f t="shared" ref="Q4:Q27" si="5">SQRT((C4-$K$3)^2+(D4-$L$3)^2+(E4-$M$3)^2+(F4-$N$3)^2)</f>
        <v>9.4868329805051381</v>
      </c>
      <c r="R4">
        <f t="shared" si="0"/>
        <v>6</v>
      </c>
      <c r="S4">
        <f t="shared" si="1"/>
        <v>2</v>
      </c>
      <c r="T4">
        <v>2</v>
      </c>
      <c r="U4" s="5">
        <f>VLOOKUP(T4,$R$3:$S$27,2,FALSE)</f>
        <v>4</v>
      </c>
      <c r="V4">
        <f t="shared" si="2"/>
        <v>90</v>
      </c>
      <c r="W4">
        <f t="shared" si="3"/>
        <v>1.1111111111111112E-2</v>
      </c>
      <c r="X4">
        <f t="shared" ref="X4:X27" si="6">RANK(W4,$W$3:$W$27,0)</f>
        <v>6</v>
      </c>
      <c r="Y4">
        <f t="shared" si="4"/>
        <v>2</v>
      </c>
      <c r="Z4">
        <v>2</v>
      </c>
      <c r="AA4" s="5">
        <f t="shared" ref="AA4:AA5" si="7">VLOOKUP(Z4,$X$3:$Y$27,2,FALSE)</f>
        <v>4</v>
      </c>
    </row>
    <row r="5" spans="1:30">
      <c r="A5">
        <v>3</v>
      </c>
      <c r="B5">
        <v>1015425</v>
      </c>
      <c r="C5" s="1">
        <v>3</v>
      </c>
      <c r="D5" s="1">
        <v>1</v>
      </c>
      <c r="E5" s="1">
        <v>1</v>
      </c>
      <c r="F5" s="1">
        <v>1</v>
      </c>
      <c r="G5" s="1">
        <v>2</v>
      </c>
      <c r="I5" s="2">
        <v>18</v>
      </c>
      <c r="J5" s="2">
        <v>1049815</v>
      </c>
      <c r="K5" s="3">
        <v>4</v>
      </c>
      <c r="L5" s="3">
        <v>1</v>
      </c>
      <c r="M5" s="3">
        <v>1</v>
      </c>
      <c r="N5" s="3">
        <v>1</v>
      </c>
      <c r="O5" s="3" t="s">
        <v>20</v>
      </c>
      <c r="Q5">
        <f t="shared" si="5"/>
        <v>15.362291495737216</v>
      </c>
      <c r="R5">
        <f t="shared" si="0"/>
        <v>18</v>
      </c>
      <c r="S5">
        <f t="shared" si="1"/>
        <v>2</v>
      </c>
      <c r="T5">
        <v>3</v>
      </c>
      <c r="U5" s="5">
        <f>VLOOKUP(T5,$R$3:$S$27,2,FALSE)</f>
        <v>2</v>
      </c>
      <c r="V5">
        <f t="shared" si="2"/>
        <v>235.99999999999997</v>
      </c>
      <c r="W5">
        <f t="shared" si="3"/>
        <v>4.2372881355932212E-3</v>
      </c>
      <c r="X5">
        <f t="shared" si="6"/>
        <v>18</v>
      </c>
      <c r="Y5">
        <f t="shared" si="4"/>
        <v>2</v>
      </c>
      <c r="Z5">
        <v>3</v>
      </c>
      <c r="AA5" s="5">
        <f t="shared" si="7"/>
        <v>2</v>
      </c>
    </row>
    <row r="6" spans="1:30">
      <c r="A6">
        <v>4</v>
      </c>
      <c r="B6">
        <v>1016277</v>
      </c>
      <c r="C6" s="1">
        <v>6</v>
      </c>
      <c r="D6" s="1">
        <v>8</v>
      </c>
      <c r="E6" s="1">
        <v>8</v>
      </c>
      <c r="F6" s="1">
        <v>1</v>
      </c>
      <c r="G6" s="1">
        <v>2</v>
      </c>
      <c r="I6" s="2">
        <v>24</v>
      </c>
      <c r="J6" s="2">
        <v>1057013</v>
      </c>
      <c r="K6" s="3">
        <v>8</v>
      </c>
      <c r="L6" s="3">
        <v>4</v>
      </c>
      <c r="M6" s="3">
        <v>5</v>
      </c>
      <c r="N6" s="3">
        <v>1</v>
      </c>
      <c r="O6" s="3" t="s">
        <v>20</v>
      </c>
      <c r="Q6">
        <f t="shared" si="5"/>
        <v>7.810249675906654</v>
      </c>
      <c r="R6">
        <f t="shared" si="0"/>
        <v>3</v>
      </c>
      <c r="S6">
        <f t="shared" si="1"/>
        <v>2</v>
      </c>
      <c r="U6" s="5"/>
      <c r="V6">
        <f t="shared" si="2"/>
        <v>60.999999999999993</v>
      </c>
      <c r="W6">
        <f t="shared" si="3"/>
        <v>1.6393442622950821E-2</v>
      </c>
      <c r="X6">
        <f t="shared" si="6"/>
        <v>3</v>
      </c>
      <c r="Y6">
        <f t="shared" si="4"/>
        <v>2</v>
      </c>
      <c r="AA6" s="5"/>
    </row>
    <row r="7" spans="1:30">
      <c r="A7">
        <v>5</v>
      </c>
      <c r="B7">
        <v>1017023</v>
      </c>
      <c r="C7" s="1">
        <v>4</v>
      </c>
      <c r="D7" s="1">
        <v>1</v>
      </c>
      <c r="E7" s="1">
        <v>1</v>
      </c>
      <c r="F7" s="1">
        <v>3</v>
      </c>
      <c r="G7" s="1">
        <v>2</v>
      </c>
      <c r="I7" s="2">
        <v>30</v>
      </c>
      <c r="J7" s="2">
        <v>1070935</v>
      </c>
      <c r="K7" s="3">
        <v>1</v>
      </c>
      <c r="L7" s="3">
        <v>1</v>
      </c>
      <c r="M7" s="3">
        <v>3</v>
      </c>
      <c r="N7" s="3">
        <v>1</v>
      </c>
      <c r="O7" s="3" t="s">
        <v>20</v>
      </c>
      <c r="Q7">
        <f t="shared" si="5"/>
        <v>14.247806848775006</v>
      </c>
      <c r="R7">
        <f t="shared" si="0"/>
        <v>10</v>
      </c>
      <c r="S7">
        <f t="shared" si="1"/>
        <v>2</v>
      </c>
      <c r="U7" s="5"/>
      <c r="V7">
        <f t="shared" si="2"/>
        <v>202.99999999999997</v>
      </c>
      <c r="W7">
        <f t="shared" si="3"/>
        <v>4.9261083743842374E-3</v>
      </c>
      <c r="X7">
        <f t="shared" si="6"/>
        <v>10</v>
      </c>
      <c r="Y7">
        <f t="shared" si="4"/>
        <v>2</v>
      </c>
      <c r="AA7" s="5"/>
    </row>
    <row r="8" spans="1:30">
      <c r="A8">
        <v>7</v>
      </c>
      <c r="B8">
        <v>1018099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Q8">
        <f t="shared" si="5"/>
        <v>16.124515496597098</v>
      </c>
      <c r="R8">
        <f t="shared" si="0"/>
        <v>22</v>
      </c>
      <c r="S8">
        <f t="shared" si="1"/>
        <v>2</v>
      </c>
      <c r="U8" s="5"/>
      <c r="V8">
        <f t="shared" si="2"/>
        <v>259.99999999999994</v>
      </c>
      <c r="W8">
        <f t="shared" si="3"/>
        <v>3.8461538461538468E-3</v>
      </c>
      <c r="X8">
        <f t="shared" si="6"/>
        <v>22</v>
      </c>
      <c r="Y8">
        <f t="shared" si="4"/>
        <v>2</v>
      </c>
      <c r="AA8" s="5"/>
    </row>
    <row r="9" spans="1:30">
      <c r="A9">
        <v>8</v>
      </c>
      <c r="B9">
        <v>1018561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Q9">
        <f t="shared" si="5"/>
        <v>15.165750888103101</v>
      </c>
      <c r="R9">
        <f t="shared" si="0"/>
        <v>17</v>
      </c>
      <c r="S9">
        <f t="shared" si="1"/>
        <v>2</v>
      </c>
      <c r="U9" s="5"/>
      <c r="V9">
        <f t="shared" si="2"/>
        <v>230</v>
      </c>
      <c r="W9">
        <f t="shared" si="3"/>
        <v>4.3478260869565218E-3</v>
      </c>
      <c r="X9">
        <f t="shared" si="6"/>
        <v>17</v>
      </c>
      <c r="Y9">
        <f t="shared" si="4"/>
        <v>2</v>
      </c>
      <c r="AA9" s="5"/>
    </row>
    <row r="10" spans="1:30">
      <c r="A10">
        <v>9</v>
      </c>
      <c r="B10">
        <v>1033078</v>
      </c>
      <c r="C10" s="1">
        <v>2</v>
      </c>
      <c r="D10" s="1">
        <v>1</v>
      </c>
      <c r="E10" s="1">
        <v>1</v>
      </c>
      <c r="F10" s="1">
        <v>1</v>
      </c>
      <c r="G10" s="1">
        <v>2</v>
      </c>
      <c r="Q10">
        <f t="shared" si="5"/>
        <v>15.716233645501712</v>
      </c>
      <c r="R10">
        <f t="shared" si="0"/>
        <v>20</v>
      </c>
      <c r="S10">
        <f t="shared" si="1"/>
        <v>2</v>
      </c>
      <c r="U10" s="5"/>
      <c r="V10">
        <f t="shared" si="2"/>
        <v>247.00000000000003</v>
      </c>
      <c r="W10">
        <f t="shared" si="3"/>
        <v>4.0485829959514162E-3</v>
      </c>
      <c r="X10">
        <f t="shared" si="6"/>
        <v>20</v>
      </c>
      <c r="Y10">
        <f t="shared" si="4"/>
        <v>2</v>
      </c>
      <c r="AA10" s="5"/>
    </row>
    <row r="11" spans="1:30">
      <c r="A11">
        <v>10</v>
      </c>
      <c r="B11">
        <v>1033078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  <c r="Q11">
        <f t="shared" si="5"/>
        <v>14.491376746189438</v>
      </c>
      <c r="R11">
        <f t="shared" si="0"/>
        <v>11</v>
      </c>
      <c r="S11">
        <f t="shared" si="1"/>
        <v>2</v>
      </c>
      <c r="U11" s="5"/>
      <c r="V11">
        <f t="shared" si="2"/>
        <v>209.99999999999997</v>
      </c>
      <c r="W11">
        <f t="shared" si="3"/>
        <v>4.7619047619047623E-3</v>
      </c>
      <c r="X11">
        <f t="shared" si="6"/>
        <v>11</v>
      </c>
      <c r="Y11">
        <f t="shared" si="4"/>
        <v>2</v>
      </c>
      <c r="AA11" s="5"/>
    </row>
    <row r="12" spans="1:30">
      <c r="A12">
        <v>11</v>
      </c>
      <c r="B12">
        <v>1035283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Q12">
        <f t="shared" si="5"/>
        <v>16.124515496597098</v>
      </c>
      <c r="R12">
        <f t="shared" si="0"/>
        <v>22</v>
      </c>
      <c r="S12">
        <f t="shared" si="1"/>
        <v>2</v>
      </c>
      <c r="U12" s="5"/>
      <c r="V12">
        <f t="shared" si="2"/>
        <v>259.99999999999994</v>
      </c>
      <c r="W12">
        <f t="shared" si="3"/>
        <v>3.8461538461538468E-3</v>
      </c>
      <c r="X12">
        <f t="shared" si="6"/>
        <v>22</v>
      </c>
      <c r="Y12">
        <f t="shared" si="4"/>
        <v>2</v>
      </c>
      <c r="AA12" s="5"/>
    </row>
    <row r="13" spans="1:30">
      <c r="A13">
        <v>13</v>
      </c>
      <c r="B13">
        <v>1041801</v>
      </c>
      <c r="C13" s="1">
        <v>5</v>
      </c>
      <c r="D13" s="1">
        <v>3</v>
      </c>
      <c r="E13" s="1">
        <v>3</v>
      </c>
      <c r="F13" s="1">
        <v>3</v>
      </c>
      <c r="G13" s="1">
        <v>4</v>
      </c>
      <c r="Q13">
        <f t="shared" si="5"/>
        <v>11.489125293076057</v>
      </c>
      <c r="R13">
        <f t="shared" si="0"/>
        <v>8</v>
      </c>
      <c r="S13">
        <f t="shared" si="1"/>
        <v>4</v>
      </c>
      <c r="U13" s="5"/>
      <c r="V13">
        <f t="shared" si="2"/>
        <v>132</v>
      </c>
      <c r="W13">
        <f t="shared" si="3"/>
        <v>7.575757575757576E-3</v>
      </c>
      <c r="X13">
        <f t="shared" si="6"/>
        <v>8</v>
      </c>
      <c r="Y13">
        <f t="shared" si="4"/>
        <v>4</v>
      </c>
      <c r="AA13" s="5"/>
    </row>
    <row r="14" spans="1:30">
      <c r="A14">
        <v>14</v>
      </c>
      <c r="B14">
        <v>1043999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Q14">
        <f t="shared" si="5"/>
        <v>16.124515496597098</v>
      </c>
      <c r="R14">
        <f t="shared" si="0"/>
        <v>22</v>
      </c>
      <c r="S14">
        <f t="shared" si="1"/>
        <v>2</v>
      </c>
      <c r="U14" s="5"/>
      <c r="V14">
        <f t="shared" si="2"/>
        <v>259.99999999999994</v>
      </c>
      <c r="W14">
        <f t="shared" si="3"/>
        <v>3.8461538461538468E-3</v>
      </c>
      <c r="X14">
        <f t="shared" si="6"/>
        <v>22</v>
      </c>
      <c r="Y14">
        <f t="shared" si="4"/>
        <v>2</v>
      </c>
      <c r="AA14" s="5"/>
    </row>
    <row r="15" spans="1:30">
      <c r="A15">
        <v>15</v>
      </c>
      <c r="B15">
        <v>1044572</v>
      </c>
      <c r="C15" s="1">
        <v>8</v>
      </c>
      <c r="D15" s="1">
        <v>7</v>
      </c>
      <c r="E15" s="1">
        <v>5</v>
      </c>
      <c r="F15" s="1">
        <v>10</v>
      </c>
      <c r="G15" s="1">
        <v>4</v>
      </c>
      <c r="Q15">
        <f t="shared" si="5"/>
        <v>6.164414002968976</v>
      </c>
      <c r="R15">
        <f t="shared" si="0"/>
        <v>2</v>
      </c>
      <c r="S15">
        <f t="shared" si="1"/>
        <v>4</v>
      </c>
      <c r="U15" s="5"/>
      <c r="V15">
        <f t="shared" si="2"/>
        <v>37.999999999999993</v>
      </c>
      <c r="W15">
        <f t="shared" si="3"/>
        <v>2.6315789473684216E-2</v>
      </c>
      <c r="X15">
        <f t="shared" si="6"/>
        <v>2</v>
      </c>
      <c r="Y15">
        <f t="shared" si="4"/>
        <v>4</v>
      </c>
      <c r="AA15" s="5"/>
    </row>
    <row r="16" spans="1:30">
      <c r="A16">
        <v>16</v>
      </c>
      <c r="B16">
        <v>1047630</v>
      </c>
      <c r="C16" s="1">
        <v>7</v>
      </c>
      <c r="D16" s="1">
        <v>4</v>
      </c>
      <c r="E16" s="1">
        <v>6</v>
      </c>
      <c r="F16" s="1">
        <v>4</v>
      </c>
      <c r="G16" s="1">
        <v>4</v>
      </c>
      <c r="Q16">
        <f t="shared" si="5"/>
        <v>8.3066238629180749</v>
      </c>
      <c r="R16">
        <f t="shared" si="0"/>
        <v>4</v>
      </c>
      <c r="S16">
        <f t="shared" si="1"/>
        <v>4</v>
      </c>
      <c r="U16" s="5"/>
      <c r="V16">
        <f t="shared" si="2"/>
        <v>69</v>
      </c>
      <c r="W16">
        <f t="shared" si="3"/>
        <v>1.4492753623188406E-2</v>
      </c>
      <c r="X16">
        <f t="shared" si="6"/>
        <v>4</v>
      </c>
      <c r="Y16">
        <f t="shared" si="4"/>
        <v>4</v>
      </c>
      <c r="AA16" s="5"/>
    </row>
    <row r="17" spans="1:27">
      <c r="A17">
        <v>17</v>
      </c>
      <c r="B17">
        <v>1048672</v>
      </c>
      <c r="C17" s="1">
        <v>4</v>
      </c>
      <c r="D17" s="1">
        <v>1</v>
      </c>
      <c r="E17" s="1">
        <v>1</v>
      </c>
      <c r="F17" s="1">
        <v>1</v>
      </c>
      <c r="G17" s="1">
        <v>2</v>
      </c>
      <c r="Q17">
        <f t="shared" si="5"/>
        <v>15.066519173319364</v>
      </c>
      <c r="R17">
        <f t="shared" si="0"/>
        <v>16</v>
      </c>
      <c r="S17">
        <f t="shared" si="1"/>
        <v>2</v>
      </c>
      <c r="U17" s="5"/>
      <c r="V17">
        <f t="shared" si="2"/>
        <v>227</v>
      </c>
      <c r="W17">
        <f t="shared" si="3"/>
        <v>4.4052863436123352E-3</v>
      </c>
      <c r="X17">
        <f t="shared" si="6"/>
        <v>16</v>
      </c>
      <c r="Y17">
        <f t="shared" si="4"/>
        <v>2</v>
      </c>
      <c r="AA17" s="5"/>
    </row>
    <row r="18" spans="1:27">
      <c r="A18">
        <v>19</v>
      </c>
      <c r="B18">
        <v>1050670</v>
      </c>
      <c r="C18" s="1">
        <v>10</v>
      </c>
      <c r="D18" s="1">
        <v>7</v>
      </c>
      <c r="E18" s="1">
        <v>7</v>
      </c>
      <c r="F18" s="1">
        <v>6</v>
      </c>
      <c r="G18" s="1">
        <v>4</v>
      </c>
      <c r="Q18">
        <f t="shared" si="5"/>
        <v>5.0990195135927845</v>
      </c>
      <c r="R18">
        <f t="shared" si="0"/>
        <v>1</v>
      </c>
      <c r="S18">
        <f t="shared" si="1"/>
        <v>4</v>
      </c>
      <c r="U18" s="5"/>
      <c r="V18">
        <f t="shared" si="2"/>
        <v>25.999999999999996</v>
      </c>
      <c r="W18">
        <f t="shared" si="3"/>
        <v>3.8461538461538464E-2</v>
      </c>
      <c r="X18">
        <f t="shared" si="6"/>
        <v>1</v>
      </c>
      <c r="Y18">
        <f t="shared" si="4"/>
        <v>4</v>
      </c>
      <c r="AA18" s="5"/>
    </row>
    <row r="19" spans="1:27">
      <c r="A19">
        <v>20</v>
      </c>
      <c r="B19">
        <v>1050718</v>
      </c>
      <c r="C19" s="1">
        <v>6</v>
      </c>
      <c r="D19" s="1">
        <v>1</v>
      </c>
      <c r="E19" s="1">
        <v>1</v>
      </c>
      <c r="F19" s="1">
        <v>1</v>
      </c>
      <c r="G19" s="1">
        <v>2</v>
      </c>
      <c r="Q19">
        <f t="shared" si="5"/>
        <v>14.66287829861518</v>
      </c>
      <c r="R19">
        <f t="shared" si="0"/>
        <v>12</v>
      </c>
      <c r="S19">
        <f t="shared" si="1"/>
        <v>2</v>
      </c>
      <c r="U19" s="5"/>
      <c r="V19">
        <f t="shared" si="2"/>
        <v>215</v>
      </c>
      <c r="W19">
        <f t="shared" si="3"/>
        <v>4.6511627906976744E-3</v>
      </c>
      <c r="X19">
        <f t="shared" si="6"/>
        <v>12</v>
      </c>
      <c r="Y19">
        <f t="shared" si="4"/>
        <v>2</v>
      </c>
      <c r="AA19" s="5"/>
    </row>
    <row r="20" spans="1:27">
      <c r="A20">
        <v>21</v>
      </c>
      <c r="B20">
        <v>1054590</v>
      </c>
      <c r="C20" s="1">
        <v>7</v>
      </c>
      <c r="D20" s="1">
        <v>3</v>
      </c>
      <c r="E20" s="1">
        <v>2</v>
      </c>
      <c r="F20" s="1">
        <v>10</v>
      </c>
      <c r="G20" s="1">
        <v>4</v>
      </c>
      <c r="Q20">
        <f t="shared" si="5"/>
        <v>10.862780491200215</v>
      </c>
      <c r="R20">
        <f t="shared" si="0"/>
        <v>7</v>
      </c>
      <c r="S20">
        <f t="shared" si="1"/>
        <v>4</v>
      </c>
      <c r="U20" s="5"/>
      <c r="V20">
        <f t="shared" si="2"/>
        <v>118</v>
      </c>
      <c r="W20">
        <f t="shared" si="3"/>
        <v>8.4745762711864406E-3</v>
      </c>
      <c r="X20">
        <f t="shared" si="6"/>
        <v>7</v>
      </c>
      <c r="Y20">
        <f t="shared" si="4"/>
        <v>4</v>
      </c>
      <c r="AA20" s="5"/>
    </row>
    <row r="21" spans="1:27">
      <c r="A21">
        <v>22</v>
      </c>
      <c r="B21">
        <v>1054593</v>
      </c>
      <c r="C21" s="1">
        <v>10</v>
      </c>
      <c r="D21" s="1">
        <v>5</v>
      </c>
      <c r="E21" s="1">
        <v>5</v>
      </c>
      <c r="F21" s="1">
        <v>3</v>
      </c>
      <c r="G21" s="1">
        <v>4</v>
      </c>
      <c r="Q21">
        <f t="shared" si="5"/>
        <v>8.8881944173155887</v>
      </c>
      <c r="R21">
        <f t="shared" si="0"/>
        <v>5</v>
      </c>
      <c r="S21">
        <f t="shared" si="1"/>
        <v>4</v>
      </c>
      <c r="U21" s="5"/>
      <c r="V21">
        <f t="shared" si="2"/>
        <v>79</v>
      </c>
      <c r="W21">
        <f t="shared" si="3"/>
        <v>1.2658227848101266E-2</v>
      </c>
      <c r="X21">
        <f t="shared" si="6"/>
        <v>5</v>
      </c>
      <c r="Y21">
        <f t="shared" si="4"/>
        <v>4</v>
      </c>
      <c r="AA21" s="5"/>
    </row>
    <row r="22" spans="1:27">
      <c r="A22">
        <v>23</v>
      </c>
      <c r="B22">
        <v>1056784</v>
      </c>
      <c r="C22" s="1">
        <v>3</v>
      </c>
      <c r="D22" s="1">
        <v>1</v>
      </c>
      <c r="E22" s="1">
        <v>1</v>
      </c>
      <c r="F22" s="1">
        <v>1</v>
      </c>
      <c r="G22" s="1">
        <v>2</v>
      </c>
      <c r="Q22">
        <f t="shared" si="5"/>
        <v>15.362291495737216</v>
      </c>
      <c r="R22">
        <f t="shared" si="0"/>
        <v>18</v>
      </c>
      <c r="S22">
        <f t="shared" si="1"/>
        <v>2</v>
      </c>
      <c r="U22" s="5"/>
      <c r="V22">
        <f t="shared" si="2"/>
        <v>235.99999999999997</v>
      </c>
      <c r="W22">
        <f t="shared" si="3"/>
        <v>4.2372881355932212E-3</v>
      </c>
      <c r="X22">
        <f t="shared" si="6"/>
        <v>18</v>
      </c>
      <c r="Y22">
        <f t="shared" si="4"/>
        <v>2</v>
      </c>
      <c r="AA22" s="5"/>
    </row>
    <row r="23" spans="1:27">
      <c r="A23">
        <v>25</v>
      </c>
      <c r="B23">
        <v>1059552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Q23">
        <f t="shared" si="5"/>
        <v>16.124515496597098</v>
      </c>
      <c r="R23">
        <f t="shared" si="0"/>
        <v>22</v>
      </c>
      <c r="S23">
        <f t="shared" si="1"/>
        <v>2</v>
      </c>
      <c r="U23" s="5"/>
      <c r="V23">
        <f t="shared" si="2"/>
        <v>259.99999999999994</v>
      </c>
      <c r="W23">
        <f t="shared" si="3"/>
        <v>3.8461538461538468E-3</v>
      </c>
      <c r="X23">
        <f t="shared" si="6"/>
        <v>22</v>
      </c>
      <c r="Y23">
        <f t="shared" si="4"/>
        <v>2</v>
      </c>
      <c r="AA23" s="5"/>
    </row>
    <row r="24" spans="1:27">
      <c r="A24">
        <v>26</v>
      </c>
      <c r="B24">
        <v>1065726</v>
      </c>
      <c r="C24" s="1">
        <v>5</v>
      </c>
      <c r="D24" s="1">
        <v>2</v>
      </c>
      <c r="E24" s="1">
        <v>3</v>
      </c>
      <c r="F24" s="1">
        <v>4</v>
      </c>
      <c r="G24" s="1">
        <v>4</v>
      </c>
      <c r="Q24">
        <f t="shared" si="5"/>
        <v>11.74734012447073</v>
      </c>
      <c r="R24">
        <f t="shared" si="0"/>
        <v>9</v>
      </c>
      <c r="S24">
        <f t="shared" si="1"/>
        <v>4</v>
      </c>
      <c r="U24" s="5"/>
      <c r="V24">
        <f t="shared" si="2"/>
        <v>138</v>
      </c>
      <c r="W24">
        <f t="shared" si="3"/>
        <v>7.246376811594203E-3</v>
      </c>
      <c r="X24">
        <f t="shared" si="6"/>
        <v>9</v>
      </c>
      <c r="Y24">
        <f t="shared" si="4"/>
        <v>4</v>
      </c>
      <c r="AA24" s="5"/>
    </row>
    <row r="25" spans="1:27">
      <c r="A25">
        <v>27</v>
      </c>
      <c r="B25">
        <v>1066373</v>
      </c>
      <c r="C25" s="1">
        <v>3</v>
      </c>
      <c r="D25" s="1">
        <v>2</v>
      </c>
      <c r="E25" s="1">
        <v>1</v>
      </c>
      <c r="F25" s="1">
        <v>1</v>
      </c>
      <c r="G25" s="1">
        <v>2</v>
      </c>
      <c r="Q25">
        <f t="shared" si="5"/>
        <v>14.798648586948742</v>
      </c>
      <c r="R25">
        <f t="shared" si="0"/>
        <v>13</v>
      </c>
      <c r="S25">
        <f t="shared" si="1"/>
        <v>2</v>
      </c>
      <c r="U25" s="5"/>
      <c r="V25">
        <f t="shared" si="2"/>
        <v>219</v>
      </c>
      <c r="W25">
        <f t="shared" si="3"/>
        <v>4.5662100456621002E-3</v>
      </c>
      <c r="X25">
        <f t="shared" si="6"/>
        <v>13</v>
      </c>
      <c r="Y25">
        <f t="shared" si="4"/>
        <v>2</v>
      </c>
      <c r="AA25" s="5"/>
    </row>
    <row r="26" spans="1:27">
      <c r="A26">
        <v>28</v>
      </c>
      <c r="B26">
        <v>1066979</v>
      </c>
      <c r="C26" s="1">
        <v>5</v>
      </c>
      <c r="D26" s="1">
        <v>1</v>
      </c>
      <c r="E26" s="1">
        <v>1</v>
      </c>
      <c r="F26" s="1">
        <v>1</v>
      </c>
      <c r="G26" s="1">
        <v>2</v>
      </c>
      <c r="Q26">
        <f t="shared" si="5"/>
        <v>14.832396974191326</v>
      </c>
      <c r="R26">
        <f t="shared" si="0"/>
        <v>14</v>
      </c>
      <c r="S26">
        <f t="shared" si="1"/>
        <v>2</v>
      </c>
      <c r="U26" s="5"/>
      <c r="V26">
        <f t="shared" si="2"/>
        <v>220</v>
      </c>
      <c r="W26">
        <f t="shared" si="3"/>
        <v>4.5454545454545452E-3</v>
      </c>
      <c r="X26">
        <f t="shared" si="6"/>
        <v>14</v>
      </c>
      <c r="Y26">
        <f t="shared" si="4"/>
        <v>2</v>
      </c>
      <c r="AA26" s="5"/>
    </row>
    <row r="27" spans="1:27">
      <c r="A27">
        <v>29</v>
      </c>
      <c r="B27">
        <v>1067444</v>
      </c>
      <c r="C27" s="1">
        <v>2</v>
      </c>
      <c r="D27" s="1">
        <v>1</v>
      </c>
      <c r="E27" s="1">
        <v>1</v>
      </c>
      <c r="F27" s="1">
        <v>1</v>
      </c>
      <c r="G27" s="1">
        <v>2</v>
      </c>
      <c r="Q27">
        <f t="shared" si="5"/>
        <v>15.716233645501712</v>
      </c>
      <c r="R27">
        <f t="shared" si="0"/>
        <v>20</v>
      </c>
      <c r="S27">
        <f t="shared" si="1"/>
        <v>2</v>
      </c>
      <c r="U27" s="5"/>
      <c r="V27">
        <f t="shared" si="2"/>
        <v>247.00000000000003</v>
      </c>
      <c r="W27">
        <f t="shared" si="3"/>
        <v>4.0485829959514162E-3</v>
      </c>
      <c r="X27">
        <f t="shared" si="6"/>
        <v>20</v>
      </c>
      <c r="Y27">
        <f t="shared" si="4"/>
        <v>2</v>
      </c>
      <c r="AA27" s="5"/>
    </row>
  </sheetData>
  <conditionalFormatting sqref="R3:R27">
    <cfRule type="cellIs" dxfId="1" priority="1" operator="between">
      <formula>2</formula>
      <formula>3</formula>
    </cfRule>
    <cfRule type="cellIs" dxfId="0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Khashayar Dehnad</dc:creator>
  <cp:keywords/>
  <dc:description/>
  <cp:lastModifiedBy/>
  <cp:revision/>
  <dcterms:created xsi:type="dcterms:W3CDTF">2024-10-14T23:02:18Z</dcterms:created>
  <dcterms:modified xsi:type="dcterms:W3CDTF">2025-03-10T20:22:17Z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2024-10-15T01:07:32Z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f3dd8576-3308-4052-a147-e40763c60b56</vt:lpwstr>
  </property>
  <property fmtid="{D5CDD505-2E9C-101B-9397-08002B2CF9AE}" pid="8" name="MSIP_Label_a73fd474-4f3c-44ed-88fb-5cc4bd2471bf_ContentBits">
    <vt:lpwstr>0</vt:lpwstr>
  </property>
</Properties>
</file>