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https://d.docs.live.net/7F1DF93E530C0707/Documents/"/>
    </mc:Choice>
  </mc:AlternateContent>
  <xr:revisionPtr revIDLastSave="0" documentId="8_{0BC5F82E-1A37-4C84-81BB-04F9BCDB7A90}" xr6:coauthVersionLast="47" xr6:coauthVersionMax="47" xr10:uidLastSave="{00000000-0000-0000-0000-000000000000}"/>
  <bookViews>
    <workbookView xWindow="-103" yWindow="-103" windowWidth="26537" windowHeight="15943" firstSheet="1" activeTab="1" xr2:uid="{29370C25-3213-4EFE-947B-82D821B4C5D4}"/>
  </bookViews>
  <sheets>
    <sheet name="Frequency table of Class vs F6" sheetId="2" r:id="rId1"/>
    <sheet name="breast-cancer-wisconsin_pfizer0" sheetId="1" r:id="rId2"/>
  </sheets>
  <definedNames>
    <definedName name="_xlnm._FilterDatabase" localSheetId="1" hidden="1">'breast-cancer-wisconsin_pfizer0'!$A$1:$Z$36</definedName>
    <definedName name="_xlchart.v1.0" hidden="1">'breast-cancer-wisconsin_pfizer0'!$I$1</definedName>
    <definedName name="_xlchart.v1.1" hidden="1">'breast-cancer-wisconsin_pfizer0'!$I$2:$I$36</definedName>
    <definedName name="_xlchart.v1.2" hidden="1">'breast-cancer-wisconsin_pfizer0'!$J$1</definedName>
    <definedName name="_xlchart.v1.3" hidden="1">'breast-cancer-wisconsin_pfizer0'!$J$2:$J$36</definedName>
    <definedName name="_xlchart.v1.4" hidden="1">'breast-cancer-wisconsin_pfizer0'!$K$1</definedName>
    <definedName name="_xlchart.v1.5" hidden="1">'breast-cancer-wisconsin_pfizer0'!$K$2:$K$36</definedName>
  </definedNames>
  <calcPr calcId="191028"/>
  <pivotCaches>
    <pivotCache cacheId="63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1" l="1"/>
  <c r="J76" i="1"/>
  <c r="J75" i="1"/>
  <c r="G77" i="1"/>
  <c r="G76" i="1"/>
  <c r="G75" i="1"/>
  <c r="B75" i="1"/>
  <c r="B77" i="1"/>
  <c r="B76" i="1"/>
  <c r="G78" i="1" l="1"/>
  <c r="G80" i="1" s="1"/>
  <c r="J78" i="1"/>
  <c r="J80" i="1" s="1"/>
  <c r="B78" i="1"/>
  <c r="K80" i="1" l="1"/>
  <c r="Z15" i="1" s="1"/>
  <c r="H80" i="1"/>
  <c r="Z12" i="1"/>
  <c r="Y8" i="1"/>
  <c r="Y28" i="1"/>
  <c r="Y9" i="1"/>
  <c r="Y29" i="1"/>
  <c r="Y10" i="1"/>
  <c r="Y30" i="1"/>
  <c r="Y11" i="1"/>
  <c r="Y31" i="1"/>
  <c r="Y12" i="1"/>
  <c r="Y32" i="1"/>
  <c r="Y13" i="1"/>
  <c r="Y33" i="1"/>
  <c r="Y14" i="1"/>
  <c r="Y34" i="1"/>
  <c r="Y15" i="1"/>
  <c r="Y16" i="1"/>
  <c r="Y36" i="1"/>
  <c r="Y19" i="1"/>
  <c r="Y20" i="1"/>
  <c r="Y21" i="1"/>
  <c r="Y23" i="1"/>
  <c r="Y4" i="1"/>
  <c r="Y22" i="1"/>
  <c r="Y24" i="1"/>
  <c r="Y3" i="1"/>
  <c r="Y5" i="1"/>
  <c r="Y25" i="1"/>
  <c r="Y6" i="1"/>
  <c r="Y26" i="1"/>
  <c r="Y7" i="1"/>
  <c r="Y27" i="1"/>
  <c r="Y35" i="1"/>
  <c r="Y17" i="1"/>
  <c r="Y2" i="1"/>
  <c r="Y18" i="1"/>
  <c r="D80" i="1"/>
  <c r="C80" i="1"/>
  <c r="Z11" i="1" l="1"/>
  <c r="Z21" i="1"/>
  <c r="Z9" i="1"/>
  <c r="Z32" i="1"/>
  <c r="Z28" i="1"/>
  <c r="Z29" i="1"/>
  <c r="Z33" i="1"/>
  <c r="Z13" i="1"/>
  <c r="Z30" i="1"/>
  <c r="Z8" i="1"/>
  <c r="Z10" i="1"/>
  <c r="Z14" i="1"/>
  <c r="Z22" i="1"/>
  <c r="Z27" i="1"/>
  <c r="Z20" i="1"/>
  <c r="Z7" i="1"/>
  <c r="Z26" i="1"/>
  <c r="Z6" i="1"/>
  <c r="Z31" i="1"/>
  <c r="Z19" i="1"/>
  <c r="Z34" i="1"/>
  <c r="Z16" i="1"/>
  <c r="Z25" i="1"/>
  <c r="Z18" i="1"/>
  <c r="Z5" i="1"/>
  <c r="Z2" i="1"/>
  <c r="Z38" i="1" s="1"/>
  <c r="Z24" i="1"/>
  <c r="Z17" i="1"/>
  <c r="Z4" i="1"/>
  <c r="Z36" i="1"/>
  <c r="Z23" i="1"/>
  <c r="Z35" i="1"/>
  <c r="Z3" i="1"/>
  <c r="Y38" i="1"/>
  <c r="X13" i="1"/>
  <c r="X33" i="1"/>
  <c r="X14" i="1"/>
  <c r="X34" i="1"/>
  <c r="X15" i="1"/>
  <c r="X35" i="1"/>
  <c r="X16" i="1"/>
  <c r="X36" i="1"/>
  <c r="X17" i="1"/>
  <c r="X2" i="1"/>
  <c r="X18" i="1"/>
  <c r="X19" i="1"/>
  <c r="X20" i="1"/>
  <c r="X22" i="1"/>
  <c r="X4" i="1"/>
  <c r="X5" i="1"/>
  <c r="X25" i="1"/>
  <c r="X6" i="1"/>
  <c r="X26" i="1"/>
  <c r="X7" i="1"/>
  <c r="X27" i="1"/>
  <c r="X8" i="1"/>
  <c r="X28" i="1"/>
  <c r="X29" i="1"/>
  <c r="X9" i="1"/>
  <c r="X24" i="1"/>
  <c r="X10" i="1"/>
  <c r="X30" i="1"/>
  <c r="X11" i="1"/>
  <c r="X31" i="1"/>
  <c r="X12" i="1"/>
  <c r="X32" i="1"/>
  <c r="X21" i="1"/>
  <c r="X3" i="1"/>
  <c r="X23" i="1"/>
  <c r="X38" i="1" l="1"/>
  <c r="G11" i="1"/>
  <c r="R11" i="1" s="1"/>
  <c r="G12" i="1"/>
  <c r="R12" i="1" s="1"/>
  <c r="G13" i="1"/>
  <c r="R13" i="1" s="1"/>
  <c r="G14" i="1"/>
  <c r="R14" i="1" s="1"/>
  <c r="G15" i="1"/>
  <c r="R15" i="1" s="1"/>
  <c r="G16" i="1"/>
  <c r="R16" i="1" s="1"/>
  <c r="G17" i="1"/>
  <c r="R17" i="1" s="1"/>
  <c r="G18" i="1"/>
  <c r="R18" i="1" s="1"/>
  <c r="G19" i="1"/>
  <c r="R19" i="1" s="1"/>
  <c r="G20" i="1"/>
  <c r="R20" i="1" s="1"/>
  <c r="G21" i="1"/>
  <c r="R21" i="1" s="1"/>
  <c r="G22" i="1"/>
  <c r="R22" i="1" s="1"/>
  <c r="G23" i="1"/>
  <c r="R23" i="1" s="1"/>
  <c r="G24" i="1"/>
  <c r="R24" i="1" s="1"/>
  <c r="G25" i="1"/>
  <c r="R25" i="1" s="1"/>
  <c r="G26" i="1"/>
  <c r="R26" i="1" s="1"/>
  <c r="G27" i="1"/>
  <c r="R27" i="1" s="1"/>
  <c r="G28" i="1"/>
  <c r="R28" i="1" s="1"/>
  <c r="G29" i="1"/>
  <c r="R29" i="1" s="1"/>
  <c r="G30" i="1"/>
  <c r="R30" i="1" s="1"/>
  <c r="G31" i="1"/>
  <c r="R31" i="1" s="1"/>
  <c r="G32" i="1"/>
  <c r="R32" i="1" s="1"/>
  <c r="G33" i="1"/>
  <c r="R33" i="1" s="1"/>
  <c r="G34" i="1"/>
  <c r="R34" i="1" s="1"/>
  <c r="G35" i="1"/>
  <c r="R35" i="1" s="1"/>
  <c r="G36" i="1"/>
  <c r="R36" i="1" s="1"/>
  <c r="G3" i="1"/>
  <c r="R3" i="1" s="1"/>
  <c r="G5" i="1"/>
  <c r="R5" i="1" s="1"/>
  <c r="G6" i="1"/>
  <c r="R6" i="1" s="1"/>
  <c r="G7" i="1"/>
  <c r="R7" i="1" s="1"/>
  <c r="G8" i="1"/>
  <c r="R8" i="1" s="1"/>
  <c r="G9" i="1"/>
  <c r="R9" i="1" s="1"/>
  <c r="G10" i="1"/>
  <c r="R10" i="1" s="1"/>
  <c r="G2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S4" i="1"/>
  <c r="T4" i="1"/>
  <c r="U4" i="1"/>
  <c r="V4" i="1"/>
  <c r="W4" i="1"/>
  <c r="M5" i="1"/>
  <c r="N5" i="1"/>
  <c r="O5" i="1"/>
  <c r="P5" i="1"/>
  <c r="Q5" i="1"/>
  <c r="S5" i="1"/>
  <c r="T5" i="1"/>
  <c r="U5" i="1"/>
  <c r="V5" i="1"/>
  <c r="W5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S7" i="1"/>
  <c r="T7" i="1"/>
  <c r="U7" i="1"/>
  <c r="V7" i="1"/>
  <c r="W7" i="1"/>
  <c r="M8" i="1"/>
  <c r="N8" i="1"/>
  <c r="O8" i="1"/>
  <c r="P8" i="1"/>
  <c r="Q8" i="1"/>
  <c r="S8" i="1"/>
  <c r="T8" i="1"/>
  <c r="U8" i="1"/>
  <c r="V8" i="1"/>
  <c r="W8" i="1"/>
  <c r="M9" i="1"/>
  <c r="N9" i="1"/>
  <c r="O9" i="1"/>
  <c r="P9" i="1"/>
  <c r="Q9" i="1"/>
  <c r="S9" i="1"/>
  <c r="T9" i="1"/>
  <c r="U9" i="1"/>
  <c r="V9" i="1"/>
  <c r="W9" i="1"/>
  <c r="M10" i="1"/>
  <c r="N10" i="1"/>
  <c r="O10" i="1"/>
  <c r="P10" i="1"/>
  <c r="Q10" i="1"/>
  <c r="S10" i="1"/>
  <c r="T10" i="1"/>
  <c r="U10" i="1"/>
  <c r="V10" i="1"/>
  <c r="W10" i="1"/>
  <c r="M11" i="1"/>
  <c r="N11" i="1"/>
  <c r="O11" i="1"/>
  <c r="P11" i="1"/>
  <c r="Q11" i="1"/>
  <c r="S11" i="1"/>
  <c r="T11" i="1"/>
  <c r="U11" i="1"/>
  <c r="V11" i="1"/>
  <c r="W11" i="1"/>
  <c r="M12" i="1"/>
  <c r="N12" i="1"/>
  <c r="O12" i="1"/>
  <c r="P12" i="1"/>
  <c r="Q12" i="1"/>
  <c r="S12" i="1"/>
  <c r="T12" i="1"/>
  <c r="U12" i="1"/>
  <c r="V12" i="1"/>
  <c r="W12" i="1"/>
  <c r="M13" i="1"/>
  <c r="N13" i="1"/>
  <c r="O13" i="1"/>
  <c r="P13" i="1"/>
  <c r="Q13" i="1"/>
  <c r="S13" i="1"/>
  <c r="T13" i="1"/>
  <c r="U13" i="1"/>
  <c r="V13" i="1"/>
  <c r="W13" i="1"/>
  <c r="M14" i="1"/>
  <c r="N14" i="1"/>
  <c r="O14" i="1"/>
  <c r="P14" i="1"/>
  <c r="Q14" i="1"/>
  <c r="S14" i="1"/>
  <c r="T14" i="1"/>
  <c r="U14" i="1"/>
  <c r="V14" i="1"/>
  <c r="W14" i="1"/>
  <c r="M15" i="1"/>
  <c r="N15" i="1"/>
  <c r="O15" i="1"/>
  <c r="P15" i="1"/>
  <c r="Q15" i="1"/>
  <c r="S15" i="1"/>
  <c r="T15" i="1"/>
  <c r="U15" i="1"/>
  <c r="V15" i="1"/>
  <c r="W15" i="1"/>
  <c r="M16" i="1"/>
  <c r="N16" i="1"/>
  <c r="O16" i="1"/>
  <c r="P16" i="1"/>
  <c r="Q16" i="1"/>
  <c r="S16" i="1"/>
  <c r="T16" i="1"/>
  <c r="U16" i="1"/>
  <c r="V16" i="1"/>
  <c r="W16" i="1"/>
  <c r="M17" i="1"/>
  <c r="N17" i="1"/>
  <c r="O17" i="1"/>
  <c r="P17" i="1"/>
  <c r="Q17" i="1"/>
  <c r="S17" i="1"/>
  <c r="T17" i="1"/>
  <c r="U17" i="1"/>
  <c r="V17" i="1"/>
  <c r="W17" i="1"/>
  <c r="M18" i="1"/>
  <c r="N18" i="1"/>
  <c r="O18" i="1"/>
  <c r="P18" i="1"/>
  <c r="Q18" i="1"/>
  <c r="S18" i="1"/>
  <c r="T18" i="1"/>
  <c r="U18" i="1"/>
  <c r="V18" i="1"/>
  <c r="W18" i="1"/>
  <c r="M19" i="1"/>
  <c r="N19" i="1"/>
  <c r="O19" i="1"/>
  <c r="P19" i="1"/>
  <c r="Q19" i="1"/>
  <c r="S19" i="1"/>
  <c r="T19" i="1"/>
  <c r="U19" i="1"/>
  <c r="V19" i="1"/>
  <c r="W19" i="1"/>
  <c r="M20" i="1"/>
  <c r="N20" i="1"/>
  <c r="O20" i="1"/>
  <c r="P20" i="1"/>
  <c r="Q20" i="1"/>
  <c r="S20" i="1"/>
  <c r="T20" i="1"/>
  <c r="U20" i="1"/>
  <c r="V20" i="1"/>
  <c r="W20" i="1"/>
  <c r="M21" i="1"/>
  <c r="N21" i="1"/>
  <c r="O21" i="1"/>
  <c r="P21" i="1"/>
  <c r="Q21" i="1"/>
  <c r="S21" i="1"/>
  <c r="T21" i="1"/>
  <c r="U21" i="1"/>
  <c r="V21" i="1"/>
  <c r="W21" i="1"/>
  <c r="M22" i="1"/>
  <c r="N22" i="1"/>
  <c r="O22" i="1"/>
  <c r="P22" i="1"/>
  <c r="Q22" i="1"/>
  <c r="S22" i="1"/>
  <c r="T22" i="1"/>
  <c r="U22" i="1"/>
  <c r="V22" i="1"/>
  <c r="W22" i="1"/>
  <c r="M23" i="1"/>
  <c r="N23" i="1"/>
  <c r="O23" i="1"/>
  <c r="P23" i="1"/>
  <c r="Q23" i="1"/>
  <c r="S23" i="1"/>
  <c r="T23" i="1"/>
  <c r="U23" i="1"/>
  <c r="V23" i="1"/>
  <c r="W23" i="1"/>
  <c r="M24" i="1"/>
  <c r="N24" i="1"/>
  <c r="O24" i="1"/>
  <c r="P24" i="1"/>
  <c r="Q24" i="1"/>
  <c r="S24" i="1"/>
  <c r="T24" i="1"/>
  <c r="U24" i="1"/>
  <c r="V24" i="1"/>
  <c r="W24" i="1"/>
  <c r="M25" i="1"/>
  <c r="N25" i="1"/>
  <c r="O25" i="1"/>
  <c r="P25" i="1"/>
  <c r="Q25" i="1"/>
  <c r="S25" i="1"/>
  <c r="T25" i="1"/>
  <c r="U25" i="1"/>
  <c r="V25" i="1"/>
  <c r="W25" i="1"/>
  <c r="M26" i="1"/>
  <c r="N26" i="1"/>
  <c r="O26" i="1"/>
  <c r="P26" i="1"/>
  <c r="Q26" i="1"/>
  <c r="S26" i="1"/>
  <c r="T26" i="1"/>
  <c r="U26" i="1"/>
  <c r="V26" i="1"/>
  <c r="W26" i="1"/>
  <c r="M27" i="1"/>
  <c r="N27" i="1"/>
  <c r="O27" i="1"/>
  <c r="P27" i="1"/>
  <c r="Q27" i="1"/>
  <c r="S27" i="1"/>
  <c r="T27" i="1"/>
  <c r="U27" i="1"/>
  <c r="V27" i="1"/>
  <c r="W27" i="1"/>
  <c r="M28" i="1"/>
  <c r="N28" i="1"/>
  <c r="O28" i="1"/>
  <c r="P28" i="1"/>
  <c r="Q28" i="1"/>
  <c r="S28" i="1"/>
  <c r="T28" i="1"/>
  <c r="U28" i="1"/>
  <c r="V28" i="1"/>
  <c r="W28" i="1"/>
  <c r="M29" i="1"/>
  <c r="N29" i="1"/>
  <c r="O29" i="1"/>
  <c r="P29" i="1"/>
  <c r="Q29" i="1"/>
  <c r="S29" i="1"/>
  <c r="T29" i="1"/>
  <c r="U29" i="1"/>
  <c r="V29" i="1"/>
  <c r="W29" i="1"/>
  <c r="M30" i="1"/>
  <c r="N30" i="1"/>
  <c r="O30" i="1"/>
  <c r="P30" i="1"/>
  <c r="Q30" i="1"/>
  <c r="S30" i="1"/>
  <c r="T30" i="1"/>
  <c r="U30" i="1"/>
  <c r="V30" i="1"/>
  <c r="W30" i="1"/>
  <c r="M31" i="1"/>
  <c r="N31" i="1"/>
  <c r="O31" i="1"/>
  <c r="P31" i="1"/>
  <c r="Q31" i="1"/>
  <c r="S31" i="1"/>
  <c r="T31" i="1"/>
  <c r="U31" i="1"/>
  <c r="V31" i="1"/>
  <c r="W31" i="1"/>
  <c r="M32" i="1"/>
  <c r="N32" i="1"/>
  <c r="O32" i="1"/>
  <c r="P32" i="1"/>
  <c r="Q32" i="1"/>
  <c r="S32" i="1"/>
  <c r="T32" i="1"/>
  <c r="U32" i="1"/>
  <c r="V32" i="1"/>
  <c r="W32" i="1"/>
  <c r="M33" i="1"/>
  <c r="N33" i="1"/>
  <c r="O33" i="1"/>
  <c r="P33" i="1"/>
  <c r="Q33" i="1"/>
  <c r="S33" i="1"/>
  <c r="T33" i="1"/>
  <c r="U33" i="1"/>
  <c r="V33" i="1"/>
  <c r="W33" i="1"/>
  <c r="M34" i="1"/>
  <c r="N34" i="1"/>
  <c r="O34" i="1"/>
  <c r="P34" i="1"/>
  <c r="Q34" i="1"/>
  <c r="S34" i="1"/>
  <c r="T34" i="1"/>
  <c r="U34" i="1"/>
  <c r="V34" i="1"/>
  <c r="W34" i="1"/>
  <c r="M35" i="1"/>
  <c r="N35" i="1"/>
  <c r="O35" i="1"/>
  <c r="P35" i="1"/>
  <c r="Q35" i="1"/>
  <c r="S35" i="1"/>
  <c r="T35" i="1"/>
  <c r="U35" i="1"/>
  <c r="V35" i="1"/>
  <c r="W35" i="1"/>
  <c r="M36" i="1"/>
  <c r="N36" i="1"/>
  <c r="O36" i="1"/>
  <c r="P36" i="1"/>
  <c r="Q36" i="1"/>
  <c r="S36" i="1"/>
  <c r="T36" i="1"/>
  <c r="U36" i="1"/>
  <c r="V36" i="1"/>
  <c r="W36" i="1"/>
  <c r="N2" i="1"/>
  <c r="O2" i="1"/>
  <c r="P2" i="1"/>
  <c r="Q2" i="1"/>
  <c r="S2" i="1"/>
  <c r="T2" i="1"/>
  <c r="U2" i="1"/>
  <c r="V2" i="1"/>
  <c r="W2" i="1"/>
  <c r="M2" i="1"/>
  <c r="B43" i="1"/>
  <c r="C43" i="1"/>
  <c r="D43" i="1"/>
  <c r="E43" i="1"/>
  <c r="F43" i="1"/>
  <c r="H43" i="1"/>
  <c r="G4" i="1" s="1"/>
  <c r="I43" i="1"/>
  <c r="J43" i="1"/>
  <c r="K43" i="1"/>
  <c r="L43" i="1"/>
  <c r="A43" i="1"/>
  <c r="B42" i="1"/>
  <c r="C42" i="1"/>
  <c r="D42" i="1"/>
  <c r="E42" i="1"/>
  <c r="F42" i="1"/>
  <c r="H42" i="1"/>
  <c r="I42" i="1"/>
  <c r="J42" i="1"/>
  <c r="K42" i="1"/>
  <c r="L42" i="1"/>
  <c r="A42" i="1"/>
  <c r="B41" i="1"/>
  <c r="C41" i="1"/>
  <c r="D41" i="1"/>
  <c r="E41" i="1"/>
  <c r="F41" i="1"/>
  <c r="H41" i="1"/>
  <c r="I41" i="1"/>
  <c r="J41" i="1"/>
  <c r="K41" i="1"/>
  <c r="L41" i="1"/>
  <c r="A41" i="1"/>
  <c r="R2" i="1" l="1"/>
  <c r="G42" i="1"/>
  <c r="G41" i="1"/>
  <c r="G43" i="1"/>
  <c r="R4" i="1"/>
</calcChain>
</file>

<file path=xl/sharedStrings.xml><?xml version="1.0" encoding="utf-8"?>
<sst xmlns="http://schemas.openxmlformats.org/spreadsheetml/2006/main" count="61" uniqueCount="49">
  <si>
    <t>Count of Class</t>
  </si>
  <si>
    <t>Column Labels</t>
  </si>
  <si>
    <t>Row Labels</t>
  </si>
  <si>
    <t>Grand Total</t>
  </si>
  <si>
    <t>Sample</t>
  </si>
  <si>
    <t>F1</t>
  </si>
  <si>
    <t>F2</t>
  </si>
  <si>
    <t>F3</t>
  </si>
  <si>
    <t>F4</t>
  </si>
  <si>
    <t>F5</t>
  </si>
  <si>
    <t>F6_CLEAN</t>
  </si>
  <si>
    <t>F6</t>
  </si>
  <si>
    <t>F7</t>
  </si>
  <si>
    <t>F8</t>
  </si>
  <si>
    <t>F9</t>
  </si>
  <si>
    <t>Class</t>
  </si>
  <si>
    <t>Missing check class</t>
  </si>
  <si>
    <t>Missing check F1</t>
  </si>
  <si>
    <t>Missing check F2</t>
  </si>
  <si>
    <t>Missing check F3</t>
  </si>
  <si>
    <t>Missing check F4</t>
  </si>
  <si>
    <t>Missing check F5</t>
  </si>
  <si>
    <t>Missing check F6</t>
  </si>
  <si>
    <t>Missing check F7</t>
  </si>
  <si>
    <t>Missing check F8</t>
  </si>
  <si>
    <t>Missing check F9</t>
  </si>
  <si>
    <t>Missing check Class</t>
  </si>
  <si>
    <t>Outlier count F7</t>
  </si>
  <si>
    <t>Outlier count F8</t>
  </si>
  <si>
    <t>Outlier count F9</t>
  </si>
  <si>
    <t>I. Summarize each column by (min, max, mean)</t>
  </si>
  <si>
    <t>min</t>
  </si>
  <si>
    <t>max</t>
  </si>
  <si>
    <t>mean</t>
  </si>
  <si>
    <t xml:space="preserve"> II. Missing value is located in cell H4 after test with the expression =IF(OR(ISBLANK(G2),ISNUMBER(G2)=FALSE),1,0).</t>
  </si>
  <si>
    <t>III. Replacing the missing values with the “mean” of the column with this expression : IF(OR(ISBLANK(H2),ISNUMBER(H2)=FALSE),$H$42,H2)</t>
  </si>
  <si>
    <t>IV. Displaying the frequency table of “Class” vs. F6 (see second sheet)</t>
  </si>
  <si>
    <t>V. Display the Scatter plot of F1 vs F6</t>
  </si>
  <si>
    <t>VI. Show box plot for column F7 to F9</t>
  </si>
  <si>
    <t>let's check if we have any outlier</t>
  </si>
  <si>
    <t>Q1</t>
  </si>
  <si>
    <t>Q2</t>
  </si>
  <si>
    <t>Q3</t>
  </si>
  <si>
    <t>Q3-Q1</t>
  </si>
  <si>
    <t>Range : [</t>
  </si>
  <si>
    <t>]</t>
  </si>
  <si>
    <t>[</t>
  </si>
  <si>
    <t>Lower whysker</t>
  </si>
  <si>
    <t>Upper whysker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</si>
</sst>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0" fillId="0" borderId="10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3" borderId="10" xfId="0" applyFill="1" applyBorder="1" applyAlignment="1">
      <alignment wrapText="1"/>
    </xf>
    <xf numFmtId="0" fontId="0" fillId="33" borderId="0" xfId="0" applyFill="1" applyAlignment="1">
      <alignment wrapText="1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Fill="1" applyBorder="1"/>
    <xf numFmtId="0" fontId="0" fillId="34" borderId="10" xfId="0" applyFill="1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'breast-cancer-wisconsin_pfizer0'!$G$1</c:f>
              <c:strCache>
                <c:ptCount val="1"/>
                <c:pt idx="0">
                  <c:v>F6_CLEAN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'breast-cancer-wisconsin_pfizer0'!$B$2:$B$36</c:f>
              <c:numCache>
                <c:formatCode>0</c:formatCode>
                <c:ptCount val="35"/>
                <c:pt idx="0">
                  <c:v>10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10</c:v>
                </c:pt>
                <c:pt idx="19">
                  <c:v>4</c:v>
                </c:pt>
                <c:pt idx="20">
                  <c:v>5</c:v>
                </c:pt>
                <c:pt idx="21">
                  <c:v>10</c:v>
                </c:pt>
                <c:pt idx="22">
                  <c:v>8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9</c:v>
                </c:pt>
                <c:pt idx="27">
                  <c:v>4</c:v>
                </c:pt>
                <c:pt idx="28">
                  <c:v>8</c:v>
                </c:pt>
                <c:pt idx="29">
                  <c:v>8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10</c:v>
                </c:pt>
                <c:pt idx="34">
                  <c:v>4</c:v>
                </c:pt>
              </c:numCache>
            </c:numRef>
          </c:xVal>
          <c:yVal>
            <c:numRef>
              <c:f>'breast-cancer-wisconsin_pfizer0'!$G$2:$G$36</c:f>
              <c:numCache>
                <c:formatCode>0</c:formatCode>
                <c:ptCount val="35"/>
                <c:pt idx="0">
                  <c:v>10</c:v>
                </c:pt>
                <c:pt idx="1">
                  <c:v>10</c:v>
                </c:pt>
                <c:pt idx="2" formatCode="0.00">
                  <c:v>4.382352941176471</c:v>
                </c:pt>
                <c:pt idx="3">
                  <c:v>1</c:v>
                </c:pt>
                <c:pt idx="4">
                  <c:v>9</c:v>
                </c:pt>
                <c:pt idx="5">
                  <c:v>10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10</c:v>
                </c:pt>
                <c:pt idx="18">
                  <c:v>8</c:v>
                </c:pt>
                <c:pt idx="19">
                  <c:v>1</c:v>
                </c:pt>
                <c:pt idx="20">
                  <c:v>1</c:v>
                </c:pt>
                <c:pt idx="21">
                  <c:v>10</c:v>
                </c:pt>
                <c:pt idx="22">
                  <c:v>9</c:v>
                </c:pt>
                <c:pt idx="23">
                  <c:v>1</c:v>
                </c:pt>
                <c:pt idx="24">
                  <c:v>8</c:v>
                </c:pt>
                <c:pt idx="25">
                  <c:v>1</c:v>
                </c:pt>
                <c:pt idx="26">
                  <c:v>8</c:v>
                </c:pt>
                <c:pt idx="27">
                  <c:v>1</c:v>
                </c:pt>
                <c:pt idx="28">
                  <c:v>10</c:v>
                </c:pt>
                <c:pt idx="29">
                  <c:v>5</c:v>
                </c:pt>
                <c:pt idx="30">
                  <c:v>5</c:v>
                </c:pt>
                <c:pt idx="31">
                  <c:v>1</c:v>
                </c:pt>
                <c:pt idx="32">
                  <c:v>1</c:v>
                </c:pt>
                <c:pt idx="33">
                  <c:v>10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6-431F-892D-D97FE3C2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520015"/>
        <c:axId val="857526735"/>
      </c:scatterChart>
      <c:valAx>
        <c:axId val="85752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7526735"/>
        <c:crosses val="autoZero"/>
        <c:crossBetween val="midCat"/>
      </c:valAx>
      <c:valAx>
        <c:axId val="8575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F6_CLEAN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752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9FA95886-85D6-4823-9063-BF2B9F790538}">
          <cx:tx>
            <cx:txData>
              <cx:f>_xlchart.v1.0</cx:f>
              <cx:v>F7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D6CFB51-044F-420C-901D-35E5C13BF981}">
          <cx:tx>
            <cx:txData>
              <cx:f>_xlchart.v1.2</cx:f>
              <cx:v>F8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A2B8980-F9EE-4EBD-BD88-00EA541D65EC}">
          <cx:tx>
            <cx:txData>
              <cx:f>_xlchart.v1.4</cx:f>
              <cx:v>F9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52</xdr:row>
      <xdr:rowOff>59870</xdr:rowOff>
    </xdr:from>
    <xdr:to>
      <xdr:col>8</xdr:col>
      <xdr:colOff>361951</xdr:colOff>
      <xdr:row>67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0C19E-39AB-828F-00DA-701D8A0F7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796636</xdr:colOff>
      <xdr:row>83</xdr:row>
      <xdr:rowOff>137553</xdr:rowOff>
    </xdr:from>
    <xdr:to>
      <xdr:col>12</xdr:col>
      <xdr:colOff>326571</xdr:colOff>
      <xdr:row>108</xdr:row>
      <xdr:rowOff>158337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E37F65F0-2E60-6EAB-8ABC-5A2227A687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mat Idris" refreshedDate="45724.478412384262" createdVersion="8" refreshedVersion="8" minRefreshableVersion="3" recordCount="35" xr:uid="{7BC2F533-06D0-435B-A871-CC88973370F0}">
  <cacheSource type="worksheet">
    <worksheetSource ref="A1:L36" sheet="breast-cancer-wisconsin_pfizer0"/>
  </cacheSource>
  <cacheFields count="12">
    <cacheField name="Sample" numFmtId="0">
      <sharedItems containsSemiMixedTypes="0" containsString="0" containsNumber="1" containsInteger="1" minValue="128059" maxValue="1369821"/>
    </cacheField>
    <cacheField name="F1" numFmtId="0">
      <sharedItems containsSemiMixedTypes="0" containsString="0" containsNumber="1" containsInteger="1" minValue="1" maxValue="10"/>
    </cacheField>
    <cacheField name="F2" numFmtId="0">
      <sharedItems containsSemiMixedTypes="0" containsString="0" containsNumber="1" containsInteger="1" minValue="1" maxValue="10"/>
    </cacheField>
    <cacheField name="F3" numFmtId="0">
      <sharedItems containsSemiMixedTypes="0" containsString="0" containsNumber="1" containsInteger="1" minValue="1" maxValue="10"/>
    </cacheField>
    <cacheField name="F4" numFmtId="0">
      <sharedItems containsSemiMixedTypes="0" containsString="0" containsNumber="1" containsInteger="1" minValue="1" maxValue="10"/>
    </cacheField>
    <cacheField name="F5" numFmtId="0">
      <sharedItems containsSemiMixedTypes="0" containsString="0" containsNumber="1" containsInteger="1" minValue="1" maxValue="10"/>
    </cacheField>
    <cacheField name="F6_CLEAN" numFmtId="0">
      <sharedItems containsSemiMixedTypes="0" containsString="0" containsNumber="1" minValue="1" maxValue="10" count="8">
        <n v="10"/>
        <n v="4.382352941176471"/>
        <n v="1"/>
        <n v="9"/>
        <n v="2"/>
        <n v="5"/>
        <n v="3"/>
        <n v="8"/>
      </sharedItems>
    </cacheField>
    <cacheField name="F6" numFmtId="0">
      <sharedItems containsString="0" containsBlank="1" containsNumber="1" containsInteger="1" minValue="1" maxValue="10"/>
    </cacheField>
    <cacheField name="F7" numFmtId="0">
      <sharedItems containsSemiMixedTypes="0" containsString="0" containsNumber="1" containsInteger="1" minValue="1" maxValue="10"/>
    </cacheField>
    <cacheField name="F8" numFmtId="0">
      <sharedItems containsSemiMixedTypes="0" containsString="0" containsNumber="1" containsInteger="1" minValue="1" maxValue="10"/>
    </cacheField>
    <cacheField name="F9" numFmtId="0">
      <sharedItems containsSemiMixedTypes="0" containsString="0" containsNumber="1" containsInteger="1" minValue="1" maxValue="10"/>
    </cacheField>
    <cacheField name="Class" numFmtId="0">
      <sharedItems containsSemiMixedTypes="0" containsString="0" containsNumber="1" containsInteger="1" minValue="2" maxValue="4" count="2"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198641"/>
    <n v="10"/>
    <n v="10"/>
    <n v="6"/>
    <n v="3"/>
    <n v="3"/>
    <x v="0"/>
    <n v="10"/>
    <n v="4"/>
    <n v="3"/>
    <n v="2"/>
    <x v="0"/>
  </r>
  <r>
    <n v="1080233"/>
    <n v="7"/>
    <n v="6"/>
    <n v="6"/>
    <n v="3"/>
    <n v="2"/>
    <x v="0"/>
    <n v="10"/>
    <n v="7"/>
    <n v="1"/>
    <n v="1"/>
    <x v="0"/>
  </r>
  <r>
    <n v="606140"/>
    <n v="1"/>
    <n v="1"/>
    <n v="1"/>
    <n v="1"/>
    <n v="2"/>
    <x v="1"/>
    <m/>
    <n v="2"/>
    <n v="1"/>
    <n v="1"/>
    <x v="1"/>
  </r>
  <r>
    <n v="740492"/>
    <n v="1"/>
    <n v="1"/>
    <n v="1"/>
    <n v="1"/>
    <n v="2"/>
    <x v="2"/>
    <n v="1"/>
    <n v="3"/>
    <n v="1"/>
    <n v="1"/>
    <x v="1"/>
  </r>
  <r>
    <n v="1120559"/>
    <n v="8"/>
    <n v="3"/>
    <n v="8"/>
    <n v="3"/>
    <n v="4"/>
    <x v="3"/>
    <n v="9"/>
    <n v="8"/>
    <n v="9"/>
    <n v="8"/>
    <x v="0"/>
  </r>
  <r>
    <n v="1369821"/>
    <n v="10"/>
    <n v="10"/>
    <n v="10"/>
    <n v="10"/>
    <n v="5"/>
    <x v="0"/>
    <n v="10"/>
    <n v="10"/>
    <n v="10"/>
    <n v="7"/>
    <x v="0"/>
  </r>
  <r>
    <n v="1173347"/>
    <n v="8"/>
    <n v="3"/>
    <n v="3"/>
    <n v="1"/>
    <n v="2"/>
    <x v="4"/>
    <n v="2"/>
    <n v="3"/>
    <n v="2"/>
    <n v="1"/>
    <x v="1"/>
  </r>
  <r>
    <n v="1223967"/>
    <n v="6"/>
    <n v="1"/>
    <n v="3"/>
    <n v="1"/>
    <n v="2"/>
    <x v="2"/>
    <n v="1"/>
    <n v="3"/>
    <n v="1"/>
    <n v="1"/>
    <x v="1"/>
  </r>
  <r>
    <n v="1026122"/>
    <n v="2"/>
    <n v="1"/>
    <n v="1"/>
    <n v="1"/>
    <n v="2"/>
    <x v="2"/>
    <n v="1"/>
    <n v="1"/>
    <n v="1"/>
    <n v="1"/>
    <x v="1"/>
  </r>
  <r>
    <n v="1137156"/>
    <n v="2"/>
    <n v="2"/>
    <n v="2"/>
    <n v="1"/>
    <n v="1"/>
    <x v="2"/>
    <n v="1"/>
    <n v="7"/>
    <n v="1"/>
    <n v="1"/>
    <x v="1"/>
  </r>
  <r>
    <n v="431495"/>
    <n v="3"/>
    <n v="1"/>
    <n v="1"/>
    <n v="1"/>
    <n v="2"/>
    <x v="2"/>
    <n v="1"/>
    <n v="3"/>
    <n v="2"/>
    <n v="1"/>
    <x v="1"/>
  </r>
  <r>
    <n v="1166654"/>
    <n v="10"/>
    <n v="3"/>
    <n v="5"/>
    <n v="1"/>
    <n v="10"/>
    <x v="5"/>
    <n v="5"/>
    <n v="3"/>
    <n v="10"/>
    <n v="2"/>
    <x v="0"/>
  </r>
  <r>
    <n v="1113061"/>
    <n v="5"/>
    <n v="1"/>
    <n v="1"/>
    <n v="1"/>
    <n v="2"/>
    <x v="2"/>
    <n v="1"/>
    <n v="3"/>
    <n v="1"/>
    <n v="1"/>
    <x v="1"/>
  </r>
  <r>
    <n v="1253955"/>
    <n v="8"/>
    <n v="7"/>
    <n v="4"/>
    <n v="4"/>
    <n v="5"/>
    <x v="6"/>
    <n v="3"/>
    <n v="5"/>
    <n v="10"/>
    <n v="1"/>
    <x v="0"/>
  </r>
  <r>
    <n v="1081791"/>
    <n v="6"/>
    <n v="2"/>
    <n v="1"/>
    <n v="1"/>
    <n v="1"/>
    <x v="2"/>
    <n v="1"/>
    <n v="7"/>
    <n v="1"/>
    <n v="1"/>
    <x v="1"/>
  </r>
  <r>
    <n v="1313982"/>
    <n v="4"/>
    <n v="3"/>
    <n v="1"/>
    <n v="1"/>
    <n v="2"/>
    <x v="2"/>
    <n v="1"/>
    <n v="4"/>
    <n v="8"/>
    <n v="1"/>
    <x v="1"/>
  </r>
  <r>
    <n v="1181567"/>
    <n v="1"/>
    <n v="1"/>
    <n v="1"/>
    <n v="1"/>
    <n v="1"/>
    <x v="2"/>
    <n v="1"/>
    <n v="1"/>
    <n v="1"/>
    <n v="1"/>
    <x v="1"/>
  </r>
  <r>
    <n v="850831"/>
    <n v="2"/>
    <n v="7"/>
    <n v="10"/>
    <n v="10"/>
    <n v="7"/>
    <x v="0"/>
    <n v="10"/>
    <n v="4"/>
    <n v="9"/>
    <n v="4"/>
    <x v="0"/>
  </r>
  <r>
    <n v="1210963"/>
    <n v="10"/>
    <n v="10"/>
    <n v="10"/>
    <n v="8"/>
    <n v="6"/>
    <x v="7"/>
    <n v="8"/>
    <n v="7"/>
    <n v="10"/>
    <n v="1"/>
    <x v="0"/>
  </r>
  <r>
    <n v="1324681"/>
    <n v="4"/>
    <n v="1"/>
    <n v="1"/>
    <n v="1"/>
    <n v="2"/>
    <x v="2"/>
    <n v="1"/>
    <n v="2"/>
    <n v="1"/>
    <n v="1"/>
    <x v="1"/>
  </r>
  <r>
    <n v="871549"/>
    <n v="5"/>
    <n v="1"/>
    <n v="2"/>
    <n v="1"/>
    <n v="2"/>
    <x v="2"/>
    <n v="1"/>
    <n v="2"/>
    <n v="1"/>
    <n v="1"/>
    <x v="1"/>
  </r>
  <r>
    <n v="1073960"/>
    <n v="10"/>
    <n v="10"/>
    <n v="10"/>
    <n v="10"/>
    <n v="6"/>
    <x v="0"/>
    <n v="10"/>
    <n v="8"/>
    <n v="1"/>
    <n v="5"/>
    <x v="0"/>
  </r>
  <r>
    <n v="1242364"/>
    <n v="8"/>
    <n v="10"/>
    <n v="10"/>
    <n v="8"/>
    <n v="6"/>
    <x v="3"/>
    <n v="9"/>
    <n v="3"/>
    <n v="10"/>
    <n v="10"/>
    <x v="0"/>
  </r>
  <r>
    <n v="867392"/>
    <n v="4"/>
    <n v="2"/>
    <n v="2"/>
    <n v="1"/>
    <n v="2"/>
    <x v="2"/>
    <n v="1"/>
    <n v="2"/>
    <n v="1"/>
    <n v="1"/>
    <x v="1"/>
  </r>
  <r>
    <n v="1110503"/>
    <n v="5"/>
    <n v="5"/>
    <n v="5"/>
    <n v="8"/>
    <n v="10"/>
    <x v="7"/>
    <n v="8"/>
    <n v="7"/>
    <n v="3"/>
    <n v="7"/>
    <x v="0"/>
  </r>
  <r>
    <n v="1285531"/>
    <n v="1"/>
    <n v="1"/>
    <n v="1"/>
    <n v="1"/>
    <n v="2"/>
    <x v="2"/>
    <n v="1"/>
    <n v="3"/>
    <n v="1"/>
    <n v="1"/>
    <x v="1"/>
  </r>
  <r>
    <n v="1116116"/>
    <n v="9"/>
    <n v="10"/>
    <n v="10"/>
    <n v="1"/>
    <n v="10"/>
    <x v="7"/>
    <n v="8"/>
    <n v="3"/>
    <n v="3"/>
    <n v="1"/>
    <x v="0"/>
  </r>
  <r>
    <n v="1041043"/>
    <n v="4"/>
    <n v="1"/>
    <n v="3"/>
    <n v="1"/>
    <n v="2"/>
    <x v="2"/>
    <n v="1"/>
    <n v="2"/>
    <n v="1"/>
    <n v="1"/>
    <x v="1"/>
  </r>
  <r>
    <n v="1343068"/>
    <n v="8"/>
    <n v="4"/>
    <n v="4"/>
    <n v="1"/>
    <n v="6"/>
    <x v="0"/>
    <n v="10"/>
    <n v="2"/>
    <n v="5"/>
    <n v="2"/>
    <x v="0"/>
  </r>
  <r>
    <n v="1286943"/>
    <n v="8"/>
    <n v="10"/>
    <n v="10"/>
    <n v="10"/>
    <n v="7"/>
    <x v="5"/>
    <n v="5"/>
    <n v="4"/>
    <n v="8"/>
    <n v="7"/>
    <x v="0"/>
  </r>
  <r>
    <n v="128059"/>
    <n v="1"/>
    <n v="1"/>
    <n v="1"/>
    <n v="1"/>
    <n v="2"/>
    <x v="5"/>
    <n v="5"/>
    <n v="5"/>
    <n v="1"/>
    <n v="1"/>
    <x v="1"/>
  </r>
  <r>
    <n v="654546"/>
    <n v="1"/>
    <n v="1"/>
    <n v="1"/>
    <n v="1"/>
    <n v="2"/>
    <x v="2"/>
    <n v="1"/>
    <n v="1"/>
    <n v="1"/>
    <n v="8"/>
    <x v="1"/>
  </r>
  <r>
    <n v="1224565"/>
    <n v="6"/>
    <n v="1"/>
    <n v="1"/>
    <n v="1"/>
    <n v="2"/>
    <x v="2"/>
    <n v="1"/>
    <n v="3"/>
    <n v="1"/>
    <n v="1"/>
    <x v="1"/>
  </r>
  <r>
    <n v="1241559"/>
    <n v="10"/>
    <n v="8"/>
    <n v="8"/>
    <n v="2"/>
    <n v="8"/>
    <x v="0"/>
    <n v="10"/>
    <n v="4"/>
    <n v="8"/>
    <n v="10"/>
    <x v="0"/>
  </r>
  <r>
    <n v="1143978"/>
    <n v="4"/>
    <n v="1"/>
    <n v="1"/>
    <n v="2"/>
    <n v="2"/>
    <x v="2"/>
    <n v="1"/>
    <n v="2"/>
    <n v="1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7CFCF-1E80-45B0-8D82-303E128C2D02}" name="PivotTable1" cacheId="6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3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axis="axisRow" showAll="0">
      <items count="9">
        <item x="2"/>
        <item x="4"/>
        <item x="6"/>
        <item x="1"/>
        <item x="5"/>
        <item x="7"/>
        <item x="3"/>
        <item x="0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Class" fld="11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D2D8-A157-49C9-8892-B250AABFCDA3}">
  <dimension ref="A3:D13"/>
  <sheetViews>
    <sheetView workbookViewId="0">
      <selection activeCell="H15" sqref="H15"/>
    </sheetView>
  </sheetViews>
  <sheetFormatPr defaultRowHeight="14.65"/>
  <cols>
    <col min="1" max="1" width="12.85546875" bestFit="1" customWidth="1"/>
    <col min="2" max="2" width="15.5703125" bestFit="1" customWidth="1"/>
    <col min="3" max="3" width="2.85546875" bestFit="1" customWidth="1"/>
    <col min="4" max="4" width="10.42578125" bestFit="1" customWidth="1"/>
    <col min="5" max="5" width="3.7109375" bestFit="1" customWidth="1"/>
    <col min="6" max="6" width="6.28515625" bestFit="1" customWidth="1"/>
    <col min="7" max="7" width="13.7109375" bestFit="1" customWidth="1"/>
    <col min="8" max="8" width="21.140625" bestFit="1" customWidth="1"/>
    <col min="9" max="10" width="3.7109375" bestFit="1" customWidth="1"/>
    <col min="11" max="11" width="6.28515625" bestFit="1" customWidth="1"/>
    <col min="12" max="12" width="3.7109375" bestFit="1" customWidth="1"/>
    <col min="13" max="13" width="6.28515625" bestFit="1" customWidth="1"/>
    <col min="14" max="14" width="3.7109375" bestFit="1" customWidth="1"/>
    <col min="15" max="15" width="6.28515625" bestFit="1" customWidth="1"/>
    <col min="16" max="16" width="4.7109375" bestFit="1" customWidth="1"/>
    <col min="17" max="17" width="7.28515625" bestFit="1" customWidth="1"/>
    <col min="18" max="18" width="10.42578125" bestFit="1" customWidth="1"/>
  </cols>
  <sheetData>
    <row r="3" spans="1:4">
      <c r="A3" s="6" t="s">
        <v>0</v>
      </c>
      <c r="B3" s="6" t="s">
        <v>1</v>
      </c>
    </row>
    <row r="4" spans="1:4">
      <c r="A4" s="6" t="s">
        <v>2</v>
      </c>
      <c r="B4">
        <v>2</v>
      </c>
      <c r="C4">
        <v>4</v>
      </c>
      <c r="D4" t="s">
        <v>3</v>
      </c>
    </row>
    <row r="5" spans="1:4">
      <c r="A5" s="7">
        <v>1</v>
      </c>
      <c r="B5" s="5">
        <v>17</v>
      </c>
      <c r="C5" s="5"/>
      <c r="D5" s="5">
        <v>17</v>
      </c>
    </row>
    <row r="6" spans="1:4">
      <c r="A6" s="7">
        <v>2</v>
      </c>
      <c r="B6" s="5">
        <v>1</v>
      </c>
      <c r="C6" s="5"/>
      <c r="D6" s="5">
        <v>1</v>
      </c>
    </row>
    <row r="7" spans="1:4">
      <c r="A7" s="7">
        <v>3</v>
      </c>
      <c r="B7" s="5"/>
      <c r="C7" s="5">
        <v>1</v>
      </c>
      <c r="D7" s="5">
        <v>1</v>
      </c>
    </row>
    <row r="8" spans="1:4">
      <c r="A8" s="7">
        <v>4.382352941176471</v>
      </c>
      <c r="B8" s="5">
        <v>1</v>
      </c>
      <c r="C8" s="5"/>
      <c r="D8" s="5">
        <v>1</v>
      </c>
    </row>
    <row r="9" spans="1:4">
      <c r="A9" s="7">
        <v>5</v>
      </c>
      <c r="B9" s="5">
        <v>1</v>
      </c>
      <c r="C9" s="5">
        <v>2</v>
      </c>
      <c r="D9" s="5">
        <v>3</v>
      </c>
    </row>
    <row r="10" spans="1:4">
      <c r="A10" s="7">
        <v>8</v>
      </c>
      <c r="B10" s="5"/>
      <c r="C10" s="5">
        <v>3</v>
      </c>
      <c r="D10" s="5">
        <v>3</v>
      </c>
    </row>
    <row r="11" spans="1:4">
      <c r="A11" s="7">
        <v>9</v>
      </c>
      <c r="B11" s="5"/>
      <c r="C11" s="5">
        <v>2</v>
      </c>
      <c r="D11" s="5">
        <v>2</v>
      </c>
    </row>
    <row r="12" spans="1:4">
      <c r="A12" s="7">
        <v>10</v>
      </c>
      <c r="B12" s="5"/>
      <c r="C12" s="5">
        <v>7</v>
      </c>
      <c r="D12" s="5">
        <v>7</v>
      </c>
    </row>
    <row r="13" spans="1:4">
      <c r="A13" s="7" t="s">
        <v>3</v>
      </c>
      <c r="B13" s="5">
        <v>20</v>
      </c>
      <c r="C13" s="5">
        <v>15</v>
      </c>
      <c r="D13" s="5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992D-71E3-48C5-9BE3-932F48A39689}">
  <dimension ref="A1:Z81"/>
  <sheetViews>
    <sheetView tabSelected="1" topLeftCell="A29" zoomScale="55" zoomScaleNormal="55" workbookViewId="0">
      <selection activeCell="V80" sqref="V80"/>
    </sheetView>
  </sheetViews>
  <sheetFormatPr defaultRowHeight="14.65"/>
  <cols>
    <col min="1" max="1" width="11.85546875" bestFit="1" customWidth="1"/>
    <col min="8" max="8" width="7.42578125" bestFit="1" customWidth="1"/>
  </cols>
  <sheetData>
    <row r="1" spans="1:26" s="8" customFormat="1" ht="43.7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9" t="s">
        <v>16</v>
      </c>
      <c r="N1" s="10" t="s">
        <v>17</v>
      </c>
      <c r="O1" s="10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0" t="s">
        <v>23</v>
      </c>
      <c r="U1" s="10" t="s">
        <v>24</v>
      </c>
      <c r="V1" s="10" t="s">
        <v>25</v>
      </c>
      <c r="W1" s="10" t="s">
        <v>26</v>
      </c>
      <c r="X1" s="10" t="s">
        <v>27</v>
      </c>
      <c r="Y1" s="10" t="s">
        <v>28</v>
      </c>
      <c r="Z1" s="10" t="s">
        <v>29</v>
      </c>
    </row>
    <row r="2" spans="1:26">
      <c r="A2" s="19">
        <v>1198641</v>
      </c>
      <c r="B2" s="19">
        <v>10</v>
      </c>
      <c r="C2" s="19">
        <v>10</v>
      </c>
      <c r="D2" s="19">
        <v>6</v>
      </c>
      <c r="E2" s="19">
        <v>3</v>
      </c>
      <c r="F2" s="19">
        <v>3</v>
      </c>
      <c r="G2" s="19">
        <f>IF(OR(ISBLANK(H2),ISNUMBER(H2)=FALSE),$H$43,H2)</f>
        <v>10</v>
      </c>
      <c r="H2" s="19">
        <v>10</v>
      </c>
      <c r="I2" s="19">
        <v>4</v>
      </c>
      <c r="J2" s="19">
        <v>3</v>
      </c>
      <c r="K2" s="19">
        <v>2</v>
      </c>
      <c r="L2" s="19">
        <v>4</v>
      </c>
      <c r="M2" s="2">
        <f>IF(OR(ISBLANK(B2),ISNUMBER(B2)=FALSE),1,0)</f>
        <v>0</v>
      </c>
      <c r="N2">
        <f t="shared" ref="N2:W2" si="0">IF(OR(ISBLANK(C2),ISNUMBER(C2)=FALSE),1,0)</f>
        <v>0</v>
      </c>
      <c r="O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17">
        <f>IF(I2&lt;=$D$80,0,1)</f>
        <v>0</v>
      </c>
      <c r="Y2" s="17">
        <f>IF(J2&lt;=$H$80,0,1)</f>
        <v>0</v>
      </c>
      <c r="Z2" s="17">
        <f>IF(K2&lt;=$K$80,0,1)</f>
        <v>0</v>
      </c>
    </row>
    <row r="3" spans="1:26">
      <c r="A3" s="19">
        <v>1080233</v>
      </c>
      <c r="B3" s="19">
        <v>7</v>
      </c>
      <c r="C3" s="19">
        <v>6</v>
      </c>
      <c r="D3" s="19">
        <v>6</v>
      </c>
      <c r="E3" s="19">
        <v>3</v>
      </c>
      <c r="F3" s="19">
        <v>2</v>
      </c>
      <c r="G3" s="19">
        <f t="shared" ref="G3:G36" si="1">IF(OR(ISBLANK(H3),ISNUMBER(H3)=FALSE),$H$43,H3)</f>
        <v>10</v>
      </c>
      <c r="H3" s="19">
        <v>10</v>
      </c>
      <c r="I3" s="19">
        <v>7</v>
      </c>
      <c r="J3" s="19">
        <v>1</v>
      </c>
      <c r="K3" s="19">
        <v>1</v>
      </c>
      <c r="L3" s="19">
        <v>4</v>
      </c>
      <c r="M3" s="2">
        <f t="shared" ref="M3:M36" si="2">IF(OR(ISBLANK(B3),ISNUMBER(B3)=FALSE),1,0)</f>
        <v>0</v>
      </c>
      <c r="N3">
        <f t="shared" ref="N3:N36" si="3">IF(OR(ISBLANK(C3),ISNUMBER(C3)=FALSE),1,0)</f>
        <v>0</v>
      </c>
      <c r="O3">
        <f t="shared" ref="O3:O36" si="4">IF(OR(ISBLANK(D3),ISNUMBER(D3)=FALSE),1,0)</f>
        <v>0</v>
      </c>
      <c r="P3" s="2">
        <f t="shared" ref="P3:P36" si="5">IF(OR(ISBLANK(E3),ISNUMBER(E3)=FALSE),1,0)</f>
        <v>0</v>
      </c>
      <c r="Q3" s="2">
        <f t="shared" ref="Q3:Q36" si="6">IF(OR(ISBLANK(F3),ISNUMBER(F3)=FALSE),1,0)</f>
        <v>0</v>
      </c>
      <c r="R3" s="2">
        <f t="shared" ref="R3:R36" si="7">IF(OR(ISBLANK(G3),ISNUMBER(G3)=FALSE),1,0)</f>
        <v>0</v>
      </c>
      <c r="S3" s="2">
        <f t="shared" ref="S3:S36" si="8">IF(OR(ISBLANK(H3),ISNUMBER(H3)=FALSE),1,0)</f>
        <v>0</v>
      </c>
      <c r="T3" s="2">
        <f t="shared" ref="T3:T36" si="9">IF(OR(ISBLANK(I3),ISNUMBER(I3)=FALSE),1,0)</f>
        <v>0</v>
      </c>
      <c r="U3" s="2">
        <f t="shared" ref="U3:U36" si="10">IF(OR(ISBLANK(J3),ISNUMBER(J3)=FALSE),1,0)</f>
        <v>0</v>
      </c>
      <c r="V3" s="2">
        <f t="shared" ref="V3:V36" si="11">IF(OR(ISBLANK(K3),ISNUMBER(K3)=FALSE),1,0)</f>
        <v>0</v>
      </c>
      <c r="W3" s="2">
        <f t="shared" ref="W3:W36" si="12">IF(OR(ISBLANK(L3),ISNUMBER(L3)=FALSE),1,0)</f>
        <v>0</v>
      </c>
      <c r="X3" s="17">
        <f t="shared" ref="X3:X36" si="13">IF(I3&lt;=$D$80,0,1)</f>
        <v>0</v>
      </c>
      <c r="Y3" s="17">
        <f t="shared" ref="Y3:Y36" si="14">IF(J3&lt;=$H$80,0,1)</f>
        <v>0</v>
      </c>
      <c r="Z3" s="17">
        <f t="shared" ref="Z3:Z36" si="15">IF(K3&lt;=$K$80,0,1)</f>
        <v>0</v>
      </c>
    </row>
    <row r="4" spans="1:26">
      <c r="A4" s="19">
        <v>606140</v>
      </c>
      <c r="B4" s="19">
        <v>1</v>
      </c>
      <c r="C4" s="19">
        <v>1</v>
      </c>
      <c r="D4" s="19">
        <v>1</v>
      </c>
      <c r="E4" s="19">
        <v>1</v>
      </c>
      <c r="F4" s="19">
        <v>2</v>
      </c>
      <c r="G4" s="1">
        <f t="shared" si="1"/>
        <v>4.382352941176471</v>
      </c>
      <c r="H4" s="19"/>
      <c r="I4" s="19">
        <v>2</v>
      </c>
      <c r="J4" s="19">
        <v>1</v>
      </c>
      <c r="K4" s="19">
        <v>1</v>
      </c>
      <c r="L4" s="19">
        <v>2</v>
      </c>
      <c r="M4" s="2">
        <f t="shared" si="2"/>
        <v>0</v>
      </c>
      <c r="N4">
        <f t="shared" si="3"/>
        <v>0</v>
      </c>
      <c r="O4">
        <f t="shared" si="4"/>
        <v>0</v>
      </c>
      <c r="P4" s="2">
        <f t="shared" si="5"/>
        <v>0</v>
      </c>
      <c r="Q4" s="2">
        <f t="shared" si="6"/>
        <v>0</v>
      </c>
      <c r="R4" s="2">
        <f t="shared" si="7"/>
        <v>0</v>
      </c>
      <c r="S4" s="2">
        <f t="shared" si="8"/>
        <v>1</v>
      </c>
      <c r="T4" s="2">
        <f t="shared" si="9"/>
        <v>0</v>
      </c>
      <c r="U4" s="2">
        <f t="shared" si="10"/>
        <v>0</v>
      </c>
      <c r="V4" s="2">
        <f t="shared" si="11"/>
        <v>0</v>
      </c>
      <c r="W4" s="2">
        <f t="shared" si="12"/>
        <v>0</v>
      </c>
      <c r="X4" s="17">
        <f t="shared" si="13"/>
        <v>0</v>
      </c>
      <c r="Y4" s="17">
        <f t="shared" si="14"/>
        <v>0</v>
      </c>
      <c r="Z4" s="17">
        <f t="shared" si="15"/>
        <v>0</v>
      </c>
    </row>
    <row r="5" spans="1:26">
      <c r="A5" s="19">
        <v>740492</v>
      </c>
      <c r="B5" s="19">
        <v>1</v>
      </c>
      <c r="C5" s="19">
        <v>1</v>
      </c>
      <c r="D5" s="19">
        <v>1</v>
      </c>
      <c r="E5" s="19">
        <v>1</v>
      </c>
      <c r="F5" s="19">
        <v>2</v>
      </c>
      <c r="G5" s="19">
        <f t="shared" si="1"/>
        <v>1</v>
      </c>
      <c r="H5" s="19">
        <v>1</v>
      </c>
      <c r="I5" s="19">
        <v>3</v>
      </c>
      <c r="J5" s="19">
        <v>1</v>
      </c>
      <c r="K5" s="19">
        <v>1</v>
      </c>
      <c r="L5" s="19">
        <v>2</v>
      </c>
      <c r="M5" s="2">
        <f t="shared" si="2"/>
        <v>0</v>
      </c>
      <c r="N5">
        <f t="shared" si="3"/>
        <v>0</v>
      </c>
      <c r="O5">
        <f t="shared" si="4"/>
        <v>0</v>
      </c>
      <c r="P5" s="2">
        <f t="shared" si="5"/>
        <v>0</v>
      </c>
      <c r="Q5" s="2">
        <f t="shared" si="6"/>
        <v>0</v>
      </c>
      <c r="R5" s="2">
        <f t="shared" si="7"/>
        <v>0</v>
      </c>
      <c r="S5" s="2">
        <f t="shared" si="8"/>
        <v>0</v>
      </c>
      <c r="T5" s="2">
        <f t="shared" si="9"/>
        <v>0</v>
      </c>
      <c r="U5" s="2">
        <f t="shared" si="10"/>
        <v>0</v>
      </c>
      <c r="V5" s="2">
        <f t="shared" si="11"/>
        <v>0</v>
      </c>
      <c r="W5" s="2">
        <f t="shared" si="12"/>
        <v>0</v>
      </c>
      <c r="X5" s="17">
        <f t="shared" si="13"/>
        <v>0</v>
      </c>
      <c r="Y5" s="17">
        <f t="shared" si="14"/>
        <v>0</v>
      </c>
      <c r="Z5" s="17">
        <f t="shared" si="15"/>
        <v>0</v>
      </c>
    </row>
    <row r="6" spans="1:26">
      <c r="A6" s="19">
        <v>1120559</v>
      </c>
      <c r="B6" s="19">
        <v>8</v>
      </c>
      <c r="C6" s="19">
        <v>3</v>
      </c>
      <c r="D6" s="19">
        <v>8</v>
      </c>
      <c r="E6" s="19">
        <v>3</v>
      </c>
      <c r="F6" s="19">
        <v>4</v>
      </c>
      <c r="G6" s="19">
        <f t="shared" si="1"/>
        <v>9</v>
      </c>
      <c r="H6" s="19">
        <v>9</v>
      </c>
      <c r="I6" s="19">
        <v>8</v>
      </c>
      <c r="J6" s="19">
        <v>9</v>
      </c>
      <c r="K6" s="19">
        <v>8</v>
      </c>
      <c r="L6" s="19">
        <v>4</v>
      </c>
      <c r="M6" s="2">
        <f t="shared" si="2"/>
        <v>0</v>
      </c>
      <c r="N6">
        <f t="shared" si="3"/>
        <v>0</v>
      </c>
      <c r="O6">
        <f t="shared" si="4"/>
        <v>0</v>
      </c>
      <c r="P6" s="2">
        <f t="shared" si="5"/>
        <v>0</v>
      </c>
      <c r="Q6" s="2">
        <f t="shared" si="6"/>
        <v>0</v>
      </c>
      <c r="R6" s="2">
        <f t="shared" si="7"/>
        <v>0</v>
      </c>
      <c r="S6" s="2">
        <f t="shared" si="8"/>
        <v>0</v>
      </c>
      <c r="T6" s="2">
        <f t="shared" si="9"/>
        <v>0</v>
      </c>
      <c r="U6" s="2">
        <f t="shared" si="10"/>
        <v>0</v>
      </c>
      <c r="V6" s="2">
        <f t="shared" si="11"/>
        <v>0</v>
      </c>
      <c r="W6" s="2">
        <f t="shared" si="12"/>
        <v>0</v>
      </c>
      <c r="X6" s="17">
        <f t="shared" si="13"/>
        <v>0</v>
      </c>
      <c r="Y6" s="17">
        <f t="shared" si="14"/>
        <v>0</v>
      </c>
      <c r="Z6" s="17">
        <f t="shared" si="15"/>
        <v>1</v>
      </c>
    </row>
    <row r="7" spans="1:26">
      <c r="A7" s="19">
        <v>1369821</v>
      </c>
      <c r="B7" s="19">
        <v>10</v>
      </c>
      <c r="C7" s="19">
        <v>10</v>
      </c>
      <c r="D7" s="19">
        <v>10</v>
      </c>
      <c r="E7" s="19">
        <v>10</v>
      </c>
      <c r="F7" s="19">
        <v>5</v>
      </c>
      <c r="G7" s="19">
        <f t="shared" si="1"/>
        <v>10</v>
      </c>
      <c r="H7" s="19">
        <v>10</v>
      </c>
      <c r="I7" s="19">
        <v>10</v>
      </c>
      <c r="J7" s="19">
        <v>10</v>
      </c>
      <c r="K7" s="19">
        <v>7</v>
      </c>
      <c r="L7" s="19">
        <v>4</v>
      </c>
      <c r="M7" s="2">
        <f t="shared" si="2"/>
        <v>0</v>
      </c>
      <c r="N7">
        <f t="shared" si="3"/>
        <v>0</v>
      </c>
      <c r="O7">
        <f t="shared" si="4"/>
        <v>0</v>
      </c>
      <c r="P7" s="2">
        <f t="shared" si="5"/>
        <v>0</v>
      </c>
      <c r="Q7" s="2">
        <f t="shared" si="6"/>
        <v>0</v>
      </c>
      <c r="R7" s="2">
        <f t="shared" si="7"/>
        <v>0</v>
      </c>
      <c r="S7" s="2">
        <f t="shared" si="8"/>
        <v>0</v>
      </c>
      <c r="T7" s="2">
        <f t="shared" si="9"/>
        <v>0</v>
      </c>
      <c r="U7" s="2">
        <f t="shared" si="10"/>
        <v>0</v>
      </c>
      <c r="V7" s="2">
        <f t="shared" si="11"/>
        <v>0</v>
      </c>
      <c r="W7" s="2">
        <f t="shared" si="12"/>
        <v>0</v>
      </c>
      <c r="X7" s="17">
        <f t="shared" si="13"/>
        <v>1</v>
      </c>
      <c r="Y7" s="17">
        <f t="shared" si="14"/>
        <v>0</v>
      </c>
      <c r="Z7" s="17">
        <f t="shared" si="15"/>
        <v>1</v>
      </c>
    </row>
    <row r="8" spans="1:26">
      <c r="A8" s="19">
        <v>1173347</v>
      </c>
      <c r="B8" s="19">
        <v>8</v>
      </c>
      <c r="C8" s="19">
        <v>3</v>
      </c>
      <c r="D8" s="19">
        <v>3</v>
      </c>
      <c r="E8" s="19">
        <v>1</v>
      </c>
      <c r="F8" s="19">
        <v>2</v>
      </c>
      <c r="G8" s="19">
        <f t="shared" si="1"/>
        <v>2</v>
      </c>
      <c r="H8" s="19">
        <v>2</v>
      </c>
      <c r="I8" s="19">
        <v>3</v>
      </c>
      <c r="J8" s="19">
        <v>2</v>
      </c>
      <c r="K8" s="19">
        <v>1</v>
      </c>
      <c r="L8" s="19">
        <v>2</v>
      </c>
      <c r="M8" s="2">
        <f t="shared" si="2"/>
        <v>0</v>
      </c>
      <c r="N8">
        <f t="shared" si="3"/>
        <v>0</v>
      </c>
      <c r="O8">
        <f t="shared" si="4"/>
        <v>0</v>
      </c>
      <c r="P8" s="2">
        <f t="shared" si="5"/>
        <v>0</v>
      </c>
      <c r="Q8" s="2">
        <f t="shared" si="6"/>
        <v>0</v>
      </c>
      <c r="R8" s="2">
        <f t="shared" si="7"/>
        <v>0</v>
      </c>
      <c r="S8" s="2">
        <f t="shared" si="8"/>
        <v>0</v>
      </c>
      <c r="T8" s="2">
        <f t="shared" si="9"/>
        <v>0</v>
      </c>
      <c r="U8" s="2">
        <f t="shared" si="10"/>
        <v>0</v>
      </c>
      <c r="V8" s="2">
        <f t="shared" si="11"/>
        <v>0</v>
      </c>
      <c r="W8" s="2">
        <f t="shared" si="12"/>
        <v>0</v>
      </c>
      <c r="X8" s="17">
        <f t="shared" si="13"/>
        <v>0</v>
      </c>
      <c r="Y8" s="17">
        <f t="shared" si="14"/>
        <v>0</v>
      </c>
      <c r="Z8" s="17">
        <f t="shared" si="15"/>
        <v>0</v>
      </c>
    </row>
    <row r="9" spans="1:26">
      <c r="A9" s="19">
        <v>1223967</v>
      </c>
      <c r="B9" s="19">
        <v>6</v>
      </c>
      <c r="C9" s="19">
        <v>1</v>
      </c>
      <c r="D9" s="19">
        <v>3</v>
      </c>
      <c r="E9" s="19">
        <v>1</v>
      </c>
      <c r="F9" s="19">
        <v>2</v>
      </c>
      <c r="G9" s="19">
        <f t="shared" si="1"/>
        <v>1</v>
      </c>
      <c r="H9" s="19">
        <v>1</v>
      </c>
      <c r="I9" s="19">
        <v>3</v>
      </c>
      <c r="J9" s="19">
        <v>1</v>
      </c>
      <c r="K9" s="19">
        <v>1</v>
      </c>
      <c r="L9" s="19">
        <v>2</v>
      </c>
      <c r="M9" s="2">
        <f t="shared" si="2"/>
        <v>0</v>
      </c>
      <c r="N9">
        <f t="shared" si="3"/>
        <v>0</v>
      </c>
      <c r="O9">
        <f t="shared" si="4"/>
        <v>0</v>
      </c>
      <c r="P9" s="2">
        <f t="shared" si="5"/>
        <v>0</v>
      </c>
      <c r="Q9" s="2">
        <f t="shared" si="6"/>
        <v>0</v>
      </c>
      <c r="R9" s="2">
        <f t="shared" si="7"/>
        <v>0</v>
      </c>
      <c r="S9" s="2">
        <f t="shared" si="8"/>
        <v>0</v>
      </c>
      <c r="T9" s="2">
        <f t="shared" si="9"/>
        <v>0</v>
      </c>
      <c r="U9" s="2">
        <f t="shared" si="10"/>
        <v>0</v>
      </c>
      <c r="V9" s="2">
        <f t="shared" si="11"/>
        <v>0</v>
      </c>
      <c r="W9" s="2">
        <f t="shared" si="12"/>
        <v>0</v>
      </c>
      <c r="X9" s="17">
        <f t="shared" si="13"/>
        <v>0</v>
      </c>
      <c r="Y9" s="17">
        <f t="shared" si="14"/>
        <v>0</v>
      </c>
      <c r="Z9" s="17">
        <f t="shared" si="15"/>
        <v>0</v>
      </c>
    </row>
    <row r="10" spans="1:26">
      <c r="A10" s="19">
        <v>1026122</v>
      </c>
      <c r="B10" s="19">
        <v>2</v>
      </c>
      <c r="C10" s="19">
        <v>1</v>
      </c>
      <c r="D10" s="19">
        <v>1</v>
      </c>
      <c r="E10" s="19">
        <v>1</v>
      </c>
      <c r="F10" s="19">
        <v>2</v>
      </c>
      <c r="G10" s="19">
        <f t="shared" si="1"/>
        <v>1</v>
      </c>
      <c r="H10" s="19">
        <v>1</v>
      </c>
      <c r="I10" s="19">
        <v>1</v>
      </c>
      <c r="J10" s="19">
        <v>1</v>
      </c>
      <c r="K10" s="19">
        <v>1</v>
      </c>
      <c r="L10" s="19">
        <v>2</v>
      </c>
      <c r="M10" s="2">
        <f t="shared" si="2"/>
        <v>0</v>
      </c>
      <c r="N10">
        <f t="shared" si="3"/>
        <v>0</v>
      </c>
      <c r="O10">
        <f t="shared" si="4"/>
        <v>0</v>
      </c>
      <c r="P10" s="2">
        <f t="shared" si="5"/>
        <v>0</v>
      </c>
      <c r="Q10" s="2">
        <f t="shared" si="6"/>
        <v>0</v>
      </c>
      <c r="R10" s="2">
        <f t="shared" si="7"/>
        <v>0</v>
      </c>
      <c r="S10" s="2">
        <f t="shared" si="8"/>
        <v>0</v>
      </c>
      <c r="T10" s="2">
        <f t="shared" si="9"/>
        <v>0</v>
      </c>
      <c r="U10" s="2">
        <f t="shared" si="10"/>
        <v>0</v>
      </c>
      <c r="V10" s="2">
        <f t="shared" si="11"/>
        <v>0</v>
      </c>
      <c r="W10" s="2">
        <f t="shared" si="12"/>
        <v>0</v>
      </c>
      <c r="X10" s="17">
        <f t="shared" si="13"/>
        <v>0</v>
      </c>
      <c r="Y10" s="17">
        <f t="shared" si="14"/>
        <v>0</v>
      </c>
      <c r="Z10" s="17">
        <f t="shared" si="15"/>
        <v>0</v>
      </c>
    </row>
    <row r="11" spans="1:26">
      <c r="A11" s="19">
        <v>1137156</v>
      </c>
      <c r="B11" s="19">
        <v>2</v>
      </c>
      <c r="C11" s="19">
        <v>2</v>
      </c>
      <c r="D11" s="19">
        <v>2</v>
      </c>
      <c r="E11" s="19">
        <v>1</v>
      </c>
      <c r="F11" s="19">
        <v>1</v>
      </c>
      <c r="G11" s="19">
        <f t="shared" si="1"/>
        <v>1</v>
      </c>
      <c r="H11" s="19">
        <v>1</v>
      </c>
      <c r="I11" s="19">
        <v>7</v>
      </c>
      <c r="J11" s="19">
        <v>1</v>
      </c>
      <c r="K11" s="19">
        <v>1</v>
      </c>
      <c r="L11" s="19">
        <v>2</v>
      </c>
      <c r="M11" s="2">
        <f t="shared" si="2"/>
        <v>0</v>
      </c>
      <c r="N11">
        <f t="shared" si="3"/>
        <v>0</v>
      </c>
      <c r="O11">
        <f t="shared" si="4"/>
        <v>0</v>
      </c>
      <c r="P11" s="2">
        <f t="shared" si="5"/>
        <v>0</v>
      </c>
      <c r="Q11" s="2">
        <f t="shared" si="6"/>
        <v>0</v>
      </c>
      <c r="R11" s="2">
        <f t="shared" si="7"/>
        <v>0</v>
      </c>
      <c r="S11" s="2">
        <f t="shared" si="8"/>
        <v>0</v>
      </c>
      <c r="T11" s="2">
        <f t="shared" si="9"/>
        <v>0</v>
      </c>
      <c r="U11" s="2">
        <f t="shared" si="10"/>
        <v>0</v>
      </c>
      <c r="V11" s="2">
        <f t="shared" si="11"/>
        <v>0</v>
      </c>
      <c r="W11" s="2">
        <f t="shared" si="12"/>
        <v>0</v>
      </c>
      <c r="X11" s="17">
        <f t="shared" si="13"/>
        <v>0</v>
      </c>
      <c r="Y11" s="17">
        <f t="shared" si="14"/>
        <v>0</v>
      </c>
      <c r="Z11" s="17">
        <f t="shared" si="15"/>
        <v>0</v>
      </c>
    </row>
    <row r="12" spans="1:26">
      <c r="A12" s="19">
        <v>431495</v>
      </c>
      <c r="B12" s="19">
        <v>3</v>
      </c>
      <c r="C12" s="19">
        <v>1</v>
      </c>
      <c r="D12" s="19">
        <v>1</v>
      </c>
      <c r="E12" s="19">
        <v>1</v>
      </c>
      <c r="F12" s="19">
        <v>2</v>
      </c>
      <c r="G12" s="19">
        <f t="shared" si="1"/>
        <v>1</v>
      </c>
      <c r="H12" s="19">
        <v>1</v>
      </c>
      <c r="I12" s="19">
        <v>3</v>
      </c>
      <c r="J12" s="19">
        <v>2</v>
      </c>
      <c r="K12" s="19">
        <v>1</v>
      </c>
      <c r="L12" s="19">
        <v>2</v>
      </c>
      <c r="M12" s="2">
        <f t="shared" si="2"/>
        <v>0</v>
      </c>
      <c r="N12">
        <f t="shared" si="3"/>
        <v>0</v>
      </c>
      <c r="O12">
        <f t="shared" si="4"/>
        <v>0</v>
      </c>
      <c r="P12" s="2">
        <f t="shared" si="5"/>
        <v>0</v>
      </c>
      <c r="Q12" s="2">
        <f t="shared" si="6"/>
        <v>0</v>
      </c>
      <c r="R12" s="2">
        <f t="shared" si="7"/>
        <v>0</v>
      </c>
      <c r="S12" s="2">
        <f t="shared" si="8"/>
        <v>0</v>
      </c>
      <c r="T12" s="2">
        <f t="shared" si="9"/>
        <v>0</v>
      </c>
      <c r="U12" s="2">
        <f t="shared" si="10"/>
        <v>0</v>
      </c>
      <c r="V12" s="2">
        <f t="shared" si="11"/>
        <v>0</v>
      </c>
      <c r="W12" s="2">
        <f t="shared" si="12"/>
        <v>0</v>
      </c>
      <c r="X12" s="17">
        <f t="shared" si="13"/>
        <v>0</v>
      </c>
      <c r="Y12" s="17">
        <f t="shared" si="14"/>
        <v>0</v>
      </c>
      <c r="Z12" s="17">
        <f t="shared" si="15"/>
        <v>0</v>
      </c>
    </row>
    <row r="13" spans="1:26">
      <c r="A13" s="19">
        <v>1166654</v>
      </c>
      <c r="B13" s="19">
        <v>10</v>
      </c>
      <c r="C13" s="19">
        <v>3</v>
      </c>
      <c r="D13" s="19">
        <v>5</v>
      </c>
      <c r="E13" s="19">
        <v>1</v>
      </c>
      <c r="F13" s="19">
        <v>10</v>
      </c>
      <c r="G13" s="19">
        <f t="shared" si="1"/>
        <v>5</v>
      </c>
      <c r="H13" s="19">
        <v>5</v>
      </c>
      <c r="I13" s="19">
        <v>3</v>
      </c>
      <c r="J13" s="19">
        <v>10</v>
      </c>
      <c r="K13" s="19">
        <v>2</v>
      </c>
      <c r="L13" s="19">
        <v>4</v>
      </c>
      <c r="M13" s="2">
        <f t="shared" si="2"/>
        <v>0</v>
      </c>
      <c r="N13">
        <f t="shared" si="3"/>
        <v>0</v>
      </c>
      <c r="O13">
        <f t="shared" si="4"/>
        <v>0</v>
      </c>
      <c r="P13" s="2">
        <f t="shared" si="5"/>
        <v>0</v>
      </c>
      <c r="Q13" s="2">
        <f t="shared" si="6"/>
        <v>0</v>
      </c>
      <c r="R13" s="2">
        <f t="shared" si="7"/>
        <v>0</v>
      </c>
      <c r="S13" s="2">
        <f t="shared" si="8"/>
        <v>0</v>
      </c>
      <c r="T13" s="2">
        <f t="shared" si="9"/>
        <v>0</v>
      </c>
      <c r="U13" s="2">
        <f t="shared" si="10"/>
        <v>0</v>
      </c>
      <c r="V13" s="2">
        <f t="shared" si="11"/>
        <v>0</v>
      </c>
      <c r="W13" s="2">
        <f t="shared" si="12"/>
        <v>0</v>
      </c>
      <c r="X13" s="17">
        <f t="shared" si="13"/>
        <v>0</v>
      </c>
      <c r="Y13" s="17">
        <f t="shared" si="14"/>
        <v>0</v>
      </c>
      <c r="Z13" s="17">
        <f t="shared" si="15"/>
        <v>0</v>
      </c>
    </row>
    <row r="14" spans="1:26">
      <c r="A14" s="19">
        <v>1113061</v>
      </c>
      <c r="B14" s="19">
        <v>5</v>
      </c>
      <c r="C14" s="19">
        <v>1</v>
      </c>
      <c r="D14" s="19">
        <v>1</v>
      </c>
      <c r="E14" s="19">
        <v>1</v>
      </c>
      <c r="F14" s="19">
        <v>2</v>
      </c>
      <c r="G14" s="19">
        <f t="shared" si="1"/>
        <v>1</v>
      </c>
      <c r="H14" s="19">
        <v>1</v>
      </c>
      <c r="I14" s="19">
        <v>3</v>
      </c>
      <c r="J14" s="19">
        <v>1</v>
      </c>
      <c r="K14" s="19">
        <v>1</v>
      </c>
      <c r="L14" s="19">
        <v>2</v>
      </c>
      <c r="M14" s="2">
        <f t="shared" si="2"/>
        <v>0</v>
      </c>
      <c r="N14">
        <f t="shared" si="3"/>
        <v>0</v>
      </c>
      <c r="O14">
        <f t="shared" si="4"/>
        <v>0</v>
      </c>
      <c r="P14" s="2">
        <f t="shared" si="5"/>
        <v>0</v>
      </c>
      <c r="Q14" s="2">
        <f t="shared" si="6"/>
        <v>0</v>
      </c>
      <c r="R14" s="2">
        <f t="shared" si="7"/>
        <v>0</v>
      </c>
      <c r="S14" s="2">
        <f t="shared" si="8"/>
        <v>0</v>
      </c>
      <c r="T14" s="2">
        <f t="shared" si="9"/>
        <v>0</v>
      </c>
      <c r="U14" s="2">
        <f t="shared" si="10"/>
        <v>0</v>
      </c>
      <c r="V14" s="2">
        <f t="shared" si="11"/>
        <v>0</v>
      </c>
      <c r="W14" s="2">
        <f t="shared" si="12"/>
        <v>0</v>
      </c>
      <c r="X14" s="17">
        <f t="shared" si="13"/>
        <v>0</v>
      </c>
      <c r="Y14" s="17">
        <f t="shared" si="14"/>
        <v>0</v>
      </c>
      <c r="Z14" s="17">
        <f t="shared" si="15"/>
        <v>0</v>
      </c>
    </row>
    <row r="15" spans="1:26">
      <c r="A15" s="19">
        <v>1253955</v>
      </c>
      <c r="B15" s="19">
        <v>8</v>
      </c>
      <c r="C15" s="19">
        <v>7</v>
      </c>
      <c r="D15" s="19">
        <v>4</v>
      </c>
      <c r="E15" s="19">
        <v>4</v>
      </c>
      <c r="F15" s="19">
        <v>5</v>
      </c>
      <c r="G15" s="19">
        <f t="shared" si="1"/>
        <v>3</v>
      </c>
      <c r="H15" s="19">
        <v>3</v>
      </c>
      <c r="I15" s="19">
        <v>5</v>
      </c>
      <c r="J15" s="19">
        <v>10</v>
      </c>
      <c r="K15" s="19">
        <v>1</v>
      </c>
      <c r="L15" s="19">
        <v>4</v>
      </c>
      <c r="M15" s="2">
        <f t="shared" si="2"/>
        <v>0</v>
      </c>
      <c r="N15">
        <f t="shared" si="3"/>
        <v>0</v>
      </c>
      <c r="O15">
        <f t="shared" si="4"/>
        <v>0</v>
      </c>
      <c r="P15" s="2">
        <f t="shared" si="5"/>
        <v>0</v>
      </c>
      <c r="Q15" s="2">
        <f t="shared" si="6"/>
        <v>0</v>
      </c>
      <c r="R15" s="2">
        <f t="shared" si="7"/>
        <v>0</v>
      </c>
      <c r="S15" s="2">
        <f t="shared" si="8"/>
        <v>0</v>
      </c>
      <c r="T15" s="2">
        <f t="shared" si="9"/>
        <v>0</v>
      </c>
      <c r="U15" s="2">
        <f t="shared" si="10"/>
        <v>0</v>
      </c>
      <c r="V15" s="2">
        <f t="shared" si="11"/>
        <v>0</v>
      </c>
      <c r="W15" s="2">
        <f t="shared" si="12"/>
        <v>0</v>
      </c>
      <c r="X15" s="17">
        <f t="shared" si="13"/>
        <v>0</v>
      </c>
      <c r="Y15" s="17">
        <f t="shared" si="14"/>
        <v>0</v>
      </c>
      <c r="Z15" s="17">
        <f t="shared" si="15"/>
        <v>0</v>
      </c>
    </row>
    <row r="16" spans="1:26">
      <c r="A16" s="19">
        <v>1081791</v>
      </c>
      <c r="B16" s="19">
        <v>6</v>
      </c>
      <c r="C16" s="19">
        <v>2</v>
      </c>
      <c r="D16" s="19">
        <v>1</v>
      </c>
      <c r="E16" s="19">
        <v>1</v>
      </c>
      <c r="F16" s="19">
        <v>1</v>
      </c>
      <c r="G16" s="19">
        <f t="shared" si="1"/>
        <v>1</v>
      </c>
      <c r="H16" s="19">
        <v>1</v>
      </c>
      <c r="I16" s="19">
        <v>7</v>
      </c>
      <c r="J16" s="19">
        <v>1</v>
      </c>
      <c r="K16" s="19">
        <v>1</v>
      </c>
      <c r="L16" s="19">
        <v>2</v>
      </c>
      <c r="M16" s="2">
        <f t="shared" si="2"/>
        <v>0</v>
      </c>
      <c r="N16">
        <f t="shared" si="3"/>
        <v>0</v>
      </c>
      <c r="O16">
        <f t="shared" si="4"/>
        <v>0</v>
      </c>
      <c r="P16" s="2">
        <f t="shared" si="5"/>
        <v>0</v>
      </c>
      <c r="Q16" s="2">
        <f t="shared" si="6"/>
        <v>0</v>
      </c>
      <c r="R16" s="2">
        <f t="shared" si="7"/>
        <v>0</v>
      </c>
      <c r="S16" s="2">
        <f t="shared" si="8"/>
        <v>0</v>
      </c>
      <c r="T16" s="2">
        <f t="shared" si="9"/>
        <v>0</v>
      </c>
      <c r="U16" s="2">
        <f t="shared" si="10"/>
        <v>0</v>
      </c>
      <c r="V16" s="2">
        <f t="shared" si="11"/>
        <v>0</v>
      </c>
      <c r="W16" s="2">
        <f t="shared" si="12"/>
        <v>0</v>
      </c>
      <c r="X16" s="17">
        <f t="shared" si="13"/>
        <v>0</v>
      </c>
      <c r="Y16" s="17">
        <f t="shared" si="14"/>
        <v>0</v>
      </c>
      <c r="Z16" s="17">
        <f t="shared" si="15"/>
        <v>0</v>
      </c>
    </row>
    <row r="17" spans="1:26">
      <c r="A17" s="19">
        <v>1313982</v>
      </c>
      <c r="B17" s="19">
        <v>4</v>
      </c>
      <c r="C17" s="19">
        <v>3</v>
      </c>
      <c r="D17" s="19">
        <v>1</v>
      </c>
      <c r="E17" s="19">
        <v>1</v>
      </c>
      <c r="F17" s="19">
        <v>2</v>
      </c>
      <c r="G17" s="19">
        <f t="shared" si="1"/>
        <v>1</v>
      </c>
      <c r="H17" s="19">
        <v>1</v>
      </c>
      <c r="I17" s="19">
        <v>4</v>
      </c>
      <c r="J17" s="19">
        <v>8</v>
      </c>
      <c r="K17" s="19">
        <v>1</v>
      </c>
      <c r="L17" s="19">
        <v>2</v>
      </c>
      <c r="M17" s="2">
        <f t="shared" si="2"/>
        <v>0</v>
      </c>
      <c r="N17">
        <f t="shared" si="3"/>
        <v>0</v>
      </c>
      <c r="O17">
        <f t="shared" si="4"/>
        <v>0</v>
      </c>
      <c r="P17" s="2">
        <f t="shared" si="5"/>
        <v>0</v>
      </c>
      <c r="Q17" s="2">
        <f t="shared" si="6"/>
        <v>0</v>
      </c>
      <c r="R17" s="2">
        <f t="shared" si="7"/>
        <v>0</v>
      </c>
      <c r="S17" s="2">
        <f t="shared" si="8"/>
        <v>0</v>
      </c>
      <c r="T17" s="2">
        <f t="shared" si="9"/>
        <v>0</v>
      </c>
      <c r="U17" s="2">
        <f t="shared" si="10"/>
        <v>0</v>
      </c>
      <c r="V17" s="2">
        <f t="shared" si="11"/>
        <v>0</v>
      </c>
      <c r="W17" s="2">
        <f t="shared" si="12"/>
        <v>0</v>
      </c>
      <c r="X17" s="17">
        <f t="shared" si="13"/>
        <v>0</v>
      </c>
      <c r="Y17" s="17">
        <f t="shared" si="14"/>
        <v>0</v>
      </c>
      <c r="Z17" s="17">
        <f t="shared" si="15"/>
        <v>0</v>
      </c>
    </row>
    <row r="18" spans="1:26">
      <c r="A18" s="19">
        <v>1181567</v>
      </c>
      <c r="B18" s="19">
        <v>1</v>
      </c>
      <c r="C18" s="19">
        <v>1</v>
      </c>
      <c r="D18" s="19">
        <v>1</v>
      </c>
      <c r="E18" s="19">
        <v>1</v>
      </c>
      <c r="F18" s="19">
        <v>1</v>
      </c>
      <c r="G18" s="19">
        <f t="shared" si="1"/>
        <v>1</v>
      </c>
      <c r="H18" s="19">
        <v>1</v>
      </c>
      <c r="I18" s="19">
        <v>1</v>
      </c>
      <c r="J18" s="19">
        <v>1</v>
      </c>
      <c r="K18" s="19">
        <v>1</v>
      </c>
      <c r="L18" s="19">
        <v>2</v>
      </c>
      <c r="M18" s="2">
        <f t="shared" si="2"/>
        <v>0</v>
      </c>
      <c r="N18">
        <f t="shared" si="3"/>
        <v>0</v>
      </c>
      <c r="O18">
        <f t="shared" si="4"/>
        <v>0</v>
      </c>
      <c r="P18" s="2">
        <f t="shared" si="5"/>
        <v>0</v>
      </c>
      <c r="Q18" s="2">
        <f t="shared" si="6"/>
        <v>0</v>
      </c>
      <c r="R18" s="2">
        <f t="shared" si="7"/>
        <v>0</v>
      </c>
      <c r="S18" s="2">
        <f t="shared" si="8"/>
        <v>0</v>
      </c>
      <c r="T18" s="2">
        <f t="shared" si="9"/>
        <v>0</v>
      </c>
      <c r="U18" s="2">
        <f t="shared" si="10"/>
        <v>0</v>
      </c>
      <c r="V18" s="2">
        <f t="shared" si="11"/>
        <v>0</v>
      </c>
      <c r="W18" s="2">
        <f t="shared" si="12"/>
        <v>0</v>
      </c>
      <c r="X18" s="17">
        <f t="shared" si="13"/>
        <v>0</v>
      </c>
      <c r="Y18" s="17">
        <f t="shared" si="14"/>
        <v>0</v>
      </c>
      <c r="Z18" s="17">
        <f t="shared" si="15"/>
        <v>0</v>
      </c>
    </row>
    <row r="19" spans="1:26">
      <c r="A19" s="19">
        <v>850831</v>
      </c>
      <c r="B19" s="19">
        <v>2</v>
      </c>
      <c r="C19" s="19">
        <v>7</v>
      </c>
      <c r="D19" s="19">
        <v>10</v>
      </c>
      <c r="E19" s="19">
        <v>10</v>
      </c>
      <c r="F19" s="19">
        <v>7</v>
      </c>
      <c r="G19" s="19">
        <f t="shared" si="1"/>
        <v>10</v>
      </c>
      <c r="H19" s="19">
        <v>10</v>
      </c>
      <c r="I19" s="19">
        <v>4</v>
      </c>
      <c r="J19" s="19">
        <v>9</v>
      </c>
      <c r="K19" s="19">
        <v>4</v>
      </c>
      <c r="L19" s="19">
        <v>4</v>
      </c>
      <c r="M19" s="2">
        <f t="shared" si="2"/>
        <v>0</v>
      </c>
      <c r="N19">
        <f t="shared" si="3"/>
        <v>0</v>
      </c>
      <c r="O19">
        <f t="shared" si="4"/>
        <v>0</v>
      </c>
      <c r="P19" s="2">
        <f t="shared" si="5"/>
        <v>0</v>
      </c>
      <c r="Q19" s="2">
        <f t="shared" si="6"/>
        <v>0</v>
      </c>
      <c r="R19" s="2">
        <f t="shared" si="7"/>
        <v>0</v>
      </c>
      <c r="S19" s="2">
        <f t="shared" si="8"/>
        <v>0</v>
      </c>
      <c r="T19" s="2">
        <f t="shared" si="9"/>
        <v>0</v>
      </c>
      <c r="U19" s="2">
        <f t="shared" si="10"/>
        <v>0</v>
      </c>
      <c r="V19" s="2">
        <f t="shared" si="11"/>
        <v>0</v>
      </c>
      <c r="W19" s="2">
        <f t="shared" si="12"/>
        <v>0</v>
      </c>
      <c r="X19" s="17">
        <f t="shared" si="13"/>
        <v>0</v>
      </c>
      <c r="Y19" s="17">
        <f t="shared" si="14"/>
        <v>0</v>
      </c>
      <c r="Z19" s="17">
        <f t="shared" si="15"/>
        <v>0</v>
      </c>
    </row>
    <row r="20" spans="1:26">
      <c r="A20" s="19">
        <v>1210963</v>
      </c>
      <c r="B20" s="19">
        <v>10</v>
      </c>
      <c r="C20" s="19">
        <v>10</v>
      </c>
      <c r="D20" s="19">
        <v>10</v>
      </c>
      <c r="E20" s="19">
        <v>8</v>
      </c>
      <c r="F20" s="19">
        <v>6</v>
      </c>
      <c r="G20" s="19">
        <f t="shared" si="1"/>
        <v>8</v>
      </c>
      <c r="H20" s="19">
        <v>8</v>
      </c>
      <c r="I20" s="19">
        <v>7</v>
      </c>
      <c r="J20" s="19">
        <v>10</v>
      </c>
      <c r="K20" s="19">
        <v>1</v>
      </c>
      <c r="L20" s="19">
        <v>4</v>
      </c>
      <c r="M20" s="2">
        <f t="shared" si="2"/>
        <v>0</v>
      </c>
      <c r="N20">
        <f t="shared" si="3"/>
        <v>0</v>
      </c>
      <c r="O20">
        <f t="shared" si="4"/>
        <v>0</v>
      </c>
      <c r="P20" s="2">
        <f t="shared" si="5"/>
        <v>0</v>
      </c>
      <c r="Q20" s="2">
        <f t="shared" si="6"/>
        <v>0</v>
      </c>
      <c r="R20" s="2">
        <f t="shared" si="7"/>
        <v>0</v>
      </c>
      <c r="S20" s="2">
        <f t="shared" si="8"/>
        <v>0</v>
      </c>
      <c r="T20" s="2">
        <f t="shared" si="9"/>
        <v>0</v>
      </c>
      <c r="U20" s="2">
        <f t="shared" si="10"/>
        <v>0</v>
      </c>
      <c r="V20" s="2">
        <f t="shared" si="11"/>
        <v>0</v>
      </c>
      <c r="W20" s="2">
        <f t="shared" si="12"/>
        <v>0</v>
      </c>
      <c r="X20" s="17">
        <f t="shared" si="13"/>
        <v>0</v>
      </c>
      <c r="Y20" s="17">
        <f t="shared" si="14"/>
        <v>0</v>
      </c>
      <c r="Z20" s="17">
        <f t="shared" si="15"/>
        <v>0</v>
      </c>
    </row>
    <row r="21" spans="1:26">
      <c r="A21" s="19">
        <v>1324681</v>
      </c>
      <c r="B21" s="19">
        <v>4</v>
      </c>
      <c r="C21" s="19">
        <v>1</v>
      </c>
      <c r="D21" s="19">
        <v>1</v>
      </c>
      <c r="E21" s="19">
        <v>1</v>
      </c>
      <c r="F21" s="19">
        <v>2</v>
      </c>
      <c r="G21" s="19">
        <f t="shared" si="1"/>
        <v>1</v>
      </c>
      <c r="H21" s="19">
        <v>1</v>
      </c>
      <c r="I21" s="19">
        <v>2</v>
      </c>
      <c r="J21" s="19">
        <v>1</v>
      </c>
      <c r="K21" s="19">
        <v>1</v>
      </c>
      <c r="L21" s="19">
        <v>2</v>
      </c>
      <c r="M21" s="2">
        <f t="shared" si="2"/>
        <v>0</v>
      </c>
      <c r="N21">
        <f t="shared" si="3"/>
        <v>0</v>
      </c>
      <c r="O21">
        <f t="shared" si="4"/>
        <v>0</v>
      </c>
      <c r="P21" s="2">
        <f t="shared" si="5"/>
        <v>0</v>
      </c>
      <c r="Q21" s="2">
        <f t="shared" si="6"/>
        <v>0</v>
      </c>
      <c r="R21" s="2">
        <f t="shared" si="7"/>
        <v>0</v>
      </c>
      <c r="S21" s="2">
        <f t="shared" si="8"/>
        <v>0</v>
      </c>
      <c r="T21" s="2">
        <f t="shared" si="9"/>
        <v>0</v>
      </c>
      <c r="U21" s="2">
        <f t="shared" si="10"/>
        <v>0</v>
      </c>
      <c r="V21" s="2">
        <f t="shared" si="11"/>
        <v>0</v>
      </c>
      <c r="W21" s="2">
        <f t="shared" si="12"/>
        <v>0</v>
      </c>
      <c r="X21" s="17">
        <f t="shared" si="13"/>
        <v>0</v>
      </c>
      <c r="Y21" s="17">
        <f t="shared" si="14"/>
        <v>0</v>
      </c>
      <c r="Z21" s="17">
        <f t="shared" si="15"/>
        <v>0</v>
      </c>
    </row>
    <row r="22" spans="1:26">
      <c r="A22" s="19">
        <v>871549</v>
      </c>
      <c r="B22" s="19">
        <v>5</v>
      </c>
      <c r="C22" s="19">
        <v>1</v>
      </c>
      <c r="D22" s="19">
        <v>2</v>
      </c>
      <c r="E22" s="19">
        <v>1</v>
      </c>
      <c r="F22" s="19">
        <v>2</v>
      </c>
      <c r="G22" s="19">
        <f t="shared" si="1"/>
        <v>1</v>
      </c>
      <c r="H22" s="19">
        <v>1</v>
      </c>
      <c r="I22" s="19">
        <v>2</v>
      </c>
      <c r="J22" s="19">
        <v>1</v>
      </c>
      <c r="K22" s="19">
        <v>1</v>
      </c>
      <c r="L22" s="19">
        <v>2</v>
      </c>
      <c r="M22" s="2">
        <f t="shared" si="2"/>
        <v>0</v>
      </c>
      <c r="N22">
        <f t="shared" si="3"/>
        <v>0</v>
      </c>
      <c r="O22">
        <f t="shared" si="4"/>
        <v>0</v>
      </c>
      <c r="P22" s="2">
        <f t="shared" si="5"/>
        <v>0</v>
      </c>
      <c r="Q22" s="2">
        <f t="shared" si="6"/>
        <v>0</v>
      </c>
      <c r="R22" s="2">
        <f t="shared" si="7"/>
        <v>0</v>
      </c>
      <c r="S22" s="2">
        <f t="shared" si="8"/>
        <v>0</v>
      </c>
      <c r="T22" s="2">
        <f t="shared" si="9"/>
        <v>0</v>
      </c>
      <c r="U22" s="2">
        <f t="shared" si="10"/>
        <v>0</v>
      </c>
      <c r="V22" s="2">
        <f t="shared" si="11"/>
        <v>0</v>
      </c>
      <c r="W22" s="2">
        <f t="shared" si="12"/>
        <v>0</v>
      </c>
      <c r="X22" s="17">
        <f t="shared" si="13"/>
        <v>0</v>
      </c>
      <c r="Y22" s="17">
        <f t="shared" si="14"/>
        <v>0</v>
      </c>
      <c r="Z22" s="17">
        <f t="shared" si="15"/>
        <v>0</v>
      </c>
    </row>
    <row r="23" spans="1:26">
      <c r="A23" s="19">
        <v>1073960</v>
      </c>
      <c r="B23" s="19">
        <v>10</v>
      </c>
      <c r="C23" s="19">
        <v>10</v>
      </c>
      <c r="D23" s="19">
        <v>10</v>
      </c>
      <c r="E23" s="19">
        <v>10</v>
      </c>
      <c r="F23" s="19">
        <v>6</v>
      </c>
      <c r="G23" s="19">
        <f t="shared" si="1"/>
        <v>10</v>
      </c>
      <c r="H23" s="19">
        <v>10</v>
      </c>
      <c r="I23" s="19">
        <v>8</v>
      </c>
      <c r="J23" s="19">
        <v>1</v>
      </c>
      <c r="K23" s="19">
        <v>5</v>
      </c>
      <c r="L23" s="19">
        <v>4</v>
      </c>
      <c r="M23" s="2">
        <f t="shared" si="2"/>
        <v>0</v>
      </c>
      <c r="N23">
        <f t="shared" si="3"/>
        <v>0</v>
      </c>
      <c r="O23">
        <f t="shared" si="4"/>
        <v>0</v>
      </c>
      <c r="P23" s="2">
        <f t="shared" si="5"/>
        <v>0</v>
      </c>
      <c r="Q23" s="2">
        <f t="shared" si="6"/>
        <v>0</v>
      </c>
      <c r="R23" s="2">
        <f t="shared" si="7"/>
        <v>0</v>
      </c>
      <c r="S23" s="2">
        <f t="shared" si="8"/>
        <v>0</v>
      </c>
      <c r="T23" s="2">
        <f t="shared" si="9"/>
        <v>0</v>
      </c>
      <c r="U23" s="2">
        <f t="shared" si="10"/>
        <v>0</v>
      </c>
      <c r="V23" s="2">
        <f t="shared" si="11"/>
        <v>0</v>
      </c>
      <c r="W23" s="2">
        <f t="shared" si="12"/>
        <v>0</v>
      </c>
      <c r="X23" s="17">
        <f t="shared" si="13"/>
        <v>0</v>
      </c>
      <c r="Y23" s="17">
        <f t="shared" si="14"/>
        <v>0</v>
      </c>
      <c r="Z23" s="17">
        <f t="shared" si="15"/>
        <v>0</v>
      </c>
    </row>
    <row r="24" spans="1:26">
      <c r="A24" s="19">
        <v>1242364</v>
      </c>
      <c r="B24" s="19">
        <v>8</v>
      </c>
      <c r="C24" s="19">
        <v>10</v>
      </c>
      <c r="D24" s="19">
        <v>10</v>
      </c>
      <c r="E24" s="19">
        <v>8</v>
      </c>
      <c r="F24" s="19">
        <v>6</v>
      </c>
      <c r="G24" s="19">
        <f t="shared" si="1"/>
        <v>9</v>
      </c>
      <c r="H24" s="19">
        <v>9</v>
      </c>
      <c r="I24" s="19">
        <v>3</v>
      </c>
      <c r="J24" s="19">
        <v>10</v>
      </c>
      <c r="K24" s="19">
        <v>10</v>
      </c>
      <c r="L24" s="19">
        <v>4</v>
      </c>
      <c r="M24" s="2">
        <f t="shared" si="2"/>
        <v>0</v>
      </c>
      <c r="N24">
        <f t="shared" si="3"/>
        <v>0</v>
      </c>
      <c r="O24">
        <f t="shared" si="4"/>
        <v>0</v>
      </c>
      <c r="P24" s="2">
        <f t="shared" si="5"/>
        <v>0</v>
      </c>
      <c r="Q24" s="2">
        <f t="shared" si="6"/>
        <v>0</v>
      </c>
      <c r="R24" s="2">
        <f t="shared" si="7"/>
        <v>0</v>
      </c>
      <c r="S24" s="2">
        <f t="shared" si="8"/>
        <v>0</v>
      </c>
      <c r="T24" s="2">
        <f t="shared" si="9"/>
        <v>0</v>
      </c>
      <c r="U24" s="2">
        <f t="shared" si="10"/>
        <v>0</v>
      </c>
      <c r="V24" s="2">
        <f t="shared" si="11"/>
        <v>0</v>
      </c>
      <c r="W24" s="2">
        <f t="shared" si="12"/>
        <v>0</v>
      </c>
      <c r="X24" s="17">
        <f t="shared" si="13"/>
        <v>0</v>
      </c>
      <c r="Y24" s="17">
        <f t="shared" si="14"/>
        <v>0</v>
      </c>
      <c r="Z24" s="17">
        <f t="shared" si="15"/>
        <v>1</v>
      </c>
    </row>
    <row r="25" spans="1:26">
      <c r="A25" s="19">
        <v>867392</v>
      </c>
      <c r="B25" s="19">
        <v>4</v>
      </c>
      <c r="C25" s="19">
        <v>2</v>
      </c>
      <c r="D25" s="19">
        <v>2</v>
      </c>
      <c r="E25" s="19">
        <v>1</v>
      </c>
      <c r="F25" s="19">
        <v>2</v>
      </c>
      <c r="G25" s="19">
        <f t="shared" si="1"/>
        <v>1</v>
      </c>
      <c r="H25" s="19">
        <v>1</v>
      </c>
      <c r="I25" s="19">
        <v>2</v>
      </c>
      <c r="J25" s="19">
        <v>1</v>
      </c>
      <c r="K25" s="19">
        <v>1</v>
      </c>
      <c r="L25" s="19">
        <v>2</v>
      </c>
      <c r="M25" s="2">
        <f t="shared" si="2"/>
        <v>0</v>
      </c>
      <c r="N25">
        <f t="shared" si="3"/>
        <v>0</v>
      </c>
      <c r="O25">
        <f t="shared" si="4"/>
        <v>0</v>
      </c>
      <c r="P25" s="2">
        <f t="shared" si="5"/>
        <v>0</v>
      </c>
      <c r="Q25" s="2">
        <f t="shared" si="6"/>
        <v>0</v>
      </c>
      <c r="R25" s="2">
        <f t="shared" si="7"/>
        <v>0</v>
      </c>
      <c r="S25" s="2">
        <f t="shared" si="8"/>
        <v>0</v>
      </c>
      <c r="T25" s="2">
        <f t="shared" si="9"/>
        <v>0</v>
      </c>
      <c r="U25" s="2">
        <f t="shared" si="10"/>
        <v>0</v>
      </c>
      <c r="V25" s="2">
        <f t="shared" si="11"/>
        <v>0</v>
      </c>
      <c r="W25" s="2">
        <f t="shared" si="12"/>
        <v>0</v>
      </c>
      <c r="X25" s="17">
        <f t="shared" si="13"/>
        <v>0</v>
      </c>
      <c r="Y25" s="17">
        <f t="shared" si="14"/>
        <v>0</v>
      </c>
      <c r="Z25" s="17">
        <f t="shared" si="15"/>
        <v>0</v>
      </c>
    </row>
    <row r="26" spans="1:26">
      <c r="A26" s="19">
        <v>1110503</v>
      </c>
      <c r="B26" s="19">
        <v>5</v>
      </c>
      <c r="C26" s="19">
        <v>5</v>
      </c>
      <c r="D26" s="19">
        <v>5</v>
      </c>
      <c r="E26" s="19">
        <v>8</v>
      </c>
      <c r="F26" s="19">
        <v>10</v>
      </c>
      <c r="G26" s="19">
        <f t="shared" si="1"/>
        <v>8</v>
      </c>
      <c r="H26" s="19">
        <v>8</v>
      </c>
      <c r="I26" s="19">
        <v>7</v>
      </c>
      <c r="J26" s="19">
        <v>3</v>
      </c>
      <c r="K26" s="19">
        <v>7</v>
      </c>
      <c r="L26" s="19">
        <v>4</v>
      </c>
      <c r="M26" s="2">
        <f t="shared" si="2"/>
        <v>0</v>
      </c>
      <c r="N26">
        <f t="shared" si="3"/>
        <v>0</v>
      </c>
      <c r="O26">
        <f t="shared" si="4"/>
        <v>0</v>
      </c>
      <c r="P26" s="2">
        <f t="shared" si="5"/>
        <v>0</v>
      </c>
      <c r="Q26" s="2">
        <f t="shared" si="6"/>
        <v>0</v>
      </c>
      <c r="R26" s="2">
        <f t="shared" si="7"/>
        <v>0</v>
      </c>
      <c r="S26" s="2">
        <f t="shared" si="8"/>
        <v>0</v>
      </c>
      <c r="T26" s="2">
        <f t="shared" si="9"/>
        <v>0</v>
      </c>
      <c r="U26" s="2">
        <f t="shared" si="10"/>
        <v>0</v>
      </c>
      <c r="V26" s="2">
        <f t="shared" si="11"/>
        <v>0</v>
      </c>
      <c r="W26" s="2">
        <f t="shared" si="12"/>
        <v>0</v>
      </c>
      <c r="X26" s="17">
        <f t="shared" si="13"/>
        <v>0</v>
      </c>
      <c r="Y26" s="17">
        <f t="shared" si="14"/>
        <v>0</v>
      </c>
      <c r="Z26" s="17">
        <f t="shared" si="15"/>
        <v>1</v>
      </c>
    </row>
    <row r="27" spans="1:26">
      <c r="A27" s="19">
        <v>1285531</v>
      </c>
      <c r="B27" s="19">
        <v>1</v>
      </c>
      <c r="C27" s="19">
        <v>1</v>
      </c>
      <c r="D27" s="19">
        <v>1</v>
      </c>
      <c r="E27" s="19">
        <v>1</v>
      </c>
      <c r="F27" s="19">
        <v>2</v>
      </c>
      <c r="G27" s="19">
        <f t="shared" si="1"/>
        <v>1</v>
      </c>
      <c r="H27" s="19">
        <v>1</v>
      </c>
      <c r="I27" s="19">
        <v>3</v>
      </c>
      <c r="J27" s="19">
        <v>1</v>
      </c>
      <c r="K27" s="19">
        <v>1</v>
      </c>
      <c r="L27" s="19">
        <v>2</v>
      </c>
      <c r="M27" s="2">
        <f t="shared" si="2"/>
        <v>0</v>
      </c>
      <c r="N27">
        <f t="shared" si="3"/>
        <v>0</v>
      </c>
      <c r="O27">
        <f t="shared" si="4"/>
        <v>0</v>
      </c>
      <c r="P27" s="2">
        <f t="shared" si="5"/>
        <v>0</v>
      </c>
      <c r="Q27" s="2">
        <f t="shared" si="6"/>
        <v>0</v>
      </c>
      <c r="R27" s="2">
        <f t="shared" si="7"/>
        <v>0</v>
      </c>
      <c r="S27" s="2">
        <f t="shared" si="8"/>
        <v>0</v>
      </c>
      <c r="T27" s="2">
        <f t="shared" si="9"/>
        <v>0</v>
      </c>
      <c r="U27" s="2">
        <f t="shared" si="10"/>
        <v>0</v>
      </c>
      <c r="V27" s="2">
        <f t="shared" si="11"/>
        <v>0</v>
      </c>
      <c r="W27" s="2">
        <f t="shared" si="12"/>
        <v>0</v>
      </c>
      <c r="X27" s="17">
        <f t="shared" si="13"/>
        <v>0</v>
      </c>
      <c r="Y27" s="17">
        <f t="shared" si="14"/>
        <v>0</v>
      </c>
      <c r="Z27" s="17">
        <f t="shared" si="15"/>
        <v>0</v>
      </c>
    </row>
    <row r="28" spans="1:26">
      <c r="A28" s="19">
        <v>1116116</v>
      </c>
      <c r="B28" s="19">
        <v>9</v>
      </c>
      <c r="C28" s="19">
        <v>10</v>
      </c>
      <c r="D28" s="19">
        <v>10</v>
      </c>
      <c r="E28" s="19">
        <v>1</v>
      </c>
      <c r="F28" s="19">
        <v>10</v>
      </c>
      <c r="G28" s="19">
        <f t="shared" si="1"/>
        <v>8</v>
      </c>
      <c r="H28" s="19">
        <v>8</v>
      </c>
      <c r="I28" s="19">
        <v>3</v>
      </c>
      <c r="J28" s="19">
        <v>3</v>
      </c>
      <c r="K28" s="19">
        <v>1</v>
      </c>
      <c r="L28" s="19">
        <v>4</v>
      </c>
      <c r="M28" s="2">
        <f t="shared" si="2"/>
        <v>0</v>
      </c>
      <c r="N28">
        <f t="shared" si="3"/>
        <v>0</v>
      </c>
      <c r="O28">
        <f t="shared" si="4"/>
        <v>0</v>
      </c>
      <c r="P28" s="2">
        <f t="shared" si="5"/>
        <v>0</v>
      </c>
      <c r="Q28" s="2">
        <f t="shared" si="6"/>
        <v>0</v>
      </c>
      <c r="R28" s="2">
        <f t="shared" si="7"/>
        <v>0</v>
      </c>
      <c r="S28" s="2">
        <f t="shared" si="8"/>
        <v>0</v>
      </c>
      <c r="T28" s="2">
        <f t="shared" si="9"/>
        <v>0</v>
      </c>
      <c r="U28" s="2">
        <f t="shared" si="10"/>
        <v>0</v>
      </c>
      <c r="V28" s="2">
        <f t="shared" si="11"/>
        <v>0</v>
      </c>
      <c r="W28" s="2">
        <f t="shared" si="12"/>
        <v>0</v>
      </c>
      <c r="X28" s="17">
        <f t="shared" si="13"/>
        <v>0</v>
      </c>
      <c r="Y28" s="17">
        <f t="shared" si="14"/>
        <v>0</v>
      </c>
      <c r="Z28" s="17">
        <f t="shared" si="15"/>
        <v>0</v>
      </c>
    </row>
    <row r="29" spans="1:26">
      <c r="A29" s="19">
        <v>1041043</v>
      </c>
      <c r="B29" s="19">
        <v>4</v>
      </c>
      <c r="C29" s="19">
        <v>1</v>
      </c>
      <c r="D29" s="19">
        <v>3</v>
      </c>
      <c r="E29" s="19">
        <v>1</v>
      </c>
      <c r="F29" s="19">
        <v>2</v>
      </c>
      <c r="G29" s="19">
        <f t="shared" si="1"/>
        <v>1</v>
      </c>
      <c r="H29" s="19">
        <v>1</v>
      </c>
      <c r="I29" s="19">
        <v>2</v>
      </c>
      <c r="J29" s="19">
        <v>1</v>
      </c>
      <c r="K29" s="19">
        <v>1</v>
      </c>
      <c r="L29" s="19">
        <v>2</v>
      </c>
      <c r="M29" s="2">
        <f t="shared" si="2"/>
        <v>0</v>
      </c>
      <c r="N29">
        <f t="shared" si="3"/>
        <v>0</v>
      </c>
      <c r="O29">
        <f t="shared" si="4"/>
        <v>0</v>
      </c>
      <c r="P29" s="2">
        <f t="shared" si="5"/>
        <v>0</v>
      </c>
      <c r="Q29" s="2">
        <f t="shared" si="6"/>
        <v>0</v>
      </c>
      <c r="R29" s="2">
        <f t="shared" si="7"/>
        <v>0</v>
      </c>
      <c r="S29" s="2">
        <f t="shared" si="8"/>
        <v>0</v>
      </c>
      <c r="T29" s="2">
        <f t="shared" si="9"/>
        <v>0</v>
      </c>
      <c r="U29" s="2">
        <f t="shared" si="10"/>
        <v>0</v>
      </c>
      <c r="V29" s="2">
        <f t="shared" si="11"/>
        <v>0</v>
      </c>
      <c r="W29" s="2">
        <f t="shared" si="12"/>
        <v>0</v>
      </c>
      <c r="X29" s="17">
        <f t="shared" si="13"/>
        <v>0</v>
      </c>
      <c r="Y29" s="17">
        <f t="shared" si="14"/>
        <v>0</v>
      </c>
      <c r="Z29" s="17">
        <f t="shared" si="15"/>
        <v>0</v>
      </c>
    </row>
    <row r="30" spans="1:26">
      <c r="A30" s="19">
        <v>1343068</v>
      </c>
      <c r="B30" s="19">
        <v>8</v>
      </c>
      <c r="C30" s="19">
        <v>4</v>
      </c>
      <c r="D30" s="19">
        <v>4</v>
      </c>
      <c r="E30" s="19">
        <v>1</v>
      </c>
      <c r="F30" s="19">
        <v>6</v>
      </c>
      <c r="G30" s="19">
        <f t="shared" si="1"/>
        <v>10</v>
      </c>
      <c r="H30" s="19">
        <v>10</v>
      </c>
      <c r="I30" s="19">
        <v>2</v>
      </c>
      <c r="J30" s="19">
        <v>5</v>
      </c>
      <c r="K30" s="19">
        <v>2</v>
      </c>
      <c r="L30" s="19">
        <v>4</v>
      </c>
      <c r="M30" s="2">
        <f t="shared" si="2"/>
        <v>0</v>
      </c>
      <c r="N30">
        <f t="shared" si="3"/>
        <v>0</v>
      </c>
      <c r="O30">
        <f t="shared" si="4"/>
        <v>0</v>
      </c>
      <c r="P30" s="2">
        <f t="shared" si="5"/>
        <v>0</v>
      </c>
      <c r="Q30" s="2">
        <f t="shared" si="6"/>
        <v>0</v>
      </c>
      <c r="R30" s="2">
        <f t="shared" si="7"/>
        <v>0</v>
      </c>
      <c r="S30" s="2">
        <f t="shared" si="8"/>
        <v>0</v>
      </c>
      <c r="T30" s="2">
        <f t="shared" si="9"/>
        <v>0</v>
      </c>
      <c r="U30" s="2">
        <f t="shared" si="10"/>
        <v>0</v>
      </c>
      <c r="V30" s="2">
        <f t="shared" si="11"/>
        <v>0</v>
      </c>
      <c r="W30" s="2">
        <f t="shared" si="12"/>
        <v>0</v>
      </c>
      <c r="X30" s="17">
        <f t="shared" si="13"/>
        <v>0</v>
      </c>
      <c r="Y30" s="17">
        <f t="shared" si="14"/>
        <v>0</v>
      </c>
      <c r="Z30" s="17">
        <f t="shared" si="15"/>
        <v>0</v>
      </c>
    </row>
    <row r="31" spans="1:26">
      <c r="A31" s="19">
        <v>1286943</v>
      </c>
      <c r="B31" s="19">
        <v>8</v>
      </c>
      <c r="C31" s="19">
        <v>10</v>
      </c>
      <c r="D31" s="19">
        <v>10</v>
      </c>
      <c r="E31" s="19">
        <v>10</v>
      </c>
      <c r="F31" s="19">
        <v>7</v>
      </c>
      <c r="G31" s="19">
        <f t="shared" si="1"/>
        <v>5</v>
      </c>
      <c r="H31" s="19">
        <v>5</v>
      </c>
      <c r="I31" s="19">
        <v>4</v>
      </c>
      <c r="J31" s="19">
        <v>8</v>
      </c>
      <c r="K31" s="19">
        <v>7</v>
      </c>
      <c r="L31" s="19">
        <v>4</v>
      </c>
      <c r="M31" s="2">
        <f t="shared" si="2"/>
        <v>0</v>
      </c>
      <c r="N31">
        <f t="shared" si="3"/>
        <v>0</v>
      </c>
      <c r="O31">
        <f t="shared" si="4"/>
        <v>0</v>
      </c>
      <c r="P31" s="2">
        <f t="shared" si="5"/>
        <v>0</v>
      </c>
      <c r="Q31" s="2">
        <f t="shared" si="6"/>
        <v>0</v>
      </c>
      <c r="R31" s="2">
        <f t="shared" si="7"/>
        <v>0</v>
      </c>
      <c r="S31" s="2">
        <f t="shared" si="8"/>
        <v>0</v>
      </c>
      <c r="T31" s="2">
        <f t="shared" si="9"/>
        <v>0</v>
      </c>
      <c r="U31" s="2">
        <f t="shared" si="10"/>
        <v>0</v>
      </c>
      <c r="V31" s="2">
        <f t="shared" si="11"/>
        <v>0</v>
      </c>
      <c r="W31" s="2">
        <f t="shared" si="12"/>
        <v>0</v>
      </c>
      <c r="X31" s="17">
        <f t="shared" si="13"/>
        <v>0</v>
      </c>
      <c r="Y31" s="17">
        <f t="shared" si="14"/>
        <v>0</v>
      </c>
      <c r="Z31" s="17">
        <f t="shared" si="15"/>
        <v>1</v>
      </c>
    </row>
    <row r="32" spans="1:26">
      <c r="A32" s="19">
        <v>128059</v>
      </c>
      <c r="B32" s="19">
        <v>1</v>
      </c>
      <c r="C32" s="19">
        <v>1</v>
      </c>
      <c r="D32" s="19">
        <v>1</v>
      </c>
      <c r="E32" s="19">
        <v>1</v>
      </c>
      <c r="F32" s="19">
        <v>2</v>
      </c>
      <c r="G32" s="19">
        <f t="shared" si="1"/>
        <v>5</v>
      </c>
      <c r="H32" s="19">
        <v>5</v>
      </c>
      <c r="I32" s="19">
        <v>5</v>
      </c>
      <c r="J32" s="19">
        <v>1</v>
      </c>
      <c r="K32" s="19">
        <v>1</v>
      </c>
      <c r="L32" s="19">
        <v>2</v>
      </c>
      <c r="M32" s="2">
        <f t="shared" si="2"/>
        <v>0</v>
      </c>
      <c r="N32">
        <f t="shared" si="3"/>
        <v>0</v>
      </c>
      <c r="O32">
        <f t="shared" si="4"/>
        <v>0</v>
      </c>
      <c r="P32" s="2">
        <f t="shared" si="5"/>
        <v>0</v>
      </c>
      <c r="Q32" s="2">
        <f t="shared" si="6"/>
        <v>0</v>
      </c>
      <c r="R32" s="2">
        <f t="shared" si="7"/>
        <v>0</v>
      </c>
      <c r="S32" s="2">
        <f t="shared" si="8"/>
        <v>0</v>
      </c>
      <c r="T32" s="2">
        <f t="shared" si="9"/>
        <v>0</v>
      </c>
      <c r="U32" s="2">
        <f t="shared" si="10"/>
        <v>0</v>
      </c>
      <c r="V32" s="2">
        <f t="shared" si="11"/>
        <v>0</v>
      </c>
      <c r="W32" s="2">
        <f t="shared" si="12"/>
        <v>0</v>
      </c>
      <c r="X32" s="17">
        <f t="shared" si="13"/>
        <v>0</v>
      </c>
      <c r="Y32" s="17">
        <f t="shared" si="14"/>
        <v>0</v>
      </c>
      <c r="Z32" s="17">
        <f t="shared" si="15"/>
        <v>0</v>
      </c>
    </row>
    <row r="33" spans="1:26">
      <c r="A33" s="19">
        <v>654546</v>
      </c>
      <c r="B33" s="19">
        <v>1</v>
      </c>
      <c r="C33" s="19">
        <v>1</v>
      </c>
      <c r="D33" s="19">
        <v>1</v>
      </c>
      <c r="E33" s="19">
        <v>1</v>
      </c>
      <c r="F33" s="19">
        <v>2</v>
      </c>
      <c r="G33" s="19">
        <f t="shared" si="1"/>
        <v>1</v>
      </c>
      <c r="H33" s="19">
        <v>1</v>
      </c>
      <c r="I33" s="19">
        <v>1</v>
      </c>
      <c r="J33" s="19">
        <v>1</v>
      </c>
      <c r="K33" s="19">
        <v>8</v>
      </c>
      <c r="L33" s="19">
        <v>2</v>
      </c>
      <c r="M33" s="2">
        <f t="shared" si="2"/>
        <v>0</v>
      </c>
      <c r="N33">
        <f t="shared" si="3"/>
        <v>0</v>
      </c>
      <c r="O33">
        <f t="shared" si="4"/>
        <v>0</v>
      </c>
      <c r="P33" s="2">
        <f t="shared" si="5"/>
        <v>0</v>
      </c>
      <c r="Q33" s="2">
        <f t="shared" si="6"/>
        <v>0</v>
      </c>
      <c r="R33" s="2">
        <f t="shared" si="7"/>
        <v>0</v>
      </c>
      <c r="S33" s="2">
        <f t="shared" si="8"/>
        <v>0</v>
      </c>
      <c r="T33" s="2">
        <f t="shared" si="9"/>
        <v>0</v>
      </c>
      <c r="U33" s="2">
        <f t="shared" si="10"/>
        <v>0</v>
      </c>
      <c r="V33" s="2">
        <f t="shared" si="11"/>
        <v>0</v>
      </c>
      <c r="W33" s="2">
        <f t="shared" si="12"/>
        <v>0</v>
      </c>
      <c r="X33" s="17">
        <f t="shared" si="13"/>
        <v>0</v>
      </c>
      <c r="Y33" s="17">
        <f t="shared" si="14"/>
        <v>0</v>
      </c>
      <c r="Z33" s="17">
        <f t="shared" si="15"/>
        <v>1</v>
      </c>
    </row>
    <row r="34" spans="1:26">
      <c r="A34" s="19">
        <v>1224565</v>
      </c>
      <c r="B34" s="19">
        <v>6</v>
      </c>
      <c r="C34" s="19">
        <v>1</v>
      </c>
      <c r="D34" s="19">
        <v>1</v>
      </c>
      <c r="E34" s="19">
        <v>1</v>
      </c>
      <c r="F34" s="19">
        <v>2</v>
      </c>
      <c r="G34" s="19">
        <f t="shared" si="1"/>
        <v>1</v>
      </c>
      <c r="H34" s="19">
        <v>1</v>
      </c>
      <c r="I34" s="19">
        <v>3</v>
      </c>
      <c r="J34" s="19">
        <v>1</v>
      </c>
      <c r="K34" s="19">
        <v>1</v>
      </c>
      <c r="L34" s="19">
        <v>2</v>
      </c>
      <c r="M34" s="2">
        <f t="shared" si="2"/>
        <v>0</v>
      </c>
      <c r="N34">
        <f t="shared" si="3"/>
        <v>0</v>
      </c>
      <c r="O34">
        <f t="shared" si="4"/>
        <v>0</v>
      </c>
      <c r="P34" s="2">
        <f t="shared" si="5"/>
        <v>0</v>
      </c>
      <c r="Q34" s="2">
        <f t="shared" si="6"/>
        <v>0</v>
      </c>
      <c r="R34" s="2">
        <f t="shared" si="7"/>
        <v>0</v>
      </c>
      <c r="S34" s="2">
        <f t="shared" si="8"/>
        <v>0</v>
      </c>
      <c r="T34" s="2">
        <f t="shared" si="9"/>
        <v>0</v>
      </c>
      <c r="U34" s="2">
        <f t="shared" si="10"/>
        <v>0</v>
      </c>
      <c r="V34" s="2">
        <f t="shared" si="11"/>
        <v>0</v>
      </c>
      <c r="W34" s="2">
        <f t="shared" si="12"/>
        <v>0</v>
      </c>
      <c r="X34" s="17">
        <f t="shared" si="13"/>
        <v>0</v>
      </c>
      <c r="Y34" s="17">
        <f t="shared" si="14"/>
        <v>0</v>
      </c>
      <c r="Z34" s="17">
        <f t="shared" si="15"/>
        <v>0</v>
      </c>
    </row>
    <row r="35" spans="1:26">
      <c r="A35" s="19">
        <v>1241559</v>
      </c>
      <c r="B35" s="19">
        <v>10</v>
      </c>
      <c r="C35" s="19">
        <v>8</v>
      </c>
      <c r="D35" s="19">
        <v>8</v>
      </c>
      <c r="E35" s="19">
        <v>2</v>
      </c>
      <c r="F35" s="19">
        <v>8</v>
      </c>
      <c r="G35" s="19">
        <f t="shared" si="1"/>
        <v>10</v>
      </c>
      <c r="H35" s="19">
        <v>10</v>
      </c>
      <c r="I35" s="19">
        <v>4</v>
      </c>
      <c r="J35" s="19">
        <v>8</v>
      </c>
      <c r="K35" s="19">
        <v>10</v>
      </c>
      <c r="L35" s="19">
        <v>4</v>
      </c>
      <c r="M35" s="2">
        <f t="shared" si="2"/>
        <v>0</v>
      </c>
      <c r="N35">
        <f t="shared" si="3"/>
        <v>0</v>
      </c>
      <c r="O35">
        <f t="shared" si="4"/>
        <v>0</v>
      </c>
      <c r="P35" s="2">
        <f t="shared" si="5"/>
        <v>0</v>
      </c>
      <c r="Q35" s="2">
        <f t="shared" si="6"/>
        <v>0</v>
      </c>
      <c r="R35" s="2">
        <f t="shared" si="7"/>
        <v>0</v>
      </c>
      <c r="S35" s="2">
        <f t="shared" si="8"/>
        <v>0</v>
      </c>
      <c r="T35" s="2">
        <f t="shared" si="9"/>
        <v>0</v>
      </c>
      <c r="U35" s="2">
        <f t="shared" si="10"/>
        <v>0</v>
      </c>
      <c r="V35" s="2">
        <f t="shared" si="11"/>
        <v>0</v>
      </c>
      <c r="W35" s="2">
        <f t="shared" si="12"/>
        <v>0</v>
      </c>
      <c r="X35" s="17">
        <f t="shared" si="13"/>
        <v>0</v>
      </c>
      <c r="Y35" s="17">
        <f t="shared" si="14"/>
        <v>0</v>
      </c>
      <c r="Z35" s="17">
        <f t="shared" si="15"/>
        <v>1</v>
      </c>
    </row>
    <row r="36" spans="1:26">
      <c r="A36" s="19">
        <v>1143978</v>
      </c>
      <c r="B36" s="19">
        <v>4</v>
      </c>
      <c r="C36" s="19">
        <v>1</v>
      </c>
      <c r="D36" s="19">
        <v>1</v>
      </c>
      <c r="E36" s="19">
        <v>2</v>
      </c>
      <c r="F36" s="19">
        <v>2</v>
      </c>
      <c r="G36" s="19">
        <f t="shared" si="1"/>
        <v>1</v>
      </c>
      <c r="H36" s="19">
        <v>1</v>
      </c>
      <c r="I36" s="19">
        <v>2</v>
      </c>
      <c r="J36" s="19">
        <v>1</v>
      </c>
      <c r="K36" s="19">
        <v>1</v>
      </c>
      <c r="L36" s="19">
        <v>2</v>
      </c>
      <c r="M36" s="2">
        <f t="shared" si="2"/>
        <v>0</v>
      </c>
      <c r="N36">
        <f t="shared" si="3"/>
        <v>0</v>
      </c>
      <c r="O36">
        <f t="shared" si="4"/>
        <v>0</v>
      </c>
      <c r="P36" s="2">
        <f t="shared" si="5"/>
        <v>0</v>
      </c>
      <c r="Q36" s="2">
        <f t="shared" si="6"/>
        <v>0</v>
      </c>
      <c r="R36" s="2">
        <f t="shared" si="7"/>
        <v>0</v>
      </c>
      <c r="S36" s="2">
        <f t="shared" si="8"/>
        <v>0</v>
      </c>
      <c r="T36" s="2">
        <f t="shared" si="9"/>
        <v>0</v>
      </c>
      <c r="U36" s="2">
        <f t="shared" si="10"/>
        <v>0</v>
      </c>
      <c r="V36" s="2">
        <f t="shared" si="11"/>
        <v>0</v>
      </c>
      <c r="W36" s="2">
        <f t="shared" si="12"/>
        <v>0</v>
      </c>
      <c r="X36" s="17">
        <f t="shared" si="13"/>
        <v>0</v>
      </c>
      <c r="Y36" s="17">
        <f t="shared" si="14"/>
        <v>0</v>
      </c>
      <c r="Z36" s="17">
        <f t="shared" si="15"/>
        <v>0</v>
      </c>
    </row>
    <row r="37" spans="1:26">
      <c r="M37" s="3"/>
      <c r="P37" s="3"/>
      <c r="Q37" s="3"/>
      <c r="R37" s="3"/>
      <c r="S37" s="3"/>
      <c r="T37" s="3"/>
      <c r="U37" s="3"/>
      <c r="V37" s="3"/>
      <c r="W37" s="3"/>
      <c r="X37" s="17"/>
      <c r="Y37" s="17"/>
      <c r="Z37" s="17"/>
    </row>
    <row r="38" spans="1:26">
      <c r="X38" s="18">
        <f>SUM(X2:X36)</f>
        <v>1</v>
      </c>
      <c r="Y38" s="17">
        <f t="shared" ref="Y38:Z38" si="16">SUM(Y2:Y36)</f>
        <v>0</v>
      </c>
      <c r="Z38" s="17">
        <f t="shared" si="16"/>
        <v>7</v>
      </c>
    </row>
    <row r="39" spans="1:26">
      <c r="B39" s="11" t="s">
        <v>30</v>
      </c>
    </row>
    <row r="41" spans="1:26">
      <c r="A41">
        <f>MIN(A2:A36)</f>
        <v>128059</v>
      </c>
      <c r="B41">
        <f t="shared" ref="B41:L41" si="17">MIN(B2:B36)</f>
        <v>1</v>
      </c>
      <c r="C41">
        <f t="shared" si="17"/>
        <v>1</v>
      </c>
      <c r="D41">
        <f t="shared" si="17"/>
        <v>1</v>
      </c>
      <c r="E41">
        <f t="shared" si="17"/>
        <v>1</v>
      </c>
      <c r="F41">
        <f t="shared" si="17"/>
        <v>1</v>
      </c>
      <c r="G41">
        <f t="shared" si="17"/>
        <v>1</v>
      </c>
      <c r="H41">
        <f t="shared" si="17"/>
        <v>1</v>
      </c>
      <c r="I41">
        <f t="shared" si="17"/>
        <v>1</v>
      </c>
      <c r="J41">
        <f t="shared" si="17"/>
        <v>1</v>
      </c>
      <c r="K41">
        <f t="shared" si="17"/>
        <v>1</v>
      </c>
      <c r="L41">
        <f t="shared" si="17"/>
        <v>2</v>
      </c>
      <c r="M41" t="s">
        <v>31</v>
      </c>
      <c r="N41" t="s">
        <v>31</v>
      </c>
    </row>
    <row r="42" spans="1:26">
      <c r="A42">
        <f>MAX(A2:A36)</f>
        <v>1369821</v>
      </c>
      <c r="B42">
        <f t="shared" ref="B42:L42" si="18">MAX(B2:B36)</f>
        <v>10</v>
      </c>
      <c r="C42">
        <f t="shared" si="18"/>
        <v>10</v>
      </c>
      <c r="D42">
        <f t="shared" si="18"/>
        <v>10</v>
      </c>
      <c r="E42">
        <f t="shared" si="18"/>
        <v>10</v>
      </c>
      <c r="F42">
        <f t="shared" si="18"/>
        <v>10</v>
      </c>
      <c r="G42">
        <f t="shared" si="18"/>
        <v>10</v>
      </c>
      <c r="H42">
        <f t="shared" si="18"/>
        <v>10</v>
      </c>
      <c r="I42">
        <f t="shared" si="18"/>
        <v>10</v>
      </c>
      <c r="J42">
        <f t="shared" si="18"/>
        <v>10</v>
      </c>
      <c r="K42">
        <f t="shared" si="18"/>
        <v>10</v>
      </c>
      <c r="L42">
        <f t="shared" si="18"/>
        <v>4</v>
      </c>
      <c r="M42" t="s">
        <v>32</v>
      </c>
      <c r="N42" t="s">
        <v>32</v>
      </c>
    </row>
    <row r="43" spans="1:26">
      <c r="A43" s="1">
        <f>AVERAGE(A2:A36)</f>
        <v>1063903.8285714285</v>
      </c>
      <c r="B43" s="1">
        <f t="shared" ref="B43:L43" si="19">AVERAGE(B2:B36)</f>
        <v>5.4857142857142858</v>
      </c>
      <c r="C43" s="1">
        <f t="shared" si="19"/>
        <v>4</v>
      </c>
      <c r="D43" s="1">
        <f t="shared" si="19"/>
        <v>4.1428571428571432</v>
      </c>
      <c r="E43" s="1">
        <f t="shared" si="19"/>
        <v>2.9428571428571431</v>
      </c>
      <c r="F43" s="1">
        <f t="shared" si="19"/>
        <v>3.7714285714285714</v>
      </c>
      <c r="G43" s="1">
        <f t="shared" si="19"/>
        <v>4.3823529411764701</v>
      </c>
      <c r="H43" s="1">
        <f t="shared" si="19"/>
        <v>4.382352941176471</v>
      </c>
      <c r="I43" s="1">
        <f t="shared" si="19"/>
        <v>3.9428571428571431</v>
      </c>
      <c r="J43" s="1">
        <f t="shared" si="19"/>
        <v>3.6857142857142855</v>
      </c>
      <c r="K43" s="1">
        <f t="shared" si="19"/>
        <v>2.7142857142857144</v>
      </c>
      <c r="L43" s="1">
        <f t="shared" si="19"/>
        <v>2.8571428571428572</v>
      </c>
      <c r="M43" t="s">
        <v>33</v>
      </c>
      <c r="N43" t="s">
        <v>33</v>
      </c>
    </row>
    <row r="45" spans="1:26">
      <c r="B45" s="11" t="s">
        <v>34</v>
      </c>
    </row>
    <row r="47" spans="1:26">
      <c r="B47" s="11" t="s">
        <v>35</v>
      </c>
    </row>
    <row r="49" spans="2:2">
      <c r="B49" s="11" t="s">
        <v>36</v>
      </c>
    </row>
    <row r="51" spans="2:2">
      <c r="B51" s="11" t="s">
        <v>37</v>
      </c>
    </row>
    <row r="61" spans="2:2" s="4" customFormat="1"/>
    <row r="70" spans="2:13">
      <c r="B70" s="11" t="s">
        <v>38</v>
      </c>
    </row>
    <row r="73" spans="2:13">
      <c r="B73" t="s">
        <v>39</v>
      </c>
    </row>
    <row r="74" spans="2:13">
      <c r="B74" t="s">
        <v>12</v>
      </c>
      <c r="F74" s="14"/>
      <c r="G74" t="s">
        <v>13</v>
      </c>
      <c r="J74" s="2" t="s">
        <v>14</v>
      </c>
      <c r="M74" s="2"/>
    </row>
    <row r="75" spans="2:13">
      <c r="B75" s="15">
        <f>QUARTILE(I2:I36,1)</f>
        <v>2</v>
      </c>
      <c r="C75" s="15"/>
      <c r="D75" s="15"/>
      <c r="E75" s="15"/>
      <c r="F75" s="16"/>
      <c r="G75" s="15">
        <f>QUARTILE(J2:J36,1)</f>
        <v>1</v>
      </c>
      <c r="H75" s="15"/>
      <c r="I75" s="15"/>
      <c r="J75" s="16">
        <f>QUARTILE(K2:K36,1)</f>
        <v>1</v>
      </c>
      <c r="K75" s="15"/>
      <c r="L75" s="15"/>
      <c r="M75" s="16" t="s">
        <v>40</v>
      </c>
    </row>
    <row r="76" spans="2:13">
      <c r="B76" s="15">
        <f>QUARTILE(I2:I36,2)</f>
        <v>3</v>
      </c>
      <c r="C76" s="15"/>
      <c r="D76" s="15"/>
      <c r="E76" s="15"/>
      <c r="F76" s="16"/>
      <c r="G76" s="15">
        <f>QUARTILE(J2:J36,2)</f>
        <v>1</v>
      </c>
      <c r="H76" s="15"/>
      <c r="I76" s="15"/>
      <c r="J76" s="16">
        <f>QUARTILE(K2:K36,2)</f>
        <v>1</v>
      </c>
      <c r="K76" s="15"/>
      <c r="L76" s="15"/>
      <c r="M76" s="16" t="s">
        <v>41</v>
      </c>
    </row>
    <row r="77" spans="2:13">
      <c r="B77" s="15">
        <f>QUARTILE(I2:I36,3)</f>
        <v>5</v>
      </c>
      <c r="C77" s="15"/>
      <c r="D77" s="15"/>
      <c r="E77" s="15"/>
      <c r="F77" s="16"/>
      <c r="G77" s="15">
        <f>QUARTILE(J2:J36,3)</f>
        <v>8</v>
      </c>
      <c r="H77" s="15"/>
      <c r="I77" s="15"/>
      <c r="J77" s="16">
        <f>QUARTILE(K2:K36,3)</f>
        <v>3</v>
      </c>
      <c r="K77" s="15"/>
      <c r="L77" s="15"/>
      <c r="M77" s="16" t="s">
        <v>42</v>
      </c>
    </row>
    <row r="78" spans="2:13">
      <c r="B78" s="15">
        <f>B77-B75</f>
        <v>3</v>
      </c>
      <c r="C78" s="15"/>
      <c r="D78" s="15"/>
      <c r="E78" s="15"/>
      <c r="F78" s="16"/>
      <c r="G78" s="15">
        <f>G77-G75</f>
        <v>7</v>
      </c>
      <c r="H78" s="15"/>
      <c r="I78" s="15"/>
      <c r="J78" s="16">
        <f>J77-J75</f>
        <v>2</v>
      </c>
      <c r="K78" s="15"/>
      <c r="L78" s="15"/>
      <c r="M78" s="16" t="s">
        <v>43</v>
      </c>
    </row>
    <row r="80" spans="2:13">
      <c r="B80" t="s">
        <v>44</v>
      </c>
      <c r="C80" s="12">
        <f>B75-1.5*B78</f>
        <v>-2.5</v>
      </c>
      <c r="D80">
        <f>B77+1.5*B78</f>
        <v>9.5</v>
      </c>
      <c r="E80" t="s">
        <v>45</v>
      </c>
      <c r="F80" s="13" t="s">
        <v>46</v>
      </c>
      <c r="G80">
        <f>G75-1.5*G78</f>
        <v>-9.5</v>
      </c>
      <c r="H80">
        <f>G77+1.5*G78</f>
        <v>18.5</v>
      </c>
      <c r="I80" t="s">
        <v>45</v>
      </c>
      <c r="J80">
        <f>J75-1.5*J78</f>
        <v>-2</v>
      </c>
      <c r="K80">
        <f>J77+1.5*J78</f>
        <v>6</v>
      </c>
    </row>
    <row r="81" spans="2:13" ht="29.1">
      <c r="B81" s="4"/>
      <c r="C81" s="4" t="s">
        <v>47</v>
      </c>
      <c r="D81" s="4" t="s">
        <v>48</v>
      </c>
      <c r="E81" s="4"/>
      <c r="F81" s="4"/>
      <c r="G81" s="4" t="s">
        <v>47</v>
      </c>
      <c r="H81" s="4" t="s">
        <v>48</v>
      </c>
      <c r="I81" s="4"/>
      <c r="J81" s="4" t="s">
        <v>47</v>
      </c>
      <c r="K81" s="4" t="s">
        <v>48</v>
      </c>
      <c r="L81" s="4"/>
      <c r="M81" s="4"/>
    </row>
  </sheetData>
  <autoFilter ref="A1:Z36" xr:uid="{8637992D-71E3-48C5-9BE3-932F48A39689}"/>
  <phoneticPr fontId="18" type="noConversion"/>
  <conditionalFormatting sqref="M2:Z37 Y38:Z38">
    <cfRule type="cellIs" dxfId="0" priority="1" operator="equal">
      <formula>1</formula>
    </cfRule>
  </conditionalFormatting>
  <pageMargins left="0.7" right="0.7" top="0.75" bottom="0.75" header="0.3" footer="0.3"/>
  <ignoredErrors>
    <ignoredError sqref="Y2:Y3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Mahamat Idris</dc:creator>
  <cp:keywords/>
  <dc:description/>
  <cp:lastModifiedBy/>
  <cp:revision/>
  <dcterms:created xsi:type="dcterms:W3CDTF">2025-03-08T16:23:42Z</dcterms:created>
  <dcterms:modified xsi:type="dcterms:W3CDTF">2025-03-10T20:21:40Z</dcterms:modified>
  <cp:category/>
  <cp:contentStatus/>
</cp:coreProperties>
</file>