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UXILIAR 2\Downloads\"/>
    </mc:Choice>
  </mc:AlternateContent>
  <xr:revisionPtr revIDLastSave="0" documentId="8_{CECC1832-1B5A-4623-A980-978E10E06C45}" xr6:coauthVersionLast="45" xr6:coauthVersionMax="45" xr10:uidLastSave="{00000000-0000-0000-0000-000000000000}"/>
  <bookViews>
    <workbookView xWindow="-120" yWindow="-120" windowWidth="20730" windowHeight="11160" xr2:uid="{8C6396C0-3BA4-425E-A6B5-A01E1D174B33}"/>
  </bookViews>
  <sheets>
    <sheet name="BG JUL 2020" sheetId="1" r:id="rId1"/>
  </sheets>
  <externalReferences>
    <externalReference r:id="rId2"/>
    <externalReference r:id="rId3"/>
  </externalReferences>
  <definedNames>
    <definedName name="_xlnm.Print_Area" localSheetId="0">'BG JUL 2020'!$C$5:$J$76</definedName>
    <definedName name="EMP" localSheetId="0">'BG JUL 2020'!$C$9</definedName>
    <definedName name="EMP">#REF!</definedName>
    <definedName name="MES">'[2]COMPARATIVO PyG'!$B$12:$M$12</definedName>
    <definedName name="N_EMP" localSheetId="0">'BG JUL 2020'!$B$9</definedName>
    <definedName name="N_EMP">#REF!</definedName>
    <definedName name="NIT" localSheetId="0">'BG JUL 2020'!$C$10</definedName>
    <definedName name="NIT">#REF!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9" i="1"/>
  <c r="J24" i="1"/>
  <c r="J26" i="1"/>
  <c r="J28" i="1"/>
  <c r="J32" i="1"/>
  <c r="J35" i="1"/>
  <c r="J40" i="1"/>
  <c r="J44" i="1"/>
  <c r="J50" i="1"/>
  <c r="J52" i="1"/>
  <c r="J54" i="1"/>
  <c r="J56" i="1"/>
  <c r="J57" i="1"/>
  <c r="J59" i="1"/>
  <c r="J63" i="1"/>
  <c r="J66" i="1"/>
  <c r="J67" i="1"/>
</calcChain>
</file>

<file path=xl/sharedStrings.xml><?xml version="1.0" encoding="utf-8"?>
<sst xmlns="http://schemas.openxmlformats.org/spreadsheetml/2006/main" count="64" uniqueCount="61">
  <si>
    <t>TP 52345-T</t>
  </si>
  <si>
    <t>Contador Público</t>
  </si>
  <si>
    <t>Representante Legal</t>
  </si>
  <si>
    <t>CLARA INES TIBADUIZA HERNANDEZ</t>
  </si>
  <si>
    <t>JULIO CESAR PINTO CAMACHO</t>
  </si>
  <si>
    <t>TOTAL PASIVO Y PATRIMONIO</t>
  </si>
  <si>
    <t>TOTAL PATRIMONIO</t>
  </si>
  <si>
    <t>PERDIDAS ACUMULADAS</t>
  </si>
  <si>
    <t>UTILIDADES ACUMULADAS</t>
  </si>
  <si>
    <t>RESULTADOS DE EJERC ANT</t>
  </si>
  <si>
    <t>UTILIDAD DEL EJERCICIO</t>
  </si>
  <si>
    <t>RESULTADOS DEL EJERCICIO</t>
  </si>
  <si>
    <t>APORTES SOCIALES</t>
  </si>
  <si>
    <t>CAPITAL</t>
  </si>
  <si>
    <t>PATRIMONIO</t>
  </si>
  <si>
    <t xml:space="preserve">TOTAL PASIVO </t>
  </si>
  <si>
    <t>TOTAL PASIVO NO CORRIENTE</t>
  </si>
  <si>
    <t>ANTICIPOS Y AVANCES RECIBIDOS</t>
  </si>
  <si>
    <t>OTROS PASIVOS</t>
  </si>
  <si>
    <t>PASIVO NO CORRIENTE</t>
  </si>
  <si>
    <t>TOTAL PASIVO CORRIENTE</t>
  </si>
  <si>
    <t>OBLIGACIONES LABORAALES</t>
  </si>
  <si>
    <t>PASIVOS ESTIMADOS Y PROVISIONES</t>
  </si>
  <si>
    <t>VACACIONES CONSOLIDADAS</t>
  </si>
  <si>
    <t>PRIMA POR PAGAR</t>
  </si>
  <si>
    <t>INTERESES SOBRE CESANTIAS</t>
  </si>
  <si>
    <t>CESANTIAS CONSOLIDADAS</t>
  </si>
  <si>
    <t>SALARIOS POR PAGAR</t>
  </si>
  <si>
    <t>OBLIGACIONES LABORALES</t>
  </si>
  <si>
    <t>DE INDUSTRIA Y COMERCIO</t>
  </si>
  <si>
    <t>IMPUESTO SOBRE LAS VENTAS</t>
  </si>
  <si>
    <t>IMPUESTO DE RENTA</t>
  </si>
  <si>
    <t>IMPUESTOS, GRAVAMENES Y TASAS</t>
  </si>
  <si>
    <t>ACREEDORES VARIOS</t>
  </si>
  <si>
    <t>RETENCIONES Y APORTES DE NOMINA</t>
  </si>
  <si>
    <t>RETENCION EN LA FUENTE</t>
  </si>
  <si>
    <t>COSTOS Y GASTOS POR PAGAR</t>
  </si>
  <si>
    <t>CUENTAS POR PAGAR</t>
  </si>
  <si>
    <t>PASIVO CORRIENTE</t>
  </si>
  <si>
    <t>PASIVO</t>
  </si>
  <si>
    <t>TOTAL ACTIVO</t>
  </si>
  <si>
    <t>DEPRECIACION ACUMULADA</t>
  </si>
  <si>
    <t>EQUIPO DE COMPUTACION Y COMUNICACIÓN</t>
  </si>
  <si>
    <t>EQUIPO DE OFICINA</t>
  </si>
  <si>
    <t>PROPIEDAD PLANTA Y EQUIPO</t>
  </si>
  <si>
    <t>ACTIVO FIJO</t>
  </si>
  <si>
    <t>ACTIVO CORRIENTE</t>
  </si>
  <si>
    <t>MATERIALES</t>
  </si>
  <si>
    <t>INVENTARIOS</t>
  </si>
  <si>
    <t>ANTICIPO DE IMPUESTOS</t>
  </si>
  <si>
    <t>A ACCIONISTAS</t>
  </si>
  <si>
    <t>CLIENTES</t>
  </si>
  <si>
    <t>DEUDORES COMERCIALES Y OTRAS CUENTAS POR COBRAR</t>
  </si>
  <si>
    <t>BANCOS</t>
  </si>
  <si>
    <t>CAJA</t>
  </si>
  <si>
    <t>EFECTIVO Y EQUIVALENTES AL EFECTIVO</t>
  </si>
  <si>
    <t>ACTIVO</t>
  </si>
  <si>
    <t>A 31 DE JULIO 2020</t>
  </si>
  <si>
    <t>ESTADO DE SITUACIÓN FINANCIERA</t>
  </si>
  <si>
    <t>NIT. 900.528.270-4</t>
  </si>
  <si>
    <t>JURISCON OUTSOURCING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</si>
</sst>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_);_(&quot;$&quot;\ * \(#,##0\);_(&quot;$&quot;\ * &quot;-&quot;??_);_(@_)"/>
    <numFmt numFmtId="165" formatCode="_(&quot;$&quot;\ * #,##0.00_);_(&quot;$&quot;\ * \(#,##0.00\);_(&quot;$&quot;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1" fontId="3" fillId="0" borderId="0" xfId="1" applyNumberFormat="1" applyFont="1"/>
    <xf numFmtId="3" fontId="3" fillId="0" borderId="0" xfId="1" applyNumberFormat="1" applyFont="1" applyFill="1"/>
    <xf numFmtId="164" fontId="3" fillId="0" borderId="0" xfId="1" applyNumberFormat="1" applyFont="1"/>
    <xf numFmtId="3" fontId="3" fillId="0" borderId="0" xfId="1" applyNumberFormat="1" applyFont="1"/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" fontId="3" fillId="0" borderId="0" xfId="1" applyNumberFormat="1" applyFont="1"/>
    <xf numFmtId="3" fontId="4" fillId="0" borderId="1" xfId="1" applyNumberFormat="1" applyFont="1" applyFill="1" applyBorder="1"/>
    <xf numFmtId="0" fontId="4" fillId="0" borderId="0" xfId="0" applyFont="1"/>
    <xf numFmtId="3" fontId="4" fillId="0" borderId="0" xfId="1" applyNumberFormat="1" applyFont="1" applyFill="1" applyBorder="1"/>
    <xf numFmtId="4" fontId="3" fillId="0" borderId="0" xfId="1" applyNumberFormat="1" applyFont="1" applyBorder="1"/>
    <xf numFmtId="3" fontId="3" fillId="0" borderId="2" xfId="1" applyNumberFormat="1" applyFont="1" applyFill="1" applyBorder="1"/>
    <xf numFmtId="4" fontId="3" fillId="0" borderId="0" xfId="0" applyNumberFormat="1" applyFont="1"/>
    <xf numFmtId="3" fontId="3" fillId="0" borderId="2" xfId="1" applyNumberFormat="1" applyFont="1" applyBorder="1"/>
    <xf numFmtId="3" fontId="4" fillId="0" borderId="0" xfId="1" applyNumberFormat="1" applyFont="1" applyFill="1"/>
    <xf numFmtId="3" fontId="4" fillId="0" borderId="2" xfId="1" applyNumberFormat="1" applyFont="1" applyFill="1" applyBorder="1"/>
    <xf numFmtId="3" fontId="3" fillId="0" borderId="0" xfId="1" applyNumberFormat="1" applyFont="1" applyBorder="1"/>
    <xf numFmtId="4" fontId="3" fillId="0" borderId="0" xfId="1" applyNumberFormat="1" applyFont="1" applyFill="1" applyBorder="1"/>
    <xf numFmtId="3" fontId="4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762000</xdr:colOff>
      <xdr:row>1</xdr:row>
      <xdr:rowOff>38100</xdr:rowOff>
    </xdr:from>
    <xdr:ext cx="3182620" cy="688975"/>
    <xdr:pic>
      <xdr:nvPicPr>
        <xdr:cNvPr id="2" name="1 Imagen">
          <a:extLst>
            <a:ext uri="{FF2B5EF4-FFF2-40B4-BE49-F238E27FC236}">
              <a16:creationId xmlns:a16="http://schemas.microsoft.com/office/drawing/2014/main" id="{7BDAB2DB-9C9E-49E7-8C98-7CEACCCAF2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8600"/>
          <a:ext cx="3182620" cy="688975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JURISCON%2031072020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ODEGA%20GERENCIA\COMPARTIDO\REGGNO\EF%20EMPRESAS\160425%20%20EF%20K2%20INGENIERIA%20MARZO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 JUL 2020"/>
      <sheetName val="CXC - CXP 2020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E SUCURSAL"/>
      <sheetName val="PYG SUCURSAL"/>
      <sheetName val="COMPARATIVO SUCURSAL"/>
      <sheetName val="BALANCE GENERAL"/>
      <sheetName val="ESTADO DE RESULTADOS"/>
      <sheetName val="COMPARATIVO PyG"/>
      <sheetName val="COMPARATIVO BALANCE"/>
      <sheetName val="INDICADORES"/>
      <sheetName val="BCECOMPdet"/>
      <sheetName val="BCE COMPARATIVO 11-10"/>
      <sheetName val="BCEMESANTERIOR"/>
      <sheetName val="BCE COPARATIVO NOV-DIC"/>
      <sheetName val="PYG COMPARATIVO 11-10"/>
      <sheetName val="RESUMEN EF"/>
      <sheetName val="DEUDAS Y PROVEEDORES"/>
    </sheetNames>
    <sheetDataSet>
      <sheetData sheetId="0" refreshError="1"/>
      <sheetData sheetId="1" refreshError="1"/>
      <sheetData sheetId="2" refreshError="1"/>
      <sheetData sheetId="3">
        <row r="13">
          <cell r="G13">
            <v>945941595.61000001</v>
          </cell>
        </row>
      </sheetData>
      <sheetData sheetId="4">
        <row r="11">
          <cell r="H11">
            <v>1726303528.8</v>
          </cell>
        </row>
      </sheetData>
      <sheetData sheetId="5">
        <row r="12">
          <cell r="B12" t="str">
            <v>ENE</v>
          </cell>
          <cell r="C12" t="str">
            <v>FEB</v>
          </cell>
          <cell r="D12" t="str">
            <v>MAR</v>
          </cell>
          <cell r="E12" t="str">
            <v>ABR</v>
          </cell>
          <cell r="F12" t="str">
            <v>MAY</v>
          </cell>
          <cell r="G12" t="str">
            <v>JUN</v>
          </cell>
          <cell r="H12" t="str">
            <v>JUL</v>
          </cell>
          <cell r="I12" t="str">
            <v>AGO</v>
          </cell>
          <cell r="J12" t="str">
            <v>SEP</v>
          </cell>
          <cell r="K12" t="str">
            <v>OCT</v>
          </cell>
          <cell r="L12" t="str">
            <v>NOV</v>
          </cell>
          <cell r="M12" t="str">
            <v>DIC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774F-CF84-42A4-8000-A0BE677D12D5}">
  <sheetPr>
    <pageSetUpPr fitToPage="1"/>
  </sheetPr>
  <dimension ref="A5:AG81"/>
  <sheetViews>
    <sheetView showGridLines="0" tabSelected="1" zoomScaleNormal="100" workbookViewId="0"/>
  </sheetViews>
  <sheetFormatPr baseColWidth="10" defaultRowHeight="12" x14ac:dyDescent="0.2"/>
  <cols>
    <col min="1" max="1" width="12.28515625" style="2" customWidth="1"/>
    <col min="2" max="2" width="4.5703125" style="2" customWidth="1"/>
    <col min="3" max="3" width="7.7109375" style="2" customWidth="1"/>
    <col min="4" max="4" width="41.85546875" style="2" bestFit="1" customWidth="1"/>
    <col min="5" max="5" width="13.28515625" style="2" bestFit="1" customWidth="1"/>
    <col min="6" max="6" width="3.140625" style="2" customWidth="1"/>
    <col min="7" max="7" width="13.28515625" style="4" bestFit="1" customWidth="1"/>
    <col min="8" max="9" width="3.140625" style="5" customWidth="1"/>
    <col min="10" max="10" width="14.7109375" style="4" bestFit="1" customWidth="1"/>
    <col min="11" max="11" width="14.85546875" style="3" bestFit="1" customWidth="1"/>
    <col min="12" max="33" width="11.42578125" style="2"/>
    <col min="34" max="16384" width="11.42578125" style="1"/>
  </cols>
  <sheetData>
    <row r="5" spans="2:11" x14ac:dyDescent="0.2">
      <c r="C5" s="32"/>
    </row>
    <row r="6" spans="2:11" x14ac:dyDescent="0.2">
      <c r="C6" s="31" t="s">
        <v>59</v>
      </c>
      <c r="D6" s="30"/>
    </row>
    <row r="9" spans="2:11" x14ac:dyDescent="0.2">
      <c r="B9" s="30">
        <v>3</v>
      </c>
      <c r="C9" s="29" t="s">
        <v>60</v>
      </c>
      <c r="D9" s="29"/>
      <c r="E9" s="29"/>
      <c r="F9" s="29"/>
      <c r="G9" s="29"/>
      <c r="H9" s="29"/>
      <c r="I9" s="29"/>
      <c r="J9" s="29"/>
    </row>
    <row r="10" spans="2:11" x14ac:dyDescent="0.2">
      <c r="C10" s="29" t="s">
        <v>59</v>
      </c>
      <c r="D10" s="29"/>
      <c r="E10" s="29"/>
      <c r="F10" s="29"/>
      <c r="G10" s="29"/>
      <c r="H10" s="29"/>
      <c r="I10" s="29"/>
      <c r="J10" s="29"/>
    </row>
    <row r="11" spans="2:11" x14ac:dyDescent="0.2">
      <c r="C11" s="29" t="s">
        <v>58</v>
      </c>
      <c r="D11" s="29"/>
      <c r="E11" s="29"/>
      <c r="F11" s="29"/>
      <c r="G11" s="29"/>
      <c r="H11" s="29"/>
      <c r="I11" s="29"/>
      <c r="J11" s="29"/>
    </row>
    <row r="12" spans="2:11" x14ac:dyDescent="0.2">
      <c r="C12" s="29" t="s">
        <v>57</v>
      </c>
      <c r="D12" s="29"/>
      <c r="E12" s="29"/>
      <c r="F12" s="29"/>
      <c r="G12" s="29"/>
      <c r="H12" s="29"/>
      <c r="I12" s="29"/>
      <c r="J12" s="29"/>
    </row>
    <row r="14" spans="2:11" x14ac:dyDescent="0.2">
      <c r="C14" s="18" t="s">
        <v>56</v>
      </c>
      <c r="G14" s="9"/>
      <c r="H14" s="8"/>
      <c r="I14" s="8"/>
      <c r="J14" s="7"/>
      <c r="K14" s="6"/>
    </row>
    <row r="15" spans="2:11" x14ac:dyDescent="0.2">
      <c r="C15" s="18" t="s">
        <v>46</v>
      </c>
      <c r="G15" s="9"/>
      <c r="H15" s="16"/>
      <c r="I15" s="16"/>
      <c r="J15" s="7"/>
      <c r="K15" s="6"/>
    </row>
    <row r="16" spans="2:11" x14ac:dyDescent="0.2">
      <c r="C16" s="18">
        <v>11</v>
      </c>
      <c r="D16" s="18" t="s">
        <v>55</v>
      </c>
      <c r="E16" s="18"/>
      <c r="F16" s="18"/>
      <c r="G16" s="9"/>
      <c r="H16" s="22"/>
      <c r="I16" s="22"/>
      <c r="J16" s="24">
        <f>SUM(G17:G18)</f>
        <v>-2515577.14</v>
      </c>
      <c r="K16" s="6"/>
    </row>
    <row r="17" spans="1:11" x14ac:dyDescent="0.2">
      <c r="C17" s="2">
        <v>1105</v>
      </c>
      <c r="D17" s="2" t="s">
        <v>54</v>
      </c>
      <c r="E17" s="18"/>
      <c r="F17" s="18"/>
      <c r="G17" s="26">
        <v>-2157891</v>
      </c>
      <c r="H17" s="22"/>
      <c r="I17" s="22"/>
      <c r="J17" s="24"/>
      <c r="K17" s="6"/>
    </row>
    <row r="18" spans="1:11" x14ac:dyDescent="0.2">
      <c r="C18" s="2">
        <v>1110</v>
      </c>
      <c r="D18" s="2" t="s">
        <v>53</v>
      </c>
      <c r="G18" s="23">
        <v>-357686.14</v>
      </c>
      <c r="H18" s="22"/>
      <c r="I18" s="22"/>
      <c r="J18" s="7"/>
      <c r="K18" s="6"/>
    </row>
    <row r="19" spans="1:11" x14ac:dyDescent="0.2">
      <c r="C19" s="18">
        <v>13</v>
      </c>
      <c r="D19" s="18" t="s">
        <v>52</v>
      </c>
      <c r="E19" s="18"/>
      <c r="F19" s="18"/>
      <c r="G19" s="9"/>
      <c r="H19" s="22"/>
      <c r="I19" s="22"/>
      <c r="J19" s="24">
        <f>SUM(G20:G23)</f>
        <v>159938246</v>
      </c>
      <c r="K19" s="6"/>
    </row>
    <row r="20" spans="1:11" x14ac:dyDescent="0.2">
      <c r="C20" s="2">
        <v>1305</v>
      </c>
      <c r="D20" s="2" t="s">
        <v>51</v>
      </c>
      <c r="G20" s="9">
        <v>56532928</v>
      </c>
      <c r="H20" s="22"/>
      <c r="I20" s="22"/>
      <c r="J20" s="7"/>
      <c r="K20" s="6"/>
    </row>
    <row r="21" spans="1:11" x14ac:dyDescent="0.2">
      <c r="C21" s="2">
        <v>1325</v>
      </c>
      <c r="D21" s="2" t="s">
        <v>50</v>
      </c>
      <c r="G21" s="9">
        <v>50189063</v>
      </c>
      <c r="H21" s="22"/>
      <c r="I21" s="22"/>
      <c r="J21" s="7"/>
      <c r="K21" s="6"/>
    </row>
    <row r="22" spans="1:11" x14ac:dyDescent="0.2">
      <c r="C22" s="2">
        <v>1330</v>
      </c>
      <c r="D22" s="2" t="s">
        <v>17</v>
      </c>
      <c r="G22" s="26">
        <v>30675000</v>
      </c>
      <c r="H22" s="16"/>
      <c r="I22" s="16"/>
      <c r="J22" s="7"/>
      <c r="K22" s="6"/>
    </row>
    <row r="23" spans="1:11" x14ac:dyDescent="0.2">
      <c r="C23" s="2">
        <v>1355</v>
      </c>
      <c r="D23" s="2" t="s">
        <v>49</v>
      </c>
      <c r="G23" s="23">
        <v>22541255</v>
      </c>
      <c r="H23" s="16"/>
      <c r="I23" s="16"/>
      <c r="J23" s="7"/>
      <c r="K23" s="6"/>
    </row>
    <row r="24" spans="1:11" x14ac:dyDescent="0.2">
      <c r="C24" s="18">
        <v>14</v>
      </c>
      <c r="D24" s="18" t="s">
        <v>48</v>
      </c>
      <c r="E24" s="18"/>
      <c r="F24" s="18"/>
      <c r="G24" s="9"/>
      <c r="H24" s="22"/>
      <c r="I24" s="22"/>
      <c r="J24" s="25">
        <f>+G25</f>
        <v>17637700</v>
      </c>
      <c r="K24" s="6"/>
    </row>
    <row r="25" spans="1:11" x14ac:dyDescent="0.2">
      <c r="C25" s="2">
        <v>1455</v>
      </c>
      <c r="D25" s="2" t="s">
        <v>47</v>
      </c>
      <c r="G25" s="23">
        <v>17637700</v>
      </c>
      <c r="H25" s="22"/>
      <c r="I25" s="22"/>
      <c r="J25" s="7"/>
      <c r="K25" s="6"/>
    </row>
    <row r="26" spans="1:11" x14ac:dyDescent="0.2">
      <c r="A26" s="5"/>
      <c r="D26" s="18" t="s">
        <v>46</v>
      </c>
      <c r="E26" s="18"/>
      <c r="F26" s="18"/>
      <c r="G26" s="9"/>
      <c r="H26" s="16"/>
      <c r="I26" s="16"/>
      <c r="J26" s="24">
        <f>SUM(J16:J25)</f>
        <v>175060368.86000001</v>
      </c>
      <c r="K26" s="6"/>
    </row>
    <row r="27" spans="1:11" x14ac:dyDescent="0.2">
      <c r="C27" s="18" t="s">
        <v>45</v>
      </c>
      <c r="G27" s="9"/>
      <c r="H27" s="16"/>
      <c r="I27" s="16"/>
      <c r="J27" s="7"/>
      <c r="K27" s="6"/>
    </row>
    <row r="28" spans="1:11" x14ac:dyDescent="0.2">
      <c r="A28" s="5"/>
      <c r="C28" s="18">
        <v>15</v>
      </c>
      <c r="D28" s="18" t="s">
        <v>44</v>
      </c>
      <c r="G28" s="9"/>
      <c r="H28" s="16"/>
      <c r="I28" s="16"/>
      <c r="J28" s="24">
        <f>SUM(G29:G31)</f>
        <v>0</v>
      </c>
      <c r="K28" s="6"/>
    </row>
    <row r="29" spans="1:11" x14ac:dyDescent="0.2">
      <c r="A29" s="5"/>
      <c r="C29" s="2">
        <v>1524</v>
      </c>
      <c r="D29" s="2" t="s">
        <v>43</v>
      </c>
      <c r="G29" s="9">
        <v>235000</v>
      </c>
      <c r="H29" s="16"/>
      <c r="I29" s="16"/>
      <c r="J29" s="7"/>
      <c r="K29" s="6"/>
    </row>
    <row r="30" spans="1:11" x14ac:dyDescent="0.2">
      <c r="A30" s="5"/>
      <c r="C30" s="2">
        <v>1528</v>
      </c>
      <c r="D30" s="2" t="s">
        <v>42</v>
      </c>
      <c r="G30" s="9">
        <v>953622</v>
      </c>
      <c r="H30" s="16"/>
      <c r="I30" s="16"/>
      <c r="J30" s="7"/>
      <c r="K30" s="6"/>
    </row>
    <row r="31" spans="1:11" x14ac:dyDescent="0.2">
      <c r="A31" s="5"/>
      <c r="C31" s="2">
        <v>1592</v>
      </c>
      <c r="D31" s="2" t="s">
        <v>41</v>
      </c>
      <c r="G31" s="23">
        <v>-1188622</v>
      </c>
      <c r="H31" s="16"/>
      <c r="I31" s="16"/>
      <c r="J31" s="7"/>
      <c r="K31" s="6"/>
    </row>
    <row r="32" spans="1:11" ht="12.75" thickBot="1" x14ac:dyDescent="0.25">
      <c r="D32" s="18" t="s">
        <v>40</v>
      </c>
      <c r="E32" s="18"/>
      <c r="F32" s="18"/>
      <c r="G32" s="28"/>
      <c r="H32" s="16"/>
      <c r="I32" s="16"/>
      <c r="J32" s="17">
        <f>+J28+J26</f>
        <v>175060368.86000001</v>
      </c>
      <c r="K32" s="6"/>
    </row>
    <row r="33" spans="3:11" ht="12.75" thickTop="1" x14ac:dyDescent="0.2">
      <c r="C33" s="18" t="s">
        <v>39</v>
      </c>
      <c r="D33" s="18"/>
      <c r="E33" s="18"/>
      <c r="F33" s="18"/>
      <c r="G33" s="9"/>
      <c r="H33" s="16"/>
      <c r="I33" s="16"/>
      <c r="J33" s="7"/>
      <c r="K33" s="6"/>
    </row>
    <row r="34" spans="3:11" x14ac:dyDescent="0.2">
      <c r="C34" s="18" t="s">
        <v>38</v>
      </c>
      <c r="D34" s="18"/>
      <c r="E34" s="18"/>
      <c r="F34" s="18"/>
      <c r="G34" s="9"/>
      <c r="H34" s="16"/>
      <c r="I34" s="16"/>
      <c r="J34" s="24"/>
      <c r="K34" s="6"/>
    </row>
    <row r="35" spans="3:11" x14ac:dyDescent="0.2">
      <c r="C35" s="18">
        <v>23</v>
      </c>
      <c r="D35" s="18" t="s">
        <v>37</v>
      </c>
      <c r="E35" s="18"/>
      <c r="F35" s="18"/>
      <c r="G35" s="9"/>
      <c r="H35" s="16"/>
      <c r="I35" s="16"/>
      <c r="J35" s="24">
        <f>SUM(G36:G39)</f>
        <v>2204806</v>
      </c>
      <c r="K35" s="6"/>
    </row>
    <row r="36" spans="3:11" x14ac:dyDescent="0.2">
      <c r="C36" s="2">
        <v>2335</v>
      </c>
      <c r="D36" s="2" t="s">
        <v>36</v>
      </c>
      <c r="E36" s="18"/>
      <c r="F36" s="18"/>
      <c r="G36" s="9">
        <v>1431000</v>
      </c>
      <c r="H36" s="16"/>
      <c r="I36" s="16"/>
      <c r="J36" s="24"/>
      <c r="K36" s="6"/>
    </row>
    <row r="37" spans="3:11" x14ac:dyDescent="0.2">
      <c r="C37" s="2">
        <v>2365</v>
      </c>
      <c r="D37" s="2" t="s">
        <v>35</v>
      </c>
      <c r="E37" s="18"/>
      <c r="F37" s="18"/>
      <c r="G37" s="9">
        <v>390352</v>
      </c>
      <c r="H37" s="16"/>
      <c r="I37" s="16"/>
      <c r="J37" s="24"/>
      <c r="K37" s="6"/>
    </row>
    <row r="38" spans="3:11" x14ac:dyDescent="0.2">
      <c r="C38" s="2">
        <v>2370</v>
      </c>
      <c r="D38" s="2" t="s">
        <v>34</v>
      </c>
      <c r="E38" s="18"/>
      <c r="F38" s="18"/>
      <c r="G38" s="9">
        <v>53454</v>
      </c>
      <c r="H38" s="16"/>
      <c r="I38" s="16"/>
      <c r="J38" s="24"/>
      <c r="K38" s="6"/>
    </row>
    <row r="39" spans="3:11" x14ac:dyDescent="0.2">
      <c r="C39" s="2">
        <v>2380</v>
      </c>
      <c r="D39" s="2" t="s">
        <v>33</v>
      </c>
      <c r="E39" s="27"/>
      <c r="G39" s="23">
        <v>330000</v>
      </c>
      <c r="H39" s="16"/>
      <c r="I39" s="16"/>
      <c r="J39" s="24"/>
      <c r="K39" s="6"/>
    </row>
    <row r="40" spans="3:11" x14ac:dyDescent="0.2">
      <c r="C40" s="18">
        <v>24</v>
      </c>
      <c r="D40" s="18" t="s">
        <v>32</v>
      </c>
      <c r="E40" s="18"/>
      <c r="F40" s="18"/>
      <c r="G40" s="9"/>
      <c r="H40" s="16"/>
      <c r="I40" s="16"/>
      <c r="J40" s="24">
        <f>SUM(G41:G43)</f>
        <v>25819751</v>
      </c>
      <c r="K40" s="6"/>
    </row>
    <row r="41" spans="3:11" x14ac:dyDescent="0.2">
      <c r="C41" s="2">
        <v>2404</v>
      </c>
      <c r="D41" s="2" t="s">
        <v>31</v>
      </c>
      <c r="G41" s="9">
        <v>0</v>
      </c>
      <c r="H41" s="16"/>
      <c r="I41" s="16"/>
      <c r="J41" s="24"/>
      <c r="K41" s="6"/>
    </row>
    <row r="42" spans="3:11" x14ac:dyDescent="0.2">
      <c r="C42" s="2">
        <v>2408</v>
      </c>
      <c r="D42" s="2" t="s">
        <v>30</v>
      </c>
      <c r="G42" s="9">
        <v>23568751</v>
      </c>
      <c r="H42" s="16"/>
      <c r="I42" s="16"/>
      <c r="J42" s="24"/>
      <c r="K42" s="6"/>
    </row>
    <row r="43" spans="3:11" x14ac:dyDescent="0.2">
      <c r="C43" s="2">
        <v>2412</v>
      </c>
      <c r="D43" s="2" t="s">
        <v>29</v>
      </c>
      <c r="G43" s="23">
        <v>2251000</v>
      </c>
      <c r="H43" s="16"/>
      <c r="I43" s="16"/>
      <c r="J43" s="24"/>
      <c r="K43" s="6"/>
    </row>
    <row r="44" spans="3:11" x14ac:dyDescent="0.2">
      <c r="C44" s="18">
        <v>25</v>
      </c>
      <c r="D44" s="18" t="s">
        <v>28</v>
      </c>
      <c r="E44" s="18"/>
      <c r="F44" s="18"/>
      <c r="G44" s="9"/>
      <c r="H44" s="16"/>
      <c r="I44" s="16"/>
      <c r="J44" s="24">
        <f>SUM(G45:G49)</f>
        <v>2673690</v>
      </c>
      <c r="K44" s="6"/>
    </row>
    <row r="45" spans="3:11" x14ac:dyDescent="0.2">
      <c r="C45" s="2">
        <v>2505</v>
      </c>
      <c r="D45" s="2" t="s">
        <v>27</v>
      </c>
      <c r="G45" s="9">
        <v>1544045</v>
      </c>
      <c r="H45" s="16"/>
      <c r="I45" s="16"/>
      <c r="J45" s="24"/>
      <c r="K45" s="6"/>
    </row>
    <row r="46" spans="3:11" x14ac:dyDescent="0.2">
      <c r="C46" s="2">
        <v>2510</v>
      </c>
      <c r="D46" s="2" t="s">
        <v>26</v>
      </c>
      <c r="G46" s="9">
        <v>701638</v>
      </c>
      <c r="H46" s="16"/>
      <c r="I46" s="16"/>
      <c r="J46" s="24"/>
      <c r="K46" s="6"/>
    </row>
    <row r="47" spans="3:11" s="2" customFormat="1" x14ac:dyDescent="0.2">
      <c r="C47" s="2">
        <v>2515</v>
      </c>
      <c r="D47" s="2" t="s">
        <v>25</v>
      </c>
      <c r="G47" s="9">
        <v>7014</v>
      </c>
      <c r="H47" s="16"/>
      <c r="I47" s="16"/>
      <c r="J47" s="24"/>
      <c r="K47" s="6"/>
    </row>
    <row r="48" spans="3:11" s="2" customFormat="1" x14ac:dyDescent="0.2">
      <c r="C48" s="2">
        <v>2520</v>
      </c>
      <c r="D48" s="2" t="s">
        <v>24</v>
      </c>
      <c r="G48" s="9">
        <v>100211</v>
      </c>
      <c r="H48" s="16"/>
      <c r="I48" s="16"/>
      <c r="J48" s="24"/>
      <c r="K48" s="6"/>
    </row>
    <row r="49" spans="3:11" s="2" customFormat="1" x14ac:dyDescent="0.2">
      <c r="C49" s="2">
        <v>2525</v>
      </c>
      <c r="D49" s="2" t="s">
        <v>23</v>
      </c>
      <c r="G49" s="23">
        <v>320782</v>
      </c>
      <c r="H49" s="16"/>
      <c r="I49" s="16"/>
      <c r="J49" s="24"/>
      <c r="K49" s="6"/>
    </row>
    <row r="50" spans="3:11" s="2" customFormat="1" hidden="1" x14ac:dyDescent="0.2">
      <c r="C50" s="2">
        <v>26</v>
      </c>
      <c r="D50" s="18" t="s">
        <v>22</v>
      </c>
      <c r="G50" s="26"/>
      <c r="H50" s="16"/>
      <c r="I50" s="16"/>
      <c r="J50" s="24">
        <f>+G51</f>
        <v>0</v>
      </c>
      <c r="K50" s="6"/>
    </row>
    <row r="51" spans="3:11" s="2" customFormat="1" hidden="1" x14ac:dyDescent="0.2">
      <c r="C51" s="2">
        <v>2610</v>
      </c>
      <c r="D51" s="2" t="s">
        <v>21</v>
      </c>
      <c r="G51" s="23">
        <v>0</v>
      </c>
      <c r="H51" s="16"/>
      <c r="I51" s="16"/>
      <c r="J51" s="24"/>
      <c r="K51" s="6"/>
    </row>
    <row r="52" spans="3:11" s="2" customFormat="1" x14ac:dyDescent="0.2">
      <c r="D52" s="18" t="s">
        <v>20</v>
      </c>
      <c r="E52" s="18"/>
      <c r="F52" s="18"/>
      <c r="G52" s="9"/>
      <c r="H52" s="20"/>
      <c r="I52" s="20"/>
      <c r="J52" s="25">
        <f>SUM(J35:J51)</f>
        <v>30698247</v>
      </c>
      <c r="K52" s="6"/>
    </row>
    <row r="53" spans="3:11" s="2" customFormat="1" x14ac:dyDescent="0.2">
      <c r="C53" s="18" t="s">
        <v>19</v>
      </c>
      <c r="G53" s="9"/>
      <c r="H53" s="16"/>
      <c r="I53" s="16"/>
      <c r="J53" s="24"/>
      <c r="K53" s="6"/>
    </row>
    <row r="54" spans="3:11" s="2" customFormat="1" x14ac:dyDescent="0.2">
      <c r="C54" s="18">
        <v>28</v>
      </c>
      <c r="D54" s="18" t="s">
        <v>18</v>
      </c>
      <c r="E54" s="18"/>
      <c r="F54" s="18"/>
      <c r="G54" s="9"/>
      <c r="H54" s="16"/>
      <c r="I54" s="16"/>
      <c r="J54" s="25">
        <f>+G55</f>
        <v>6650000</v>
      </c>
      <c r="K54" s="6"/>
    </row>
    <row r="55" spans="3:11" s="2" customFormat="1" x14ac:dyDescent="0.2">
      <c r="C55" s="2">
        <v>2805</v>
      </c>
      <c r="D55" s="2" t="s">
        <v>17</v>
      </c>
      <c r="G55" s="23">
        <v>6650000</v>
      </c>
      <c r="H55" s="20"/>
      <c r="I55" s="20"/>
      <c r="J55" s="7"/>
      <c r="K55" s="6"/>
    </row>
    <row r="56" spans="3:11" s="2" customFormat="1" x14ac:dyDescent="0.2">
      <c r="D56" s="18" t="s">
        <v>16</v>
      </c>
      <c r="E56" s="18"/>
      <c r="F56" s="18"/>
      <c r="G56" s="9"/>
      <c r="H56" s="20"/>
      <c r="I56" s="20"/>
      <c r="J56" s="25">
        <f>+J54</f>
        <v>6650000</v>
      </c>
      <c r="K56" s="6"/>
    </row>
    <row r="57" spans="3:11" s="2" customFormat="1" ht="12.75" thickBot="1" x14ac:dyDescent="0.25">
      <c r="D57" s="18" t="s">
        <v>15</v>
      </c>
      <c r="E57" s="18"/>
      <c r="F57" s="18"/>
      <c r="G57" s="9"/>
      <c r="H57" s="16"/>
      <c r="I57" s="16"/>
      <c r="J57" s="17">
        <f>+J56+J52</f>
        <v>37348247</v>
      </c>
      <c r="K57" s="6"/>
    </row>
    <row r="58" spans="3:11" s="2" customFormat="1" ht="12.75" thickTop="1" x14ac:dyDescent="0.2">
      <c r="C58" s="18" t="s">
        <v>14</v>
      </c>
      <c r="G58" s="9"/>
      <c r="H58" s="16"/>
      <c r="I58" s="16"/>
      <c r="J58" s="7"/>
      <c r="K58" s="6"/>
    </row>
    <row r="59" spans="3:11" s="2" customFormat="1" x14ac:dyDescent="0.2">
      <c r="C59" s="18">
        <v>31</v>
      </c>
      <c r="D59" s="18" t="s">
        <v>13</v>
      </c>
      <c r="E59" s="18"/>
      <c r="F59" s="18"/>
      <c r="G59" s="4"/>
      <c r="H59" s="22"/>
      <c r="I59" s="16"/>
      <c r="J59" s="24">
        <f>+G60</f>
        <v>10000000</v>
      </c>
      <c r="K59" s="6"/>
    </row>
    <row r="60" spans="3:11" s="2" customFormat="1" x14ac:dyDescent="0.2">
      <c r="C60" s="2">
        <v>3105</v>
      </c>
      <c r="D60" s="2" t="s">
        <v>12</v>
      </c>
      <c r="G60" s="23">
        <v>10000000</v>
      </c>
      <c r="H60" s="22"/>
      <c r="I60" s="16"/>
      <c r="J60" s="24"/>
      <c r="K60" s="6"/>
    </row>
    <row r="61" spans="3:11" s="2" customFormat="1" x14ac:dyDescent="0.2">
      <c r="C61" s="18">
        <v>36</v>
      </c>
      <c r="D61" s="18" t="s">
        <v>11</v>
      </c>
      <c r="E61" s="18"/>
      <c r="F61" s="18"/>
      <c r="G61" s="9"/>
      <c r="H61" s="22"/>
      <c r="I61" s="16"/>
      <c r="J61" s="24">
        <v>29575494</v>
      </c>
      <c r="K61" s="6"/>
    </row>
    <row r="62" spans="3:11" s="2" customFormat="1" x14ac:dyDescent="0.2">
      <c r="C62" s="2">
        <v>3605</v>
      </c>
      <c r="D62" s="2" t="s">
        <v>10</v>
      </c>
      <c r="G62" s="23">
        <v>29575494</v>
      </c>
      <c r="H62" s="22"/>
      <c r="I62" s="16"/>
      <c r="J62" s="24"/>
      <c r="K62" s="6"/>
    </row>
    <row r="63" spans="3:11" s="2" customFormat="1" x14ac:dyDescent="0.2">
      <c r="C63" s="18">
        <v>37</v>
      </c>
      <c r="D63" s="18" t="s">
        <v>9</v>
      </c>
      <c r="E63" s="18"/>
      <c r="F63" s="18"/>
      <c r="G63" s="9"/>
      <c r="H63" s="22"/>
      <c r="I63" s="16"/>
      <c r="J63" s="24">
        <f>SUM(G64:G65)</f>
        <v>98136628.000000015</v>
      </c>
      <c r="K63" s="6"/>
    </row>
    <row r="64" spans="3:11" s="2" customFormat="1" x14ac:dyDescent="0.2">
      <c r="C64" s="2">
        <v>3705</v>
      </c>
      <c r="D64" s="2" t="s">
        <v>8</v>
      </c>
      <c r="E64" s="18"/>
      <c r="F64" s="18"/>
      <c r="G64" s="9">
        <v>99282043.000000015</v>
      </c>
      <c r="H64" s="22"/>
      <c r="I64" s="16"/>
      <c r="J64" s="7"/>
      <c r="K64" s="6"/>
    </row>
    <row r="65" spans="3:11" s="2" customFormat="1" x14ac:dyDescent="0.2">
      <c r="C65" s="2">
        <v>3710</v>
      </c>
      <c r="D65" s="2" t="s">
        <v>7</v>
      </c>
      <c r="G65" s="23">
        <v>-1145415</v>
      </c>
      <c r="H65" s="22"/>
      <c r="I65" s="16"/>
      <c r="J65" s="21"/>
      <c r="K65" s="6"/>
    </row>
    <row r="66" spans="3:11" s="2" customFormat="1" x14ac:dyDescent="0.2">
      <c r="C66" s="18"/>
      <c r="D66" s="18" t="s">
        <v>6</v>
      </c>
      <c r="E66" s="18"/>
      <c r="F66" s="18"/>
      <c r="G66" s="9"/>
      <c r="H66" s="20"/>
      <c r="I66" s="20"/>
      <c r="J66" s="19">
        <f>SUM(J59:J65)</f>
        <v>137712122</v>
      </c>
      <c r="K66" s="6"/>
    </row>
    <row r="67" spans="3:11" s="2" customFormat="1" ht="12.75" thickBot="1" x14ac:dyDescent="0.25">
      <c r="C67" s="18" t="s">
        <v>5</v>
      </c>
      <c r="D67" s="18"/>
      <c r="E67" s="18"/>
      <c r="F67" s="18"/>
      <c r="G67" s="9"/>
      <c r="H67" s="16"/>
      <c r="I67" s="16"/>
      <c r="J67" s="17">
        <f>+J66+J57</f>
        <v>175060369</v>
      </c>
      <c r="K67" s="6"/>
    </row>
    <row r="68" spans="3:11" s="2" customFormat="1" ht="12.75" thickTop="1" x14ac:dyDescent="0.2">
      <c r="G68" s="9"/>
      <c r="H68" s="16"/>
      <c r="I68" s="16"/>
      <c r="J68" s="7"/>
      <c r="K68" s="6"/>
    </row>
    <row r="69" spans="3:11" s="2" customFormat="1" x14ac:dyDescent="0.2">
      <c r="G69" s="9"/>
      <c r="H69" s="8"/>
      <c r="I69" s="8"/>
      <c r="J69" s="7"/>
      <c r="K69" s="6"/>
    </row>
    <row r="70" spans="3:11" s="2" customFormat="1" x14ac:dyDescent="0.2">
      <c r="G70" s="9"/>
      <c r="H70" s="8"/>
      <c r="I70" s="8"/>
      <c r="J70" s="7"/>
      <c r="K70" s="6"/>
    </row>
    <row r="71" spans="3:11" s="2" customFormat="1" x14ac:dyDescent="0.2">
      <c r="G71" s="9"/>
      <c r="H71" s="8"/>
      <c r="I71" s="8"/>
      <c r="J71" s="7"/>
      <c r="K71" s="6"/>
    </row>
    <row r="72" spans="3:11" s="2" customFormat="1" x14ac:dyDescent="0.2">
      <c r="G72" s="9"/>
      <c r="H72" s="8"/>
      <c r="I72" s="8"/>
      <c r="J72" s="7"/>
      <c r="K72" s="6"/>
    </row>
    <row r="73" spans="3:11" s="2" customFormat="1" x14ac:dyDescent="0.2">
      <c r="C73" s="15" t="s">
        <v>4</v>
      </c>
      <c r="D73" s="15"/>
      <c r="E73" s="14"/>
      <c r="F73" s="14"/>
      <c r="G73" s="13" t="s">
        <v>3</v>
      </c>
      <c r="H73" s="13"/>
      <c r="I73" s="13"/>
      <c r="J73" s="13"/>
      <c r="K73" s="6"/>
    </row>
    <row r="74" spans="3:11" s="2" customFormat="1" x14ac:dyDescent="0.2">
      <c r="C74" s="12" t="s">
        <v>2</v>
      </c>
      <c r="D74" s="12"/>
      <c r="E74" s="11"/>
      <c r="F74" s="11"/>
      <c r="G74" s="10" t="s">
        <v>1</v>
      </c>
      <c r="H74" s="10"/>
      <c r="I74" s="10"/>
      <c r="J74" s="10"/>
      <c r="K74" s="6"/>
    </row>
    <row r="75" spans="3:11" s="2" customFormat="1" x14ac:dyDescent="0.2">
      <c r="G75" s="10" t="s">
        <v>0</v>
      </c>
      <c r="H75" s="10"/>
      <c r="I75" s="10"/>
      <c r="J75" s="10"/>
      <c r="K75" s="6"/>
    </row>
    <row r="76" spans="3:11" s="2" customFormat="1" x14ac:dyDescent="0.2">
      <c r="G76" s="9"/>
      <c r="H76" s="8"/>
      <c r="I76" s="8"/>
      <c r="J76" s="7"/>
      <c r="K76" s="6"/>
    </row>
    <row r="77" spans="3:11" s="2" customFormat="1" x14ac:dyDescent="0.2">
      <c r="G77" s="9"/>
      <c r="H77" s="8"/>
      <c r="I77" s="8"/>
      <c r="J77" s="7"/>
      <c r="K77" s="6"/>
    </row>
    <row r="78" spans="3:11" s="2" customFormat="1" x14ac:dyDescent="0.2">
      <c r="G78" s="9"/>
      <c r="H78" s="8"/>
      <c r="I78" s="8"/>
      <c r="J78" s="7"/>
      <c r="K78" s="6"/>
    </row>
    <row r="79" spans="3:11" s="2" customFormat="1" x14ac:dyDescent="0.2">
      <c r="G79" s="9"/>
      <c r="H79" s="8"/>
      <c r="I79" s="8"/>
      <c r="J79" s="7"/>
      <c r="K79" s="6"/>
    </row>
    <row r="80" spans="3:11" s="2" customFormat="1" x14ac:dyDescent="0.2">
      <c r="G80" s="9"/>
      <c r="H80" s="8"/>
      <c r="I80" s="8"/>
      <c r="J80" s="7"/>
      <c r="K80" s="6"/>
    </row>
    <row r="81" spans="7:11" s="2" customFormat="1" x14ac:dyDescent="0.2">
      <c r="G81" s="9"/>
      <c r="H81" s="8"/>
      <c r="I81" s="8"/>
      <c r="J81" s="7"/>
      <c r="K81" s="6"/>
    </row>
  </sheetData>
  <mergeCells count="9">
    <mergeCell ref="C74:D74"/>
    <mergeCell ref="G74:J74"/>
    <mergeCell ref="G75:J75"/>
    <mergeCell ref="C9:J9"/>
    <mergeCell ref="C10:J10"/>
    <mergeCell ref="C11:J11"/>
    <mergeCell ref="C12:J12"/>
    <mergeCell ref="C73:D73"/>
    <mergeCell ref="G73:J73"/>
  </mergeCells>
  <printOptions horizontalCentered="1" verticalCentered="1"/>
  <pageMargins left="0.70866141732283461" right="0.70866141732283461" top="0.70866141732283461" bottom="0.70866141732283461" header="0.51181102362204722" footer="0.51181102362204722"/>
  <pageSetup scale="85" orientation="portrait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BG JUL 2020</vt:lpstr>
      <vt:lpstr>'BG JUL 2020'!Área_de_impresión</vt:lpstr>
      <vt:lpstr>'BG JUL 2020'!EMP</vt:lpstr>
      <vt:lpstr>'BG JUL 2020'!N_EMP</vt:lpstr>
      <vt:lpstr>'BG JUL 2020'!NIT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 2</dc:creator>
  <cp:lastModifiedBy>AUXILIAR 2</cp:lastModifiedBy>
  <dcterms:created xsi:type="dcterms:W3CDTF">2020-09-15T16:13:01Z</dcterms:created>
  <dcterms:modified xsi:type="dcterms:W3CDTF">2020-09-15T16:13:18Z</dcterms:modified>
</cp:coreProperties>
</file>