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2660" yWindow="0" windowWidth="25600" windowHeight="16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2" i="1"/>
  <c r="T6" i="1"/>
  <c r="T5" i="1"/>
  <c r="T4" i="1"/>
  <c r="T3" i="1"/>
  <c r="T2" i="1"/>
  <c r="Q22" i="1"/>
  <c r="Q32" i="1"/>
  <c r="Q42" i="1"/>
  <c r="Q52" i="1"/>
  <c r="Q21" i="1"/>
  <c r="Q31" i="1"/>
  <c r="Q41" i="1"/>
  <c r="Q51" i="1"/>
  <c r="Q20" i="1"/>
  <c r="Q30" i="1"/>
  <c r="Q40" i="1"/>
  <c r="Q50" i="1"/>
  <c r="Q19" i="1"/>
  <c r="Q29" i="1"/>
  <c r="Q39" i="1"/>
  <c r="Q49" i="1"/>
  <c r="Q18" i="1"/>
  <c r="Q28" i="1"/>
  <c r="Q38" i="1"/>
  <c r="Q48" i="1"/>
  <c r="Q17" i="1"/>
  <c r="Q27" i="1"/>
  <c r="Q37" i="1"/>
  <c r="Q47" i="1"/>
  <c r="Q16" i="1"/>
  <c r="Q26" i="1"/>
  <c r="Q36" i="1"/>
  <c r="Q46" i="1"/>
  <c r="Q15" i="1"/>
  <c r="Q25" i="1"/>
  <c r="Q35" i="1"/>
  <c r="Q45" i="1"/>
  <c r="Q14" i="1"/>
  <c r="Q24" i="1"/>
  <c r="Q34" i="1"/>
  <c r="Q44" i="1"/>
  <c r="Q13" i="1"/>
  <c r="Q23" i="1"/>
  <c r="Q33" i="1"/>
  <c r="Q43" i="1"/>
  <c r="Q12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<sst xmlns="http://schemas.openxmlformats.org/spreadsheetml/2006/main" count="66" uniqueCount="58">
  <si>
    <t>State</t>
  </si>
  <si>
    <t>2013 Jobs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</si>
  <si>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</si>
  <si>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</si>
  <si>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</si>
  <si>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</si>
  <si>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</si>
  <si>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</si>
  <si>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</si>
  <si>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</si>
  <si>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</si>
  <si>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</si>
  <si>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</si>
  <si>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</si>
  <si>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</si>
  <si>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</si>
  <si>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</si>
  <si>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</si>
  <si>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</si>
  <si>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</si>
  <si>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</si>
  <si>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</si>
  <si>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</si>
  <si>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</si>
  <si>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</si>
  <si>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</si>
  <si>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</si>
  <si>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</si>
  <si>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</si>
  <si>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</si>
  <si>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</si>
  <si>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</si>
  <si>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</si>
  <si>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</si>
  <si>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</si>
  <si>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</si>
  <si>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</si>
  <si>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</si>
  <si>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</si>
  <si>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</si>
  <si>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</si>
  <si>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</si>
  <si>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</si>
  <si>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</si>
  <si>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</si>
  <si>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</si>
  <si>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</si>
  <si>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</si>
  <si>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</si>
  <si>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</si>
  <si>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</si>
  <si>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</si>
  <si>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</si>
  <si>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FIPS</t>
  </si>
  <si>
    <t>Code</t>
  </si>
  <si>
    <t>2010 Population</t>
  </si>
  <si>
    <t>Jobs per MM Cap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</si>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</sst>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_);_(* \(#,##0\);_(* &quot;-&quot;??_);_(@_)"/>
    <numFmt numFmtId="166" formatCode="_-* #,##0_-;\-* #,##0_-;_-* &quot;-&quot;??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0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164" fontId="0" fillId="0" borderId="0" xfId="1" applyNumberFormat="1" applyFont="1"/>
    <xf numFmtId="164" fontId="1" fillId="0" borderId="0" xfId="1" applyNumberFormat="1" applyFont="1"/>
    <xf numFmtId="164" fontId="2" fillId="0" borderId="0" xfId="1" applyNumberFormat="1" applyFont="1"/>
    <xf numFmtId="43" fontId="0" fillId="0" borderId="0" xfId="0" applyNumberFormat="1"/>
    <xf numFmtId="166" fontId="0" fillId="0" borderId="0" xfId="1" applyNumberFormat="1" applyFont="1"/>
  </cellXfs>
  <cellStyles count="90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tabSelected="1" workbookViewId="0">
      <selection activeCell="G3" sqref="G3"/>
    </sheetView>
  </sheetViews>
  <sheetFormatPr baseColWidth="10" defaultRowHeight="15" x14ac:dyDescent="0"/>
  <sheetData>
    <row r="1" spans="1:20">
      <c r="A1" s="1" t="s">
        <v>53</v>
      </c>
      <c r="B1" s="1" t="s">
        <v>0</v>
      </c>
      <c r="C1" s="1" t="s">
        <v>1</v>
      </c>
      <c r="D1" s="1" t="s">
        <v>55</v>
      </c>
      <c r="E1" s="1" t="s">
        <v>56</v>
      </c>
      <c r="G1" s="1" t="s">
        <v>54</v>
      </c>
      <c r="J1" s="1"/>
      <c r="M1" s="1"/>
    </row>
    <row r="2" spans="1:20">
      <c r="A2">
        <v>1</v>
      </c>
      <c r="B2" s="2" t="s">
        <v>2</v>
      </c>
      <c r="C2" s="3">
        <v>420</v>
      </c>
      <c r="D2">
        <v>4779736</v>
      </c>
      <c r="E2" s="6">
        <f>C2/D2*1000000</f>
        <v>87.870961910867052</v>
      </c>
      <c r="G2" t="str">
        <f>""""&amp;IF(A2&lt;10,0,"")&amp;A2&amp;""":["""&amp;B2&amp;""","&amp;TEXT(C2,"0,000")&amp;","&amp;D2&amp;","&amp;ROUND(E2,0)&amp;"],"</f>
        <v>"01":["Alabama",0,420,4779736,88],</v>
      </c>
      <c r="P2" s="7">
        <v>2077.53687228422</v>
      </c>
      <c r="Q2">
        <v>1</v>
      </c>
      <c r="R2" s="7">
        <v>2077.53687228422</v>
      </c>
      <c r="S2">
        <v>1</v>
      </c>
      <c r="T2" s="7">
        <f>VLOOKUP(S2,$Q$2:$R$52,2,0)</f>
        <v>2077.53687228422</v>
      </c>
    </row>
    <row r="3" spans="1:20">
      <c r="A3">
        <v>2</v>
      </c>
      <c r="B3" s="2" t="s">
        <v>3</v>
      </c>
      <c r="C3" s="3">
        <v>50</v>
      </c>
      <c r="D3">
        <v>710231</v>
      </c>
      <c r="E3" s="6">
        <f t="shared" ref="E3:E52" si="0">C3/D3*1000000</f>
        <v>70.399630542738919</v>
      </c>
      <c r="G3" t="str">
        <f t="shared" ref="G3:G52" si="1">""""&amp;IF(A3&lt;10,0,"")&amp;A3&amp;""":["""&amp;B3&amp;""","&amp;C3&amp;","&amp;D3&amp;","&amp;ROUND(E3,0)&amp;"],"</f>
        <v>"02":["Alaska",50,710231,70],</v>
      </c>
      <c r="P3" s="7">
        <v>1911.3416809956032</v>
      </c>
      <c r="Q3" t="s">
        <v>57</v>
      </c>
      <c r="R3" s="7">
        <v>1911.3416809956032</v>
      </c>
      <c r="S3">
        <v>2</v>
      </c>
      <c r="T3" s="7">
        <f t="shared" ref="T3:T6" si="2">VLOOKUP(S3,$Q$2:$R$52,2,0)</f>
        <v>704.76320739301832</v>
      </c>
    </row>
    <row r="4" spans="1:20">
      <c r="A4">
        <v>4</v>
      </c>
      <c r="B4" s="2" t="s">
        <v>4</v>
      </c>
      <c r="C4" s="3">
        <v>8558</v>
      </c>
      <c r="D4">
        <v>6392017</v>
      </c>
      <c r="E4" s="6">
        <f t="shared" si="0"/>
        <v>1338.8575155541671</v>
      </c>
      <c r="G4" t="str">
        <f t="shared" si="1"/>
        <v>"04":["Arizona",8558,6392017,1339],</v>
      </c>
      <c r="P4" s="7">
        <v>1346.1343508557925</v>
      </c>
      <c r="Q4" t="s">
        <v>57</v>
      </c>
      <c r="R4" s="7">
        <v>1346.1343508557925</v>
      </c>
      <c r="S4">
        <v>3</v>
      </c>
      <c r="T4" s="7">
        <f t="shared" si="2"/>
        <v>344.47958703276771</v>
      </c>
    </row>
    <row r="5" spans="1:20">
      <c r="A5">
        <v>5</v>
      </c>
      <c r="B5" s="2" t="s">
        <v>5</v>
      </c>
      <c r="C5" s="3">
        <v>400</v>
      </c>
      <c r="D5">
        <v>2915918</v>
      </c>
      <c r="E5" s="6">
        <f t="shared" si="0"/>
        <v>137.17806879342973</v>
      </c>
      <c r="G5" t="str">
        <f t="shared" si="1"/>
        <v>"05":["Arkansas",400,2915918,137],</v>
      </c>
      <c r="P5" s="7">
        <v>1338.8575155541671</v>
      </c>
      <c r="Q5" t="s">
        <v>57</v>
      </c>
      <c r="R5" s="7">
        <v>1338.8575155541671</v>
      </c>
      <c r="S5">
        <v>4</v>
      </c>
      <c r="T5" s="7">
        <f t="shared" si="2"/>
        <v>273.17870743976914</v>
      </c>
    </row>
    <row r="6" spans="1:20">
      <c r="A6">
        <v>6</v>
      </c>
      <c r="B6" s="2" t="s">
        <v>6</v>
      </c>
      <c r="C6" s="3">
        <v>47223</v>
      </c>
      <c r="D6">
        <v>37253956</v>
      </c>
      <c r="E6" s="6">
        <f t="shared" si="0"/>
        <v>1267.5969231294523</v>
      </c>
      <c r="G6" t="str">
        <f t="shared" si="1"/>
        <v>"06":["California",47223,37253956,1268],</v>
      </c>
      <c r="P6" s="7">
        <v>1267.5969231294523</v>
      </c>
      <c r="Q6" t="s">
        <v>57</v>
      </c>
      <c r="R6" s="7">
        <v>1267.5969231294523</v>
      </c>
      <c r="S6">
        <v>5</v>
      </c>
      <c r="T6" s="7">
        <f t="shared" si="2"/>
        <v>185.76168248211255</v>
      </c>
    </row>
    <row r="7" spans="1:20">
      <c r="A7">
        <v>8</v>
      </c>
      <c r="B7" s="2" t="s">
        <v>7</v>
      </c>
      <c r="C7" s="3">
        <v>3600</v>
      </c>
      <c r="D7">
        <v>5029196</v>
      </c>
      <c r="E7" s="6">
        <f t="shared" si="0"/>
        <v>715.82018278866042</v>
      </c>
      <c r="G7" t="str">
        <f t="shared" si="1"/>
        <v>"08":["Colorado",3600,5029196,716],</v>
      </c>
      <c r="P7" s="7">
        <v>977.45305972589472</v>
      </c>
      <c r="Q7" t="s">
        <v>57</v>
      </c>
      <c r="R7" s="7">
        <v>977.45305972589472</v>
      </c>
    </row>
    <row r="8" spans="1:20">
      <c r="A8">
        <v>9</v>
      </c>
      <c r="B8" s="2" t="s">
        <v>8</v>
      </c>
      <c r="C8" s="3">
        <v>1100</v>
      </c>
      <c r="D8">
        <v>3574097</v>
      </c>
      <c r="E8" s="6">
        <f t="shared" si="0"/>
        <v>307.77004653203312</v>
      </c>
      <c r="G8" t="str">
        <f t="shared" si="1"/>
        <v>"09":["Connecticut",1100,3574097,308],</v>
      </c>
      <c r="P8" s="7">
        <v>922.69783248566534</v>
      </c>
      <c r="Q8" t="s">
        <v>57</v>
      </c>
      <c r="R8" s="7">
        <v>922.69783248566534</v>
      </c>
    </row>
    <row r="9" spans="1:20">
      <c r="A9">
        <v>10</v>
      </c>
      <c r="B9" s="2" t="s">
        <v>9</v>
      </c>
      <c r="C9" s="3">
        <v>510</v>
      </c>
      <c r="D9">
        <v>897934</v>
      </c>
      <c r="E9" s="6">
        <f t="shared" si="0"/>
        <v>567.97047444466966</v>
      </c>
      <c r="G9" t="str">
        <f t="shared" si="1"/>
        <v>"10":["Delaware",510,897934,568],</v>
      </c>
      <c r="P9" s="7">
        <v>888.70752672325011</v>
      </c>
      <c r="Q9" t="s">
        <v>57</v>
      </c>
      <c r="R9" s="7">
        <v>888.70752672325011</v>
      </c>
    </row>
    <row r="10" spans="1:20">
      <c r="A10">
        <v>11</v>
      </c>
      <c r="B10" s="2" t="s">
        <v>10</v>
      </c>
      <c r="C10" s="3">
        <v>810</v>
      </c>
      <c r="D10">
        <v>601723</v>
      </c>
      <c r="E10" s="6">
        <f t="shared" si="0"/>
        <v>1346.1343508557925</v>
      </c>
      <c r="G10" t="str">
        <f t="shared" si="1"/>
        <v>"11":["District of Columbia",810,601723,1346],</v>
      </c>
      <c r="P10" s="7">
        <v>739.31737575544014</v>
      </c>
      <c r="Q10" t="s">
        <v>57</v>
      </c>
      <c r="R10" s="7">
        <v>739.31737575544014</v>
      </c>
    </row>
    <row r="11" spans="1:20">
      <c r="A11">
        <v>12</v>
      </c>
      <c r="B11" s="2" t="s">
        <v>11</v>
      </c>
      <c r="C11" s="3">
        <v>4000</v>
      </c>
      <c r="D11">
        <v>18801310</v>
      </c>
      <c r="E11" s="6">
        <f t="shared" si="0"/>
        <v>212.75113276681253</v>
      </c>
      <c r="G11" t="str">
        <f t="shared" si="1"/>
        <v>"12":["Florida",4000,18801310,213],</v>
      </c>
      <c r="P11" s="7">
        <v>715.82018278866042</v>
      </c>
      <c r="Q11" t="s">
        <v>57</v>
      </c>
      <c r="R11" s="7">
        <v>715.82018278866042</v>
      </c>
    </row>
    <row r="12" spans="1:20">
      <c r="A12">
        <v>13</v>
      </c>
      <c r="B12" s="2" t="s">
        <v>12</v>
      </c>
      <c r="C12" s="3">
        <v>2600</v>
      </c>
      <c r="D12">
        <v>9687653</v>
      </c>
      <c r="E12" s="6">
        <f t="shared" si="0"/>
        <v>268.38285805653857</v>
      </c>
      <c r="G12" t="str">
        <f t="shared" si="1"/>
        <v>"13":["Georgia",2600,9687653,268],</v>
      </c>
      <c r="P12" s="7">
        <v>704.76320739301832</v>
      </c>
      <c r="Q12">
        <f>Q2+1</f>
        <v>2</v>
      </c>
      <c r="R12" s="7">
        <v>704.76320739301832</v>
      </c>
    </row>
    <row r="13" spans="1:20">
      <c r="A13">
        <v>15</v>
      </c>
      <c r="B13" s="2" t="s">
        <v>13</v>
      </c>
      <c r="C13" s="3">
        <v>2600</v>
      </c>
      <c r="D13">
        <v>1360301</v>
      </c>
      <c r="E13" s="6">
        <f t="shared" si="0"/>
        <v>1911.3416809956032</v>
      </c>
      <c r="G13" t="str">
        <f t="shared" si="1"/>
        <v>"15":["Hawaii",2600,1360301,1911],</v>
      </c>
      <c r="P13" s="7">
        <v>653.26213282490289</v>
      </c>
      <c r="Q13" t="e">
        <f t="shared" ref="Q13:Q52" si="3">Q3+1</f>
        <v>#VALUE!</v>
      </c>
      <c r="R13" s="7">
        <v>653.26213282490289</v>
      </c>
    </row>
    <row r="14" spans="1:20">
      <c r="A14">
        <v>16</v>
      </c>
      <c r="B14" s="2" t="s">
        <v>14</v>
      </c>
      <c r="C14" s="3">
        <v>540</v>
      </c>
      <c r="D14">
        <v>1567582</v>
      </c>
      <c r="E14" s="6">
        <f t="shared" si="0"/>
        <v>344.47958703276771</v>
      </c>
      <c r="G14" t="str">
        <f t="shared" si="1"/>
        <v>"16":["Idaho",540,1567582,344],</v>
      </c>
      <c r="P14" s="7">
        <v>603.23689822683832</v>
      </c>
      <c r="Q14" t="e">
        <f t="shared" si="3"/>
        <v>#VALUE!</v>
      </c>
      <c r="R14" s="7">
        <v>603.23689822683832</v>
      </c>
    </row>
    <row r="15" spans="1:20">
      <c r="A15">
        <v>17</v>
      </c>
      <c r="B15" s="2" t="s">
        <v>15</v>
      </c>
      <c r="C15" s="3">
        <v>2100</v>
      </c>
      <c r="D15">
        <v>12830632</v>
      </c>
      <c r="E15" s="6">
        <f t="shared" si="0"/>
        <v>163.67081528018261</v>
      </c>
      <c r="G15" t="str">
        <f t="shared" si="1"/>
        <v>"17":["Illinois",2100,12830632,164],</v>
      </c>
      <c r="P15" s="7">
        <v>594.71785154788495</v>
      </c>
      <c r="Q15" t="e">
        <f t="shared" si="3"/>
        <v>#VALUE!</v>
      </c>
      <c r="R15" s="7">
        <v>594.71785154788495</v>
      </c>
    </row>
    <row r="16" spans="1:20">
      <c r="A16">
        <v>18</v>
      </c>
      <c r="B16" s="2" t="s">
        <v>16</v>
      </c>
      <c r="C16" s="3">
        <v>1500</v>
      </c>
      <c r="D16">
        <v>6483802</v>
      </c>
      <c r="E16" s="6">
        <f t="shared" si="0"/>
        <v>231.34574436418632</v>
      </c>
      <c r="G16" t="str">
        <f t="shared" si="1"/>
        <v>"18":["Indiana",1500,6483802,231],</v>
      </c>
      <c r="P16" s="7">
        <v>567.97047444466966</v>
      </c>
      <c r="Q16" t="e">
        <f t="shared" si="3"/>
        <v>#VALUE!</v>
      </c>
      <c r="R16" s="7">
        <v>567.97047444466966</v>
      </c>
    </row>
    <row r="17" spans="1:18">
      <c r="A17">
        <v>19</v>
      </c>
      <c r="B17" s="2" t="s">
        <v>17</v>
      </c>
      <c r="C17" s="3">
        <v>680</v>
      </c>
      <c r="D17">
        <v>3046355</v>
      </c>
      <c r="E17" s="6">
        <f t="shared" si="0"/>
        <v>223.21758298031583</v>
      </c>
      <c r="G17" t="str">
        <f t="shared" si="1"/>
        <v>"19":["Iowa",680,3046355,223],</v>
      </c>
      <c r="P17" s="7">
        <v>545.77705007504437</v>
      </c>
      <c r="Q17" t="e">
        <f t="shared" si="3"/>
        <v>#VALUE!</v>
      </c>
      <c r="R17" s="7">
        <v>545.77705007504437</v>
      </c>
    </row>
    <row r="18" spans="1:18">
      <c r="A18">
        <v>20</v>
      </c>
      <c r="B18" s="2" t="s">
        <v>18</v>
      </c>
      <c r="C18" s="3">
        <v>530</v>
      </c>
      <c r="D18">
        <v>2853118</v>
      </c>
      <c r="E18" s="6">
        <f t="shared" si="0"/>
        <v>185.76168248211255</v>
      </c>
      <c r="G18" t="str">
        <f t="shared" si="1"/>
        <v>"20":["Kansas",530,2853118,186],</v>
      </c>
      <c r="P18" s="7">
        <v>467.52949234478899</v>
      </c>
      <c r="Q18" t="e">
        <f t="shared" si="3"/>
        <v>#VALUE!</v>
      </c>
      <c r="R18" s="7">
        <v>467.52949234478899</v>
      </c>
    </row>
    <row r="19" spans="1:18">
      <c r="A19">
        <v>21</v>
      </c>
      <c r="B19" s="2" t="s">
        <v>19</v>
      </c>
      <c r="C19" s="3">
        <v>640</v>
      </c>
      <c r="D19">
        <v>4339367</v>
      </c>
      <c r="E19" s="6">
        <f t="shared" si="0"/>
        <v>147.48694913336439</v>
      </c>
      <c r="G19" t="str">
        <f t="shared" si="1"/>
        <v>"21":["Kentucky",640,4339367,147],</v>
      </c>
      <c r="P19" s="7">
        <v>441.2155172345872</v>
      </c>
      <c r="Q19" t="e">
        <f t="shared" si="3"/>
        <v>#VALUE!</v>
      </c>
      <c r="R19" s="7">
        <v>441.2155172345872</v>
      </c>
    </row>
    <row r="20" spans="1:18">
      <c r="A20">
        <v>22</v>
      </c>
      <c r="B20" s="2" t="s">
        <v>20</v>
      </c>
      <c r="C20" s="3">
        <v>1400</v>
      </c>
      <c r="D20">
        <v>4533372</v>
      </c>
      <c r="E20" s="6">
        <f t="shared" si="0"/>
        <v>308.82089535118672</v>
      </c>
      <c r="G20" t="str">
        <f t="shared" si="1"/>
        <v>"22":["Louisiana",1400,4533372,309],</v>
      </c>
      <c r="P20" s="7">
        <v>356.18659264536097</v>
      </c>
      <c r="Q20" t="e">
        <f t="shared" si="3"/>
        <v>#VALUE!</v>
      </c>
      <c r="R20" s="7">
        <v>356.18659264536097</v>
      </c>
    </row>
    <row r="21" spans="1:18">
      <c r="A21">
        <v>23</v>
      </c>
      <c r="B21" s="2" t="s">
        <v>21</v>
      </c>
      <c r="C21" s="3">
        <v>790</v>
      </c>
      <c r="D21">
        <v>1328361</v>
      </c>
      <c r="E21" s="6">
        <f t="shared" si="0"/>
        <v>594.71785154788495</v>
      </c>
      <c r="G21" t="str">
        <f t="shared" si="1"/>
        <v>"23":["Maine",790,1328361,595],</v>
      </c>
      <c r="P21" s="7">
        <v>346.40720305281741</v>
      </c>
      <c r="Q21" t="e">
        <f t="shared" si="3"/>
        <v>#VALUE!</v>
      </c>
      <c r="R21" s="7">
        <v>346.40720305281741</v>
      </c>
    </row>
    <row r="22" spans="1:18">
      <c r="A22">
        <v>24</v>
      </c>
      <c r="B22" s="2" t="s">
        <v>22</v>
      </c>
      <c r="C22" s="3">
        <v>2000</v>
      </c>
      <c r="D22">
        <v>5773552</v>
      </c>
      <c r="E22" s="6">
        <f t="shared" si="0"/>
        <v>346.40720305281741</v>
      </c>
      <c r="G22" t="str">
        <f t="shared" si="1"/>
        <v>"24":["Maryland",2000,5773552,346],</v>
      </c>
      <c r="P22" s="7">
        <v>344.47958703276771</v>
      </c>
      <c r="Q22">
        <f t="shared" si="3"/>
        <v>3</v>
      </c>
      <c r="R22" s="7">
        <v>344.47958703276771</v>
      </c>
    </row>
    <row r="23" spans="1:18">
      <c r="A23">
        <v>25</v>
      </c>
      <c r="B23" s="2" t="s">
        <v>23</v>
      </c>
      <c r="C23" s="3">
        <v>6400</v>
      </c>
      <c r="D23">
        <v>6547629</v>
      </c>
      <c r="E23" s="6">
        <f t="shared" si="0"/>
        <v>977.45305972589472</v>
      </c>
      <c r="G23" t="str">
        <f t="shared" si="1"/>
        <v>"25":["Massachusetts",6400,6547629,977],</v>
      </c>
      <c r="P23" s="7">
        <v>341.96116213270773</v>
      </c>
      <c r="Q23" t="e">
        <f t="shared" si="3"/>
        <v>#VALUE!</v>
      </c>
      <c r="R23" s="7">
        <v>341.96116213270773</v>
      </c>
    </row>
    <row r="24" spans="1:18">
      <c r="A24">
        <v>26</v>
      </c>
      <c r="B24" s="2" t="s">
        <v>24</v>
      </c>
      <c r="C24" s="3">
        <v>2700</v>
      </c>
      <c r="D24">
        <v>9883640</v>
      </c>
      <c r="E24" s="6">
        <f t="shared" si="0"/>
        <v>273.17870743976914</v>
      </c>
      <c r="G24" t="str">
        <f t="shared" si="1"/>
        <v>"26":["Michigan",2700,9883640,273],</v>
      </c>
      <c r="P24" s="7">
        <v>329.389215311675</v>
      </c>
      <c r="Q24" t="e">
        <f t="shared" si="3"/>
        <v>#VALUE!</v>
      </c>
      <c r="R24" s="7">
        <v>329.389215311675</v>
      </c>
    </row>
    <row r="25" spans="1:18">
      <c r="A25">
        <v>27</v>
      </c>
      <c r="B25" s="2" t="s">
        <v>25</v>
      </c>
      <c r="C25" s="3">
        <v>864</v>
      </c>
      <c r="D25">
        <v>5303925</v>
      </c>
      <c r="E25" s="6">
        <f t="shared" si="0"/>
        <v>162.89823102702243</v>
      </c>
      <c r="G25" t="str">
        <f t="shared" si="1"/>
        <v>"27":["Minnesota",864,5303925,163],</v>
      </c>
      <c r="P25" s="7">
        <v>329.24669441745948</v>
      </c>
      <c r="Q25" t="e">
        <f t="shared" si="3"/>
        <v>#VALUE!</v>
      </c>
      <c r="R25" s="7">
        <v>329.24669441745948</v>
      </c>
    </row>
    <row r="26" spans="1:18">
      <c r="A26">
        <v>28</v>
      </c>
      <c r="B26" s="2" t="s">
        <v>26</v>
      </c>
      <c r="C26" s="3">
        <v>240</v>
      </c>
      <c r="D26">
        <v>2967297</v>
      </c>
      <c r="E26" s="6">
        <f t="shared" si="0"/>
        <v>80.881691317047128</v>
      </c>
      <c r="G26" t="str">
        <f t="shared" si="1"/>
        <v>"28":["Mississippi",240,2967297,81],</v>
      </c>
      <c r="P26" s="7">
        <v>325.10151819262853</v>
      </c>
      <c r="Q26" t="e">
        <f t="shared" si="3"/>
        <v>#VALUE!</v>
      </c>
      <c r="R26" s="7">
        <v>325.10151819262853</v>
      </c>
    </row>
    <row r="27" spans="1:18">
      <c r="A27">
        <v>29</v>
      </c>
      <c r="B27" s="2" t="s">
        <v>27</v>
      </c>
      <c r="C27" s="3">
        <v>2800</v>
      </c>
      <c r="D27">
        <v>5988927</v>
      </c>
      <c r="E27" s="6">
        <f t="shared" si="0"/>
        <v>467.52949234478899</v>
      </c>
      <c r="G27" t="str">
        <f t="shared" si="1"/>
        <v>"29":["Missouri",2800,5988927,468],</v>
      </c>
      <c r="P27" s="7">
        <v>323.01981726578924</v>
      </c>
      <c r="Q27" t="e">
        <f t="shared" si="3"/>
        <v>#VALUE!</v>
      </c>
      <c r="R27" s="7">
        <v>323.01981726578924</v>
      </c>
    </row>
    <row r="28" spans="1:18">
      <c r="A28">
        <v>30</v>
      </c>
      <c r="B28" s="2" t="s">
        <v>28</v>
      </c>
      <c r="C28" s="3">
        <v>540</v>
      </c>
      <c r="D28">
        <v>989415</v>
      </c>
      <c r="E28" s="6">
        <f t="shared" si="0"/>
        <v>545.77705007504437</v>
      </c>
      <c r="G28" t="str">
        <f t="shared" si="1"/>
        <v>"30":["Montana",540,989415,546],</v>
      </c>
      <c r="P28" s="7">
        <v>316.51212083166723</v>
      </c>
      <c r="Q28" t="e">
        <f t="shared" si="3"/>
        <v>#VALUE!</v>
      </c>
      <c r="R28" s="7">
        <v>316.51212083166723</v>
      </c>
    </row>
    <row r="29" spans="1:18">
      <c r="A29">
        <v>31</v>
      </c>
      <c r="B29" s="2" t="s">
        <v>29</v>
      </c>
      <c r="C29" s="3">
        <v>280</v>
      </c>
      <c r="D29">
        <v>1826341</v>
      </c>
      <c r="E29" s="6">
        <f t="shared" si="0"/>
        <v>153.31200471324905</v>
      </c>
      <c r="G29" t="str">
        <f t="shared" si="1"/>
        <v>"31":["Nebraska",280,1826341,153],</v>
      </c>
      <c r="P29" s="7">
        <v>308.82089535118672</v>
      </c>
      <c r="Q29" t="e">
        <f t="shared" si="3"/>
        <v>#VALUE!</v>
      </c>
      <c r="R29" s="7">
        <v>308.82089535118672</v>
      </c>
    </row>
    <row r="30" spans="1:18">
      <c r="A30">
        <v>32</v>
      </c>
      <c r="B30" s="2" t="s">
        <v>30</v>
      </c>
      <c r="C30" s="4">
        <v>2400</v>
      </c>
      <c r="D30">
        <v>2700551</v>
      </c>
      <c r="E30" s="6">
        <f t="shared" si="0"/>
        <v>888.70752672325011</v>
      </c>
      <c r="G30" t="str">
        <f t="shared" si="1"/>
        <v>"32":["Nevada",2400,2700551,889],</v>
      </c>
      <c r="P30" s="7">
        <v>307.77004653203312</v>
      </c>
      <c r="Q30" t="e">
        <f t="shared" si="3"/>
        <v>#VALUE!</v>
      </c>
      <c r="R30" s="7">
        <v>307.77004653203312</v>
      </c>
    </row>
    <row r="31" spans="1:18">
      <c r="A31">
        <v>33</v>
      </c>
      <c r="B31" s="2" t="s">
        <v>31</v>
      </c>
      <c r="C31" s="3">
        <v>860</v>
      </c>
      <c r="D31">
        <v>1316470</v>
      </c>
      <c r="E31" s="6">
        <f t="shared" si="0"/>
        <v>653.26213282490289</v>
      </c>
      <c r="G31" t="str">
        <f t="shared" si="1"/>
        <v>"33":["New Hampshire",860,1316470,653],</v>
      </c>
      <c r="P31" s="7">
        <v>297.41811335793972</v>
      </c>
      <c r="Q31" t="e">
        <f t="shared" si="3"/>
        <v>#VALUE!</v>
      </c>
      <c r="R31" s="7">
        <v>297.41811335793972</v>
      </c>
    </row>
    <row r="32" spans="1:18">
      <c r="A32">
        <v>34</v>
      </c>
      <c r="B32" s="2" t="s">
        <v>32</v>
      </c>
      <c r="C32" s="3">
        <v>6500</v>
      </c>
      <c r="D32">
        <v>8791894</v>
      </c>
      <c r="E32" s="6">
        <f t="shared" si="0"/>
        <v>739.31737575544014</v>
      </c>
      <c r="G32" t="str">
        <f t="shared" si="1"/>
        <v>"34":["New Jersey",6500,8791894,739],</v>
      </c>
      <c r="P32" s="7">
        <v>273.17870743976914</v>
      </c>
      <c r="Q32">
        <f t="shared" si="3"/>
        <v>4</v>
      </c>
      <c r="R32" s="7">
        <v>273.17870743976914</v>
      </c>
    </row>
    <row r="33" spans="1:18">
      <c r="A33">
        <v>35</v>
      </c>
      <c r="B33" s="2" t="s">
        <v>33</v>
      </c>
      <c r="C33" s="3">
        <v>1900</v>
      </c>
      <c r="D33">
        <v>2059179</v>
      </c>
      <c r="E33" s="6">
        <f t="shared" si="0"/>
        <v>922.69783248566534</v>
      </c>
      <c r="G33" t="str">
        <f t="shared" si="1"/>
        <v>"35":["New Mexico",1900,2059179,923],</v>
      </c>
      <c r="P33" s="7">
        <v>268.38285805653857</v>
      </c>
      <c r="Q33" t="e">
        <f t="shared" si="3"/>
        <v>#VALUE!</v>
      </c>
      <c r="R33" s="7">
        <v>268.38285805653857</v>
      </c>
    </row>
    <row r="34" spans="1:18">
      <c r="A34">
        <v>36</v>
      </c>
      <c r="B34" s="2" t="s">
        <v>34</v>
      </c>
      <c r="C34" s="3">
        <v>5000</v>
      </c>
      <c r="D34">
        <v>19378102</v>
      </c>
      <c r="E34" s="6">
        <f t="shared" si="0"/>
        <v>258.02320578145373</v>
      </c>
      <c r="G34" t="str">
        <f t="shared" si="1"/>
        <v>"36":["New York",5000,19378102,258],</v>
      </c>
      <c r="P34" s="7">
        <v>258.02320578145373</v>
      </c>
      <c r="Q34" t="e">
        <f t="shared" si="3"/>
        <v>#VALUE!</v>
      </c>
      <c r="R34" s="7">
        <v>258.02320578145373</v>
      </c>
    </row>
    <row r="35" spans="1:18">
      <c r="A35">
        <v>37</v>
      </c>
      <c r="B35" s="2" t="s">
        <v>35</v>
      </c>
      <c r="C35" s="3">
        <v>3100</v>
      </c>
      <c r="D35">
        <v>9535483</v>
      </c>
      <c r="E35" s="6">
        <f t="shared" si="0"/>
        <v>325.10151819262853</v>
      </c>
      <c r="G35" t="str">
        <f t="shared" si="1"/>
        <v>"37":["North Carolina",3100,9535483,325],</v>
      </c>
      <c r="P35" s="7">
        <v>237.46960389070199</v>
      </c>
      <c r="Q35" t="e">
        <f t="shared" si="3"/>
        <v>#VALUE!</v>
      </c>
      <c r="R35" s="7">
        <v>237.46960389070199</v>
      </c>
    </row>
    <row r="36" spans="1:18">
      <c r="A36">
        <v>38</v>
      </c>
      <c r="B36" s="2" t="s">
        <v>36</v>
      </c>
      <c r="C36" s="3">
        <v>230</v>
      </c>
      <c r="D36">
        <v>672591</v>
      </c>
      <c r="E36" s="6">
        <f t="shared" si="0"/>
        <v>341.96116213270773</v>
      </c>
      <c r="G36" t="str">
        <f t="shared" si="1"/>
        <v>"38":["North Dakota",230,672591,342],</v>
      </c>
      <c r="P36" s="7">
        <v>231.34574436418632</v>
      </c>
      <c r="Q36" t="e">
        <f t="shared" si="3"/>
        <v>#VALUE!</v>
      </c>
      <c r="R36" s="7">
        <v>231.34574436418632</v>
      </c>
    </row>
    <row r="37" spans="1:18">
      <c r="A37">
        <v>39</v>
      </c>
      <c r="B37" s="2" t="s">
        <v>37</v>
      </c>
      <c r="C37" s="3">
        <v>3800</v>
      </c>
      <c r="D37">
        <v>11536504</v>
      </c>
      <c r="E37" s="6">
        <f t="shared" si="0"/>
        <v>329.389215311675</v>
      </c>
      <c r="G37" t="str">
        <f t="shared" si="1"/>
        <v>"39":["Ohio",3800,11536504,329],</v>
      </c>
      <c r="P37" s="7">
        <v>228.30369019850534</v>
      </c>
      <c r="Q37" t="e">
        <f t="shared" si="3"/>
        <v>#VALUE!</v>
      </c>
      <c r="R37" s="7">
        <v>228.30369019850534</v>
      </c>
    </row>
    <row r="38" spans="1:18">
      <c r="A38">
        <v>40</v>
      </c>
      <c r="B38" s="2" t="s">
        <v>38</v>
      </c>
      <c r="C38" s="3">
        <v>630</v>
      </c>
      <c r="D38">
        <v>3751351</v>
      </c>
      <c r="E38" s="6">
        <f t="shared" si="0"/>
        <v>167.93949699721514</v>
      </c>
      <c r="G38" t="str">
        <f t="shared" si="1"/>
        <v>"40":["Oklahoma",630,3751351,168],</v>
      </c>
      <c r="P38" s="7">
        <v>223.21758298031583</v>
      </c>
      <c r="Q38" t="e">
        <f t="shared" si="3"/>
        <v>#VALUE!</v>
      </c>
      <c r="R38" s="7">
        <v>223.21758298031583</v>
      </c>
    </row>
    <row r="39" spans="1:18">
      <c r="A39">
        <v>41</v>
      </c>
      <c r="B39" s="2" t="s">
        <v>39</v>
      </c>
      <c r="C39" s="3">
        <v>2700</v>
      </c>
      <c r="D39">
        <v>3831074</v>
      </c>
      <c r="E39" s="6">
        <f t="shared" si="0"/>
        <v>704.76320739301832</v>
      </c>
      <c r="G39" t="str">
        <f t="shared" si="1"/>
        <v>"41":["Oregon",2700,3831074,705],</v>
      </c>
      <c r="P39" s="7">
        <v>216.19920075479465</v>
      </c>
      <c r="Q39" t="e">
        <f t="shared" si="3"/>
        <v>#VALUE!</v>
      </c>
      <c r="R39" s="7">
        <v>216.19920075479465</v>
      </c>
    </row>
    <row r="40" spans="1:18">
      <c r="A40">
        <v>42</v>
      </c>
      <c r="B40" s="2" t="s">
        <v>40</v>
      </c>
      <c r="C40" s="3">
        <v>2900</v>
      </c>
      <c r="D40">
        <v>12702379</v>
      </c>
      <c r="E40" s="6">
        <f t="shared" si="0"/>
        <v>228.30369019850534</v>
      </c>
      <c r="G40" t="str">
        <f t="shared" si="1"/>
        <v>"42":["Pennsylvania",2900,12702379,228],</v>
      </c>
      <c r="P40" s="7">
        <v>212.75113276681253</v>
      </c>
      <c r="Q40" t="e">
        <f t="shared" si="3"/>
        <v>#VALUE!</v>
      </c>
      <c r="R40" s="7">
        <v>212.75113276681253</v>
      </c>
    </row>
    <row r="41" spans="1:18">
      <c r="A41">
        <v>44</v>
      </c>
      <c r="B41" s="2" t="s">
        <v>41</v>
      </c>
      <c r="C41" s="3">
        <v>340</v>
      </c>
      <c r="D41">
        <v>1052567</v>
      </c>
      <c r="E41" s="6">
        <f t="shared" si="0"/>
        <v>323.01981726578924</v>
      </c>
      <c r="G41" t="str">
        <f t="shared" si="1"/>
        <v>"44":["Rhode Island",340,1052567,323],</v>
      </c>
      <c r="P41" s="7">
        <v>199.67684730765455</v>
      </c>
      <c r="Q41" t="e">
        <f t="shared" si="3"/>
        <v>#VALUE!</v>
      </c>
      <c r="R41" s="7">
        <v>199.67684730765455</v>
      </c>
    </row>
    <row r="42" spans="1:18">
      <c r="A42">
        <v>45</v>
      </c>
      <c r="B42" s="2" t="s">
        <v>42</v>
      </c>
      <c r="C42" s="3">
        <v>1000</v>
      </c>
      <c r="D42">
        <v>4625364</v>
      </c>
      <c r="E42" s="6">
        <f t="shared" si="0"/>
        <v>216.19920075479465</v>
      </c>
      <c r="G42" t="str">
        <f t="shared" si="1"/>
        <v>"45":["South Carolina",1000,4625364,216],</v>
      </c>
      <c r="P42" s="7">
        <v>185.76168248211255</v>
      </c>
      <c r="Q42">
        <f t="shared" si="3"/>
        <v>5</v>
      </c>
      <c r="R42" s="7">
        <v>185.76168248211255</v>
      </c>
    </row>
    <row r="43" spans="1:18">
      <c r="A43">
        <v>46</v>
      </c>
      <c r="B43" s="2" t="s">
        <v>43</v>
      </c>
      <c r="C43" s="3">
        <v>290</v>
      </c>
      <c r="D43">
        <v>814180</v>
      </c>
      <c r="E43" s="6">
        <f t="shared" si="0"/>
        <v>356.18659264536097</v>
      </c>
      <c r="G43" t="str">
        <f t="shared" si="1"/>
        <v>"46":["South Dakota",290,814180,356],</v>
      </c>
      <c r="P43" s="7">
        <v>167.93949699721514</v>
      </c>
      <c r="Q43" t="e">
        <f t="shared" si="3"/>
        <v>#VALUE!</v>
      </c>
      <c r="R43" s="7">
        <v>167.93949699721514</v>
      </c>
    </row>
    <row r="44" spans="1:18">
      <c r="A44">
        <v>47</v>
      </c>
      <c r="B44" s="2" t="s">
        <v>44</v>
      </c>
      <c r="C44" s="3">
        <v>2800</v>
      </c>
      <c r="D44">
        <v>6346105</v>
      </c>
      <c r="E44" s="6">
        <f t="shared" si="0"/>
        <v>441.2155172345872</v>
      </c>
      <c r="G44" t="str">
        <f t="shared" si="1"/>
        <v>"47":["Tennessee",2800,6346105,441],</v>
      </c>
      <c r="P44" s="7">
        <v>163.67081528018261</v>
      </c>
      <c r="Q44" t="e">
        <f t="shared" si="3"/>
        <v>#VALUE!</v>
      </c>
      <c r="R44" s="7">
        <v>163.67081528018261</v>
      </c>
    </row>
    <row r="45" spans="1:18">
      <c r="A45">
        <v>48</v>
      </c>
      <c r="B45" s="2" t="s">
        <v>45</v>
      </c>
      <c r="C45" s="3">
        <v>4100</v>
      </c>
      <c r="D45">
        <v>25145561</v>
      </c>
      <c r="E45" s="6">
        <f t="shared" si="0"/>
        <v>163.05064738861861</v>
      </c>
      <c r="G45" t="str">
        <f t="shared" si="1"/>
        <v>"48":["Texas",4100,25145561,163],</v>
      </c>
      <c r="P45" s="7">
        <v>163.05064738861861</v>
      </c>
      <c r="Q45" t="e">
        <f t="shared" si="3"/>
        <v>#VALUE!</v>
      </c>
      <c r="R45" s="7">
        <v>163.05064738861861</v>
      </c>
    </row>
    <row r="46" spans="1:18">
      <c r="A46">
        <v>49</v>
      </c>
      <c r="B46" s="2" t="s">
        <v>46</v>
      </c>
      <c r="C46" s="5">
        <v>910</v>
      </c>
      <c r="D46">
        <v>2763885</v>
      </c>
      <c r="E46" s="6">
        <f t="shared" si="0"/>
        <v>329.24669441745948</v>
      </c>
      <c r="G46" t="str">
        <f t="shared" si="1"/>
        <v>"49":["Utah",910,2763885,329],</v>
      </c>
      <c r="P46" s="7">
        <v>162.89823102702243</v>
      </c>
      <c r="Q46" t="e">
        <f t="shared" si="3"/>
        <v>#VALUE!</v>
      </c>
      <c r="R46" s="7">
        <v>162.89823102702243</v>
      </c>
    </row>
    <row r="47" spans="1:18">
      <c r="A47">
        <v>50</v>
      </c>
      <c r="B47" s="2" t="s">
        <v>47</v>
      </c>
      <c r="C47" s="3">
        <v>1300</v>
      </c>
      <c r="D47">
        <v>625741</v>
      </c>
      <c r="E47" s="6">
        <f t="shared" si="0"/>
        <v>2077.53687228422</v>
      </c>
      <c r="G47" t="str">
        <f t="shared" si="1"/>
        <v>"50":["Vermont",1300,625741,2078],</v>
      </c>
      <c r="P47" s="7">
        <v>153.31200471324905</v>
      </c>
      <c r="Q47" t="e">
        <f t="shared" si="3"/>
        <v>#VALUE!</v>
      </c>
      <c r="R47" s="7">
        <v>153.31200471324905</v>
      </c>
    </row>
    <row r="48" spans="1:18">
      <c r="A48">
        <v>51</v>
      </c>
      <c r="B48" s="2" t="s">
        <v>48</v>
      </c>
      <c r="C48" s="3">
        <v>1900</v>
      </c>
      <c r="D48">
        <v>8001024</v>
      </c>
      <c r="E48" s="6">
        <f t="shared" si="0"/>
        <v>237.46960389070199</v>
      </c>
      <c r="G48" t="str">
        <f t="shared" si="1"/>
        <v>"51":["Virginia",1900,8001024,237],</v>
      </c>
      <c r="P48" s="7">
        <v>147.48694913336439</v>
      </c>
      <c r="Q48" t="e">
        <f t="shared" si="3"/>
        <v>#VALUE!</v>
      </c>
      <c r="R48" s="7">
        <v>147.48694913336439</v>
      </c>
    </row>
    <row r="49" spans="1:18">
      <c r="A49">
        <v>53</v>
      </c>
      <c r="B49" s="2" t="s">
        <v>49</v>
      </c>
      <c r="C49" s="3">
        <v>2000</v>
      </c>
      <c r="D49">
        <v>6724540</v>
      </c>
      <c r="E49" s="6">
        <f t="shared" si="0"/>
        <v>297.41811335793972</v>
      </c>
      <c r="G49" t="str">
        <f t="shared" si="1"/>
        <v>"53":["Washington",2000,6724540,297],</v>
      </c>
      <c r="P49" s="7">
        <v>137.17806879342973</v>
      </c>
      <c r="Q49" t="e">
        <f t="shared" si="3"/>
        <v>#VALUE!</v>
      </c>
      <c r="R49" s="7">
        <v>137.17806879342973</v>
      </c>
    </row>
    <row r="50" spans="1:18">
      <c r="A50">
        <v>54</v>
      </c>
      <c r="B50" s="2" t="s">
        <v>50</v>
      </c>
      <c r="C50" s="3">
        <v>370</v>
      </c>
      <c r="D50">
        <v>1852994</v>
      </c>
      <c r="E50" s="6">
        <f t="shared" si="0"/>
        <v>199.67684730765455</v>
      </c>
      <c r="G50" t="str">
        <f t="shared" si="1"/>
        <v>"54":["West Virginia",370,1852994,200],</v>
      </c>
      <c r="P50" s="7">
        <v>87.870961910867052</v>
      </c>
      <c r="Q50" t="e">
        <f t="shared" si="3"/>
        <v>#VALUE!</v>
      </c>
      <c r="R50" s="7">
        <v>87.870961910867052</v>
      </c>
    </row>
    <row r="51" spans="1:18">
      <c r="A51">
        <v>55</v>
      </c>
      <c r="B51" s="2" t="s">
        <v>51</v>
      </c>
      <c r="C51" s="3">
        <v>1800</v>
      </c>
      <c r="D51">
        <v>5686986</v>
      </c>
      <c r="E51" s="6">
        <f t="shared" si="0"/>
        <v>316.51212083166723</v>
      </c>
      <c r="G51" t="str">
        <f t="shared" si="1"/>
        <v>"55":["Wisconsin",1800,5686986,317],</v>
      </c>
      <c r="P51" s="7">
        <v>80.881691317047128</v>
      </c>
      <c r="Q51" t="e">
        <f t="shared" si="3"/>
        <v>#VALUE!</v>
      </c>
      <c r="R51" s="7">
        <v>80.881691317047128</v>
      </c>
    </row>
    <row r="52" spans="1:18">
      <c r="A52">
        <v>56</v>
      </c>
      <c r="B52" s="2" t="s">
        <v>52</v>
      </c>
      <c r="C52" s="3">
        <v>340</v>
      </c>
      <c r="D52">
        <v>563626</v>
      </c>
      <c r="E52" s="6">
        <f t="shared" si="0"/>
        <v>603.23689822683832</v>
      </c>
      <c r="G52" t="str">
        <f t="shared" si="1"/>
        <v>"56":["Wyoming",340,563626,603],</v>
      </c>
      <c r="P52" s="7">
        <v>70.399630542738919</v>
      </c>
      <c r="Q52">
        <f t="shared" si="3"/>
        <v>6</v>
      </c>
      <c r="R52" s="7">
        <v>70.399630542738919</v>
      </c>
    </row>
  </sheetData>
  <sortState ref="P2:P52">
    <sortCondition descending="1" ref="P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Cook</dc:creator>
  <cp:lastModifiedBy>Ryan Cook</cp:lastModifiedBy>
  <dcterms:created xsi:type="dcterms:W3CDTF">2014-12-09T03:17:21Z</dcterms:created>
  <dcterms:modified xsi:type="dcterms:W3CDTF">2014-12-16T02:49:12Z</dcterms:modified>
</cp:coreProperties>
</file>