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G:\Y_2023\PROJECTS_2023\MY_PROJECTS\EXCEL_PROJECTS\HR_ANALYTICS_DASHBOARD\"/>
    </mc:Choice>
  </mc:AlternateContent>
  <xr:revisionPtr revIDLastSave="0" documentId="13_ncr:1_{A07C3516-7B30-4687-8B85-909B10FE2606}" xr6:coauthVersionLast="47" xr6:coauthVersionMax="47" xr10:uidLastSave="{00000000-0000-0000-0000-000000000000}"/>
  <bookViews>
    <workbookView xWindow="-120" yWindow="-120" windowWidth="20730" windowHeight="11160" firstSheet="6" activeTab="9" xr2:uid="{5AF5D4AF-D10E-435D-ABA8-B0D0494ED23E}"/>
  </bookViews>
  <sheets>
    <sheet name="Data" sheetId="1" r:id="rId1"/>
    <sheet name="KPI" sheetId="7" r:id="rId2"/>
    <sheet name="Rating" sheetId="8" r:id="rId3"/>
    <sheet name="Gender" sheetId="9" r:id="rId4"/>
    <sheet name="Education wise Attrition" sheetId="10" r:id="rId5"/>
    <sheet name="Attrition by Job Role" sheetId="11" r:id="rId6"/>
    <sheet name="Attrition by Dept" sheetId="12" r:id="rId7"/>
    <sheet name="Attrition by Age Group" sheetId="13" r:id="rId8"/>
    <sheet name="Attrition by Marital Status" sheetId="14" r:id="rId9"/>
    <sheet name="Dashboard" sheetId="4" r:id="rId10"/>
    <sheet name="Images" sheetId="2" r:id="rId11"/>
  </sheets>
  <definedNames>
    <definedName name="_xlchart.v1.0" hidden="1">'Attrition by Job Role'!$D$4:$D$12</definedName>
    <definedName name="_xlchart.v1.1" hidden="1">'Attrition by Job Role'!$E$4:$E$12</definedName>
    <definedName name="_xlchart.v1.6" hidden="1">'Attrition by Job Role'!$D$4:$D$12</definedName>
    <definedName name="_xlchart.v1.7" hidden="1">'Attrition by Job Role'!$E$4:$E$12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4" l="1"/>
  <c r="D6" i="14"/>
  <c r="D4" i="14"/>
  <c r="D5" i="12"/>
  <c r="D6" i="12"/>
  <c r="D4" i="12"/>
  <c r="D5" i="11"/>
  <c r="D6" i="11"/>
  <c r="D7" i="11"/>
  <c r="D8" i="11"/>
  <c r="D9" i="11"/>
  <c r="D10" i="11"/>
  <c r="D11" i="11"/>
  <c r="D12" i="11"/>
  <c r="D4" i="11"/>
  <c r="E6" i="11"/>
  <c r="E8" i="11"/>
  <c r="E4" i="11"/>
  <c r="B10" i="9"/>
  <c r="E4" i="14"/>
  <c r="E5" i="14"/>
  <c r="E11" i="11"/>
  <c r="C8" i="7"/>
  <c r="E9" i="11"/>
  <c r="B9" i="9"/>
  <c r="E5" i="12"/>
  <c r="E5" i="11"/>
  <c r="A8" i="7"/>
  <c r="E6" i="12"/>
  <c r="B8" i="7"/>
  <c r="B7" i="8"/>
  <c r="E12" i="11"/>
  <c r="E10" i="11"/>
  <c r="E7" i="11"/>
  <c r="E6" i="14"/>
  <c r="E4" i="12"/>
  <c r="C9" i="9" l="1"/>
  <c r="C10" i="9"/>
  <c r="C7" i="8"/>
  <c r="B8" i="8"/>
  <c r="C8" i="8" s="1"/>
  <c r="D8" i="7"/>
  <c r="E8" i="7"/>
  <c r="F4" i="12"/>
  <c r="F6" i="12"/>
  <c r="F5" i="12"/>
</calcChain>
</file>

<file path=xl/sharedStrings.xml><?xml version="1.0" encoding="utf-8"?>
<sst xmlns="http://schemas.openxmlformats.org/spreadsheetml/2006/main" count="19218" uniqueCount="1570">
  <si>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</si>
  <si>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</si>
  <si>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</si>
  <si>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</si>
  <si>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</si>
  <si>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</si>
  <si>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</si>
  <si>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</si>
  <si>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</si>
  <si>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</si>
  <si>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</si>
  <si>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</si>
  <si>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</si>
  <si>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</si>
  <si>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</si>
  <si>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</si>
  <si>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</si>
  <si>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</si>
  <si>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</si>
  <si>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</si>
  <si>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</si>
  <si>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</si>
  <si>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</si>
  <si>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</si>
  <si>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</si>
  <si>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</si>
  <si>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</si>
  <si>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</si>
  <si>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</si>
  <si>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</si>
  <si>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</si>
  <si>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</si>
  <si>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</si>
  <si>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</si>
  <si>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</si>
  <si>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</si>
  <si>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</si>
  <si>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</si>
  <si>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</si>
  <si>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</si>
  <si>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</si>
  <si>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</si>
  <si>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</si>
  <si>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</si>
  <si>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</si>
  <si>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</si>
  <si>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</si>
  <si>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</si>
  <si>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</si>
  <si>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</si>
  <si>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</si>
  <si>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</si>
  <si>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</si>
  <si>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</si>
  <si>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</si>
  <si>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</si>
  <si>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</si>
  <si>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</si>
  <si>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</si>
  <si>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</si>
  <si>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</si>
  <si>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</si>
  <si>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</si>
  <si>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</si>
  <si>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</si>
  <si>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</si>
  <si>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</si>
  <si>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</si>
  <si>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</si>
  <si>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</si>
  <si>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</si>
  <si>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</si>
  <si>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</si>
  <si>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</si>
  <si>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</si>
  <si>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</si>
  <si>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</si>
  <si>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</si>
  <si>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</si>
  <si>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</si>
  <si>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</si>
  <si>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</si>
  <si>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</si>
  <si>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</si>
  <si>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</si>
  <si>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</si>
  <si>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</si>
  <si>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</si>
  <si>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</si>
  <si>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</si>
  <si>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</si>
  <si>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</si>
  <si>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</si>
  <si>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</si>
  <si>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</si>
  <si>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</si>
  <si>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</si>
  <si>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</si>
  <si>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</si>
  <si>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</si>
  <si>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</si>
  <si>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</si>
  <si>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</si>
  <si>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</si>
  <si>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</si>
  <si>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</si>
  <si>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</si>
  <si>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</si>
  <si>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</si>
  <si>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</si>
  <si>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</si>
  <si>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</si>
  <si>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</si>
  <si>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</si>
  <si>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</si>
  <si>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</si>
  <si>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</si>
  <si>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</si>
  <si>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</si>
  <si>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</si>
  <si>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</si>
  <si>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</si>
  <si>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</si>
  <si>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</si>
  <si>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</si>
  <si>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</si>
  <si>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</si>
  <si>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</si>
  <si>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</si>
  <si>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</si>
  <si>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</si>
  <si>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</si>
  <si>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</si>
  <si>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</si>
  <si>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</si>
  <si>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</si>
  <si>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</si>
  <si>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</si>
  <si>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</si>
  <si>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</si>
  <si>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</si>
  <si>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</si>
  <si>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</si>
  <si>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</si>
  <si>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</si>
  <si>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</si>
  <si>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</si>
  <si>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</si>
  <si>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</si>
  <si>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</si>
  <si>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</si>
  <si>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</si>
  <si>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</si>
  <si>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</si>
  <si>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</si>
  <si>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</si>
  <si>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</si>
  <si>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</si>
  <si>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</si>
  <si>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</si>
  <si>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</si>
  <si>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</si>
  <si>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</si>
  <si>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</si>
  <si>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</si>
  <si>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</si>
  <si>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</si>
  <si>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</si>
  <si>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</si>
  <si>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</si>
  <si>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</si>
  <si>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</si>
  <si>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</si>
  <si>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</si>
  <si>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</si>
  <si>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</si>
  <si>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</si>
  <si>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</si>
  <si>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</si>
  <si>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</si>
  <si>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</si>
  <si>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</si>
  <si>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</si>
  <si>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</si>
  <si>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</si>
  <si>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</si>
  <si>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</si>
  <si>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</si>
  <si>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</si>
  <si>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</si>
  <si>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</si>
  <si>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</si>
  <si>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</si>
  <si>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</si>
  <si>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</si>
  <si>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</si>
  <si>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</si>
  <si>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</si>
  <si>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</si>
  <si>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</si>
  <si>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</si>
  <si>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</si>
  <si>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</si>
  <si>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</si>
  <si>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</si>
  <si>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</si>
  <si>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</si>
  <si>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</si>
  <si>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</si>
  <si>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</si>
  <si>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</si>
  <si>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</si>
  <si>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</si>
  <si>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</si>
  <si>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</si>
  <si>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</si>
  <si>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</si>
  <si>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</si>
  <si>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</si>
  <si>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</si>
  <si>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</si>
  <si>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</si>
  <si>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</si>
  <si>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</si>
  <si>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</si>
  <si>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</si>
  <si>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</si>
  <si>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</si>
  <si>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</si>
  <si>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</si>
  <si>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</si>
  <si>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</si>
  <si>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</si>
  <si>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</si>
  <si>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</si>
  <si>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</si>
  <si>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</si>
  <si>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</si>
  <si>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</si>
  <si>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</si>
  <si>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</si>
  <si>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</si>
  <si>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</si>
  <si>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</si>
  <si>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</si>
  <si>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</si>
  <si>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</si>
  <si>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</si>
  <si>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</si>
  <si>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</si>
  <si>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</si>
  <si>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</si>
  <si>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</si>
  <si>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</si>
  <si>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</si>
  <si>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</si>
  <si>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</si>
  <si>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</si>
  <si>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</si>
  <si>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</si>
  <si>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</si>
  <si>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</si>
  <si>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</si>
  <si>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</si>
  <si>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</si>
  <si>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</si>
  <si>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</si>
  <si>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</si>
  <si>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</si>
  <si>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</si>
  <si>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</si>
  <si>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</si>
  <si>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</si>
  <si>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</si>
  <si>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</si>
  <si>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</si>
  <si>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</si>
  <si>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</si>
  <si>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</si>
  <si>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</si>
  <si>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</si>
  <si>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</si>
  <si>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</si>
  <si>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</si>
  <si>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</si>
  <si>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</si>
  <si>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</si>
  <si>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</si>
  <si>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</si>
  <si>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</si>
  <si>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</si>
  <si>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</si>
  <si>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</si>
  <si>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</si>
  <si>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</si>
  <si>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</si>
  <si>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</si>
  <si>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</si>
  <si>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</si>
  <si>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</si>
  <si>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</si>
  <si>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</si>
  <si>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</si>
  <si>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</si>
  <si>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</si>
  <si>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</si>
  <si>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</si>
  <si>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</si>
  <si>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</si>
  <si>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</si>
  <si>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</si>
  <si>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</si>
  <si>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</si>
  <si>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</si>
  <si>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</si>
  <si>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</si>
  <si>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</si>
  <si>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</si>
  <si>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</si>
  <si>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</si>
  <si>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</si>
  <si>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</si>
  <si>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</si>
  <si>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</si>
  <si>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</si>
  <si>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</si>
  <si>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</si>
  <si>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</si>
  <si>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</si>
  <si>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</si>
  <si>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</si>
  <si>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</si>
  <si>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</si>
  <si>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</si>
  <si>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</si>
  <si>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</si>
  <si>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</si>
  <si>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</si>
  <si>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</si>
  <si>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</si>
  <si>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</si>
  <si>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</si>
  <si>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</si>
  <si>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</si>
  <si>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</si>
  <si>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</si>
  <si>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</si>
  <si>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</si>
  <si>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</si>
  <si>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</si>
  <si>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</si>
  <si>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</si>
  <si>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</si>
  <si>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</si>
  <si>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</si>
  <si>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</si>
  <si>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</si>
  <si>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</si>
  <si>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</si>
  <si>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</si>
  <si>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</si>
  <si>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</si>
  <si>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</si>
  <si>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</si>
  <si>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</si>
  <si>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</si>
  <si>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</si>
  <si>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</si>
  <si>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</si>
  <si>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</si>
  <si>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</si>
  <si>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</si>
  <si>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</si>
  <si>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</si>
  <si>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</si>
  <si>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</si>
  <si>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</si>
  <si>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</si>
  <si>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</si>
  <si>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</si>
  <si>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</si>
  <si>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</si>
  <si>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</si>
  <si>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</si>
  <si>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</si>
  <si>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</si>
  <si>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</si>
  <si>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</si>
  <si>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</si>
  <si>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</si>
  <si>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</si>
  <si>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</si>
  <si>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</si>
  <si>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</si>
  <si>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</si>
  <si>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</si>
  <si>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</si>
  <si>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</si>
  <si>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</si>
  <si>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</si>
  <si>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</si>
  <si>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</si>
  <si>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</si>
  <si>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</si>
  <si>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</si>
  <si>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</si>
  <si>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</si>
  <si>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</si>
  <si>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</si>
  <si>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</si>
  <si>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</si>
  <si>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</si>
  <si>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</si>
  <si>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</si>
  <si>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</si>
  <si>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</si>
  <si>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</si>
  <si>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</si>
  <si>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</si>
  <si>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</si>
  <si>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</si>
  <si>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</si>
  <si>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</si>
  <si>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</si>
  <si>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</si>
  <si>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</si>
  <si>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</si>
  <si>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</si>
  <si>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</si>
  <si>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</si>
  <si>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</si>
  <si>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</si>
  <si>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</si>
  <si>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</si>
  <si>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</si>
  <si>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</si>
  <si>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</si>
  <si>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</si>
  <si>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</si>
  <si>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</si>
  <si>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</si>
  <si>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</si>
  <si>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</si>
  <si>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</si>
  <si>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</si>
  <si>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</si>
  <si>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</si>
  <si>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</si>
  <si>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</si>
  <si>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</si>
  <si>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</si>
  <si>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</si>
  <si>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</si>
  <si>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</si>
  <si>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</si>
  <si>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</si>
  <si>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</si>
  <si>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</si>
  <si>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</si>
  <si>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</si>
  <si>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</si>
  <si>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</si>
  <si>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</si>
  <si>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</si>
  <si>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</si>
  <si>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</si>
  <si>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</si>
  <si>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</si>
  <si>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</si>
  <si>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</si>
  <si>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</si>
  <si>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</si>
  <si>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</si>
  <si>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</si>
  <si>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</si>
  <si>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</si>
  <si>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</si>
  <si>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</si>
  <si>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</si>
  <si>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</si>
  <si>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</si>
  <si>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</si>
  <si>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</si>
  <si>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</si>
  <si>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</si>
  <si>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</si>
  <si>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</si>
  <si>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</si>
  <si>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</si>
  <si>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</si>
  <si>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</si>
  <si>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</si>
  <si>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</si>
  <si>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</si>
  <si>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</si>
  <si>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</si>
  <si>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</si>
  <si>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</si>
  <si>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</si>
  <si>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</si>
  <si>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</si>
  <si>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</si>
  <si>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</si>
  <si>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</si>
  <si>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</si>
  <si>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</si>
  <si>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</si>
  <si>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</si>
  <si>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</si>
  <si>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</si>
  <si>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</si>
  <si>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</si>
  <si>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</si>
  <si>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</si>
  <si>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</si>
  <si>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</si>
  <si>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</si>
  <si>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</si>
  <si>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</si>
  <si>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</si>
  <si>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</si>
  <si>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</si>
  <si>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</si>
  <si>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</si>
  <si>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</si>
  <si>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</si>
  <si>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</si>
  <si>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</si>
  <si>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</si>
  <si>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</si>
  <si>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</si>
  <si>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</si>
  <si>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</si>
  <si>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</si>
  <si>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</si>
  <si>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</si>
  <si>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</si>
  <si>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</si>
  <si>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</si>
  <si>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</si>
  <si>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</si>
  <si>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</si>
  <si>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</si>
  <si>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</si>
  <si>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</si>
  <si>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</si>
  <si>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</si>
  <si>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</si>
  <si>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</si>
  <si>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</si>
  <si>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</si>
  <si>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</si>
  <si>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</si>
  <si>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</si>
  <si>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</si>
  <si>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</si>
  <si>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</si>
  <si>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</si>
  <si>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</si>
  <si>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</si>
  <si>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</si>
  <si>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</si>
  <si>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</si>
  <si>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</si>
  <si>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</si>
  <si>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</si>
  <si>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</si>
  <si>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</si>
  <si>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</si>
  <si>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</si>
  <si>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</si>
  <si>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</si>
  <si>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</si>
  <si>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</si>
  <si>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</si>
  <si>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</si>
  <si>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</si>
  <si>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</si>
  <si>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</si>
  <si>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</si>
  <si>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</si>
  <si>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</si>
  <si>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</si>
  <si>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</si>
  <si>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</si>
  <si>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</si>
  <si>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</si>
  <si>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</si>
  <si>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</si>
  <si>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</si>
  <si>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</si>
  <si>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</si>
  <si>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</si>
  <si>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</si>
  <si>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</si>
  <si>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</si>
  <si>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</si>
  <si>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</si>
  <si>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</si>
  <si>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</si>
  <si>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</si>
  <si>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</si>
  <si>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</si>
  <si>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</si>
  <si>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</si>
  <si>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</si>
  <si>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</si>
  <si>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</si>
  <si>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</si>
  <si>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</si>
  <si>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</si>
  <si>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</si>
  <si>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</si>
  <si>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</si>
  <si>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</si>
  <si>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</si>
  <si>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</si>
  <si>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</si>
  <si>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</si>
  <si>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</si>
  <si>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</si>
  <si>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</si>
  <si>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</si>
  <si>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</si>
  <si>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</si>
  <si>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</si>
  <si>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</si>
  <si>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</si>
  <si>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</si>
  <si>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</si>
  <si>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</si>
  <si>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</si>
  <si>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</si>
  <si>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</si>
  <si>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</si>
  <si>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</si>
  <si>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</si>
  <si>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</si>
  <si>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</si>
  <si>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</si>
  <si>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</si>
  <si>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</si>
  <si>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</si>
  <si>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</si>
  <si>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</si>
  <si>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</si>
  <si>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</si>
  <si>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</si>
  <si>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</si>
  <si>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</si>
  <si>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</si>
  <si>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</si>
  <si>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</si>
  <si>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</si>
  <si>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</si>
  <si>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</si>
  <si>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</si>
  <si>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</si>
  <si>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</si>
  <si>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</si>
  <si>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</si>
  <si>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</si>
  <si>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</si>
  <si>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</si>
  <si>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</si>
  <si>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</si>
  <si>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</si>
  <si>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</si>
  <si>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</si>
  <si>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</si>
  <si>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</si>
  <si>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</si>
  <si>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</si>
  <si>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</si>
  <si>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</si>
  <si>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</si>
  <si>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</si>
  <si>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</si>
  <si>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</si>
  <si>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</si>
  <si>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</si>
  <si>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</si>
  <si>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</si>
  <si>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</si>
  <si>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</si>
  <si>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</si>
  <si>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</si>
  <si>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</si>
  <si>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</si>
  <si>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</si>
  <si>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</si>
  <si>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</si>
  <si>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</si>
  <si>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</si>
  <si>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</si>
  <si>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</si>
  <si>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</si>
  <si>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</si>
  <si>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</si>
  <si>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</si>
  <si>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</si>
  <si>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</si>
  <si>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</si>
  <si>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</si>
  <si>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</si>
  <si>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</si>
  <si>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</si>
  <si>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</si>
  <si>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</si>
  <si>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</si>
  <si>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</si>
  <si>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</si>
  <si>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</si>
  <si>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</si>
  <si>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</si>
  <si>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</si>
  <si>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</si>
  <si>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</si>
  <si>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</si>
  <si>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</si>
  <si>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</si>
  <si>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</si>
  <si>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</si>
  <si>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</si>
  <si>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</si>
  <si>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</si>
  <si>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</si>
  <si>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</si>
  <si>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</si>
  <si>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</si>
  <si>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</si>
  <si>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</si>
  <si>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</si>
  <si>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</si>
  <si>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</si>
  <si>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</si>
  <si>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</si>
  <si>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</si>
  <si>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</si>
  <si>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</si>
  <si>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</si>
  <si>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</si>
  <si>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</si>
  <si>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</si>
  <si>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</si>
  <si>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</si>
  <si>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</si>
  <si>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</si>
  <si>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</si>
  <si>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</si>
  <si>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</si>
  <si>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</si>
  <si>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</si>
  <si>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</si>
  <si>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</si>
  <si>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</si>
  <si>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</si>
  <si>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</si>
  <si>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</si>
  <si>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</si>
  <si>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</si>
  <si>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</si>
  <si>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</si>
  <si>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</si>
  <si>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</si>
  <si>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</si>
  <si>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</si>
  <si>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</si>
  <si>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</si>
  <si>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</si>
  <si>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</si>
  <si>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</si>
  <si>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</si>
  <si>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</si>
  <si>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</si>
  <si>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</si>
  <si>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</si>
  <si>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</si>
  <si>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</si>
  <si>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</si>
  <si>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</si>
  <si>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</si>
  <si>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</si>
  <si>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</si>
  <si>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</si>
  <si>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</si>
  <si>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</si>
  <si>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</si>
  <si>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</si>
  <si>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</si>
  <si>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</si>
  <si>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</si>
  <si>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</si>
  <si>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</si>
  <si>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</si>
  <si>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</si>
  <si>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</si>
  <si>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</si>
  <si>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</si>
  <si>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</si>
  <si>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</si>
  <si>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</si>
  <si>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</si>
  <si>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</si>
  <si>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</si>
  <si>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</si>
  <si>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</si>
  <si>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</si>
  <si>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</si>
  <si>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</si>
  <si>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</si>
  <si>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</si>
  <si>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</si>
  <si>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</si>
  <si>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</si>
  <si>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</si>
  <si>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</si>
  <si>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</si>
  <si>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</si>
  <si>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</si>
  <si>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</si>
  <si>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</si>
  <si>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</si>
  <si>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</si>
  <si>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</si>
  <si>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</si>
  <si>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</si>
  <si>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</si>
  <si>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</si>
  <si>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</si>
  <si>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</si>
  <si>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</si>
  <si>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</si>
  <si>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</si>
  <si>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</si>
  <si>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</si>
  <si>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</si>
  <si>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</si>
  <si>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</si>
  <si>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</si>
  <si>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</si>
  <si>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</si>
  <si>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</si>
  <si>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</si>
  <si>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</si>
  <si>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</si>
  <si>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</si>
  <si>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</si>
  <si>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</si>
  <si>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</si>
  <si>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</si>
  <si>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</si>
  <si>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</si>
  <si>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</si>
  <si>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</si>
  <si>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</si>
  <si>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</si>
  <si>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</si>
  <si>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</si>
  <si>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</si>
  <si>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</si>
  <si>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</si>
  <si>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</si>
  <si>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</si>
  <si>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</si>
  <si>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</si>
  <si>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</si>
  <si>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</si>
  <si>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</si>
  <si>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</si>
  <si>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</si>
  <si>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</si>
  <si>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</si>
  <si>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</si>
  <si>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</si>
  <si>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</si>
  <si>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</si>
  <si>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</si>
  <si>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</si>
  <si>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</si>
  <si>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</si>
  <si>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</si>
  <si>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</si>
  <si>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</si>
  <si>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</si>
  <si>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</si>
  <si>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</si>
  <si>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</si>
  <si>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</si>
  <si>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</si>
  <si>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</si>
  <si>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</si>
  <si>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</si>
  <si>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</si>
  <si>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</si>
  <si>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</si>
  <si>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</si>
  <si>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</si>
  <si>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</si>
  <si>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</si>
  <si>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</si>
  <si>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</si>
  <si>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</si>
  <si>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</si>
  <si>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</si>
  <si>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</si>
  <si>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</si>
  <si>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</si>
  <si>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</si>
  <si>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</si>
  <si>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</si>
  <si>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</si>
  <si>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</si>
  <si>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</si>
  <si>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</si>
  <si>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</si>
  <si>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</si>
  <si>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</si>
  <si>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</si>
  <si>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</si>
  <si>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</si>
  <si>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</si>
  <si>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</si>
  <si>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</si>
  <si>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</si>
  <si>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</si>
  <si>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</si>
  <si>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</si>
  <si>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</si>
  <si>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</si>
  <si>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</si>
  <si>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</si>
  <si>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</si>
  <si>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</si>
  <si>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</si>
  <si>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</si>
  <si>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</si>
  <si>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</si>
  <si>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</si>
  <si>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</si>
  <si>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</si>
  <si>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</si>
  <si>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</si>
  <si>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</si>
  <si>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</si>
  <si>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</si>
  <si>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</si>
  <si>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</si>
  <si>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</si>
  <si>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</si>
  <si>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</si>
  <si>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</si>
  <si>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</si>
  <si>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</si>
  <si>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</si>
  <si>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</si>
  <si>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</si>
  <si>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</si>
  <si>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</si>
  <si>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</si>
  <si>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</si>
  <si>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</si>
  <si>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</si>
  <si>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</si>
  <si>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</si>
  <si>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</si>
  <si>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</si>
  <si>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</si>
  <si>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</si>
  <si>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</si>
  <si>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</si>
  <si>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</si>
  <si>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</si>
  <si>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</si>
  <si>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</si>
  <si>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</si>
  <si>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</si>
  <si>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</si>
  <si>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</si>
  <si>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</si>
  <si>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</si>
  <si>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</si>
  <si>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</si>
  <si>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</si>
  <si>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</si>
  <si>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</si>
  <si>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</si>
  <si>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</si>
  <si>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</si>
  <si>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</si>
  <si>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</si>
  <si>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</si>
  <si>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</si>
  <si>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</si>
  <si>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</si>
  <si>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</si>
  <si>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</si>
  <si>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</si>
  <si>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</si>
  <si>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</si>
  <si>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</si>
  <si>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</si>
  <si>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</si>
  <si>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</si>
  <si>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</si>
  <si>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</si>
  <si>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</si>
  <si>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</si>
  <si>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</si>
  <si>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</si>
  <si>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</si>
  <si>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</si>
  <si>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</si>
  <si>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</si>
  <si>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</si>
  <si>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</si>
  <si>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</si>
  <si>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</si>
  <si>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</si>
  <si>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</si>
  <si>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</si>
  <si>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</si>
  <si>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</si>
  <si>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</si>
  <si>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</si>
  <si>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</si>
  <si>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</si>
  <si>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</si>
  <si>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</si>
  <si>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</si>
  <si>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</si>
  <si>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</si>
  <si>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</si>
  <si>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</si>
  <si>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</si>
  <si>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</si>
  <si>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</si>
  <si>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</si>
  <si>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</si>
  <si>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</si>
  <si>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</si>
  <si>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</si>
  <si>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</si>
  <si>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</si>
  <si>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</si>
  <si>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</si>
  <si>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</si>
  <si>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</si>
  <si>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</si>
  <si>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</si>
  <si>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</si>
  <si>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</si>
  <si>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</si>
  <si>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</si>
  <si>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</si>
  <si>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</si>
  <si>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</si>
  <si>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</si>
  <si>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</si>
  <si>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</si>
  <si>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</si>
  <si>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</si>
  <si>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</si>
  <si>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</si>
  <si>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</si>
  <si>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</si>
  <si>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</si>
  <si>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</si>
  <si>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</si>
  <si>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</si>
  <si>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</si>
  <si>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</si>
  <si>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</si>
  <si>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</si>
  <si>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</si>
  <si>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</si>
  <si>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</si>
  <si>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</si>
  <si>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</si>
  <si>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</si>
  <si>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</si>
  <si>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</si>
  <si>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</si>
  <si>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</si>
  <si>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</si>
  <si>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</si>
  <si>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</si>
  <si>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</si>
  <si>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</si>
  <si>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</si>
  <si>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</si>
  <si>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</si>
  <si>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</si>
  <si>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</si>
  <si>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</si>
  <si>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</si>
  <si>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</si>
  <si>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</si>
  <si>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</si>
  <si>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</si>
  <si>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</si>
  <si>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</si>
  <si>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</si>
  <si>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</si>
  <si>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</si>
  <si>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</si>
  <si>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</si>
  <si>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</si>
  <si>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</si>
  <si>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</si>
  <si>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</si>
  <si>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</si>
  <si>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</si>
  <si>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</si>
  <si>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</si>
  <si>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</si>
  <si>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</si>
  <si>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</si>
  <si>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</si>
  <si>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</si>
  <si>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</si>
  <si>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</si>
  <si>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</si>
  <si>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</si>
  <si>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</si>
  <si>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</si>
  <si>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</si>
  <si>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</si>
  <si>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</si>
  <si>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</si>
  <si>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</si>
  <si>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</si>
  <si>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</si>
  <si>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</si>
  <si>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</si>
  <si>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</si>
  <si>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</si>
  <si>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</si>
  <si>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</si>
  <si>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</si>
  <si>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</si>
  <si>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</si>
  <si>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</si>
  <si>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</si>
  <si>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</si>
  <si>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</si>
  <si>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</si>
  <si>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</si>
  <si>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</si>
  <si>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</si>
  <si>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</si>
  <si>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</si>
  <si>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</si>
  <si>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</si>
  <si>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</si>
  <si>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</si>
  <si>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</si>
  <si>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</si>
  <si>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</si>
  <si>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</si>
  <si>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</si>
  <si>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</si>
  <si>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</si>
  <si>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</si>
  <si>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</si>
  <si>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</si>
  <si>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</si>
  <si>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</si>
  <si>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</si>
  <si>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</si>
  <si>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</si>
  <si>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</si>
  <si>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</si>
  <si>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</si>
  <si>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</si>
  <si>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</si>
  <si>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</si>
  <si>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</si>
  <si>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</si>
  <si>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</si>
  <si>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</si>
  <si>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</si>
  <si>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</si>
  <si>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</si>
  <si>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</si>
  <si>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</si>
  <si>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</si>
  <si>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</si>
  <si>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</si>
  <si>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</si>
  <si>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</si>
  <si>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</si>
  <si>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</si>
  <si>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</si>
  <si>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</si>
  <si>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</si>
  <si>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</si>
  <si>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</si>
  <si>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</si>
  <si>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</si>
  <si>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</si>
  <si>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</si>
  <si>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</si>
  <si>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</si>
  <si>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</si>
  <si>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</si>
  <si>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</si>
  <si>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</si>
  <si>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</si>
  <si>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</si>
  <si>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</si>
  <si>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</si>
  <si>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</si>
  <si>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</si>
  <si>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</si>
  <si>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</si>
  <si>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</si>
  <si>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</si>
  <si>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</si>
  <si>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</si>
  <si>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</si>
  <si>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</si>
  <si>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</si>
  <si>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</si>
  <si>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</si>
  <si>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</si>
  <si>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</si>
  <si>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</si>
  <si>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</si>
  <si>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</si>
  <si>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</si>
  <si>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</si>
  <si>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</si>
  <si>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</si>
  <si>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</si>
  <si>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</si>
  <si>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</si>
  <si>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</si>
  <si>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</si>
  <si>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</si>
  <si>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</si>
  <si>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</si>
  <si>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</si>
  <si>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</si>
  <si>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</si>
  <si>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</si>
  <si>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</si>
  <si>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</si>
  <si>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</si>
  <si>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</si>
  <si>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</si>
  <si>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</si>
  <si>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</si>
  <si>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</si>
  <si>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</si>
  <si>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</si>
  <si>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</si>
  <si>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</si>
  <si>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</si>
  <si>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</si>
  <si>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</si>
  <si>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</si>
  <si>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</si>
  <si>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</si>
  <si>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</si>
  <si>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</si>
  <si>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</si>
  <si>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</si>
  <si>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</si>
  <si>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</si>
  <si>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</si>
  <si>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</si>
  <si>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</si>
  <si>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</si>
  <si>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</si>
  <si>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</si>
  <si>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</si>
  <si>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</si>
  <si>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</si>
  <si>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</si>
  <si>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</si>
  <si>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</si>
  <si>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</si>
  <si>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</si>
  <si>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</si>
  <si>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</si>
  <si>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</si>
  <si>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</si>
  <si>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</si>
  <si>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</si>
  <si>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</si>
  <si>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</si>
  <si>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</si>
  <si>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</si>
  <si>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</si>
  <si>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</si>
  <si>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</si>
  <si>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</si>
  <si>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</si>
  <si>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</si>
  <si>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</si>
  <si>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</si>
  <si>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</si>
  <si>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</si>
  <si>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</si>
  <si>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</si>
  <si>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</si>
  <si>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</si>
  <si>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</si>
  <si>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</si>
  <si>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</si>
  <si>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</si>
  <si>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</si>
  <si>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</si>
  <si>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</si>
  <si>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</si>
  <si>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</si>
  <si>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</si>
  <si>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</si>
  <si>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</si>
  <si>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</si>
  <si>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</si>
  <si>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</si>
  <si>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</si>
  <si>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</si>
  <si>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</si>
  <si>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</si>
  <si>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</si>
  <si>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</si>
  <si>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</si>
  <si>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</si>
  <si>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</si>
  <si>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</si>
  <si>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</si>
  <si>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</si>
  <si>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</si>
  <si>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</si>
  <si>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</si>
  <si>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</si>
  <si>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</si>
  <si>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</si>
  <si>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</si>
  <si>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</si>
  <si>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</si>
  <si>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</si>
  <si>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</si>
  <si>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</si>
  <si>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</si>
  <si>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</si>
  <si>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</si>
  <si>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</si>
  <si>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</si>
  <si>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</si>
  <si>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</si>
  <si>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</si>
  <si>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</si>
  <si>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</si>
  <si>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</si>
  <si>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</si>
  <si>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</si>
  <si>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</si>
  <si>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</si>
  <si>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</si>
  <si>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</si>
  <si>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</si>
  <si>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</si>
  <si>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</si>
  <si>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</si>
  <si>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</si>
  <si>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</si>
  <si>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</si>
  <si>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</si>
  <si>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</si>
  <si>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</si>
  <si>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</si>
  <si>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</si>
  <si>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</si>
  <si>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</si>
  <si>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</si>
  <si>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</si>
  <si>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</si>
  <si>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</si>
  <si>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</si>
  <si>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</si>
  <si>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</si>
  <si>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</si>
  <si>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</si>
  <si>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</si>
  <si>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</si>
  <si>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</si>
  <si>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</si>
  <si>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</si>
  <si>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</si>
  <si>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</si>
  <si>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</si>
  <si>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</si>
  <si>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</si>
  <si>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</si>
  <si>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</si>
  <si>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</si>
  <si>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</si>
  <si>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</si>
  <si>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</si>
  <si>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</si>
  <si>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</si>
  <si>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</si>
  <si>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</si>
  <si>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</si>
  <si>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</si>
  <si>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</si>
  <si>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</si>
  <si>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</si>
  <si>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</si>
  <si>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</si>
  <si>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</si>
  <si>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</si>
  <si>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</si>
  <si>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</si>
  <si>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</si>
  <si>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</si>
  <si>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</si>
  <si>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</si>
  <si>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</si>
  <si>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</si>
  <si>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</si>
  <si>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</si>
  <si>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</si>
  <si>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</si>
  <si>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</si>
  <si>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</si>
  <si>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</si>
  <si>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</si>
  <si>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</si>
  <si>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</si>
  <si>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</si>
  <si>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</si>
  <si>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</si>
  <si>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</si>
  <si>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</si>
  <si>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</si>
  <si>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</si>
  <si>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</si>
  <si>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</si>
  <si>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</si>
  <si>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</si>
  <si>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</si>
  <si>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</si>
  <si>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</si>
  <si>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</si>
  <si>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</si>
  <si>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</si>
  <si>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</si>
  <si>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</si>
  <si>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</si>
  <si>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</si>
  <si>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</si>
  <si>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</si>
  <si>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</si>
  <si>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</si>
  <si>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</si>
  <si>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</si>
  <si>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</si>
  <si>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</si>
  <si>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</si>
  <si>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</si>
  <si>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</si>
  <si>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</si>
  <si>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</si>
  <si>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</si>
  <si>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</si>
  <si>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</si>
  <si>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</si>
  <si>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</si>
  <si>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</si>
  <si>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</si>
  <si>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</si>
  <si>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</si>
  <si>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</si>
  <si>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</si>
  <si>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</si>
  <si>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</si>
  <si>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</si>
  <si>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</si>
  <si>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</si>
  <si>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</si>
  <si>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</si>
  <si>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</si>
  <si>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</si>
  <si>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</si>
  <si>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</si>
  <si>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</si>
  <si>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</si>
  <si>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</si>
  <si>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</si>
  <si>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</si>
  <si>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</si>
  <si>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</si>
  <si>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</si>
  <si>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</si>
  <si>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</si>
  <si>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</si>
  <si>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</si>
  <si>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</si>
  <si>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</si>
  <si>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</si>
  <si>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</si>
  <si>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</si>
  <si>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</si>
  <si>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</si>
  <si>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</si>
  <si>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</si>
  <si>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</si>
  <si>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</si>
  <si>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</si>
  <si>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</si>
  <si>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</si>
  <si>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</si>
  <si>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</si>
  <si>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</si>
  <si>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</si>
  <si>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</si>
  <si>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</si>
  <si>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</si>
  <si>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</si>
  <si>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</si>
  <si>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</si>
  <si>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</si>
  <si>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</si>
  <si>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</si>
  <si>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</si>
  <si>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</si>
  <si>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</si>
  <si>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</si>
  <si>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</si>
  <si>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</si>
  <si>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</si>
  <si>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</si>
  <si>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</si>
  <si>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</si>
  <si>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</si>
  <si>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</si>
  <si>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</si>
  <si>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</si>
  <si>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</si>
  <si>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</si>
  <si>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</si>
  <si>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</si>
  <si>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</si>
  <si>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</si>
  <si>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</si>
  <si>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</si>
  <si>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</si>
  <si>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</si>
  <si>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</si>
  <si>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</si>
  <si>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</si>
  <si>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</si>
  <si>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</si>
  <si>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</si>
  <si>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</si>
  <si>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</si>
  <si>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</si>
  <si>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</si>
  <si>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</si>
  <si>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</si>
  <si>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Row Labels</t>
  </si>
  <si>
    <t>Grand Total</t>
  </si>
  <si>
    <t>dept</t>
  </si>
  <si>
    <t>attrition</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</si>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</sst>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 fontId="0" fillId="0" borderId="0" xfId="0" applyNumberFormat="1"/>
    <xf numFmtId="9" fontId="0" fillId="0" borderId="0" xfId="1" applyFon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0" fontId="2" fillId="0" borderId="0" xfId="0" applyFont="1"/>
    <xf numFmtId="0" fontId="2" fillId="0" borderId="0" xfId="0" applyFont="1" applyAlignment="1">
      <alignment horizontal="center"/>
    </xf>
    <xf numFmtId="0" fontId="0" fillId="0" borderId="0" xfId="0" applyAlignment="1">
      <alignment horizontal="center"/>
    </xf>
    <xf numFmtId="10" fontId="0" fillId="0" borderId="0" xfId="1" applyNumberFormat="1" applyFont="1"/>
    <xf numFmtId="0" fontId="0" fillId="0" borderId="0" xfId="0" applyNumberFormat="1"/>
  </cellXfs>
  <cellStyles count="2">
    <cellStyle name="Normal" xfId="0" builtinId="0"/>
    <cellStyle name="Percent" xfId="1" builtinId="5"/>
  </cellStyles>
  <dxfs count="27">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ont>
        <b/>
        <i val="0"/>
        <color rgb="FF00B0F0"/>
        <name val="Calibri"/>
        <family val="2"/>
        <scheme val="minor"/>
      </font>
      <fill>
        <patternFill>
          <bgColor theme="0" tint="-4.9989318521683403E-2"/>
        </patternFill>
      </fill>
    </dxf>
  </dxfs>
  <tableStyles count="1" defaultTableStyle="TableStyleMedium2" defaultPivotStyle="PivotStyleLight16">
    <tableStyle name="Slicer Style 1" pivot="0" table="0" count="3" xr9:uid="{CDFEB3A8-AB16-4571-8660-08A3D272B9EA}">
      <tableStyleElement type="wholeTable" dxfId="26"/>
    </tableStyle>
  </tableStyles>
  <colors>
    <mruColors>
      <color rgb="FF9A7222"/>
      <color rgb="FFBC8A26"/>
      <color rgb="FFD80E21"/>
      <color rgb="FF531DD9"/>
      <color rgb="FF9E81EF"/>
      <color rgb="FFB2B2B2"/>
      <color rgb="FFF64F22"/>
      <color rgb="FF5177F1"/>
      <color rgb="FFBF1323"/>
      <color rgb="FF9B6F43"/>
    </mruColors>
  </colors>
  <extLst>
    <ext xmlns:x14="http://schemas.microsoft.com/office/spreadsheetml/2009/9/main" uri="{46F421CA-312F-682f-3DD2-61675219B42D}">
      <x14:dxfs count="2">
        <dxf>
          <font>
            <b/>
            <i val="0"/>
            <color theme="0"/>
            <name val="Calibri"/>
            <family val="2"/>
            <scheme val="minor"/>
          </font>
          <fill>
            <gradientFill>
              <stop position="0">
                <color theme="1" tint="0.1490218817712943"/>
              </stop>
              <stop position="1">
                <color theme="0" tint="-0.25098422193060094"/>
              </stop>
            </gradientFill>
          </fill>
        </dxf>
        <dxf>
          <font>
            <b/>
            <i val="0"/>
            <color theme="0"/>
            <name val="Calibri"/>
            <family val="2"/>
            <scheme val="minor"/>
          </font>
          <fill>
            <gradientFill>
              <stop position="0">
                <color theme="9" tint="-0.25098422193060094"/>
              </stop>
              <stop position="1">
                <color theme="9" tint="0.40000610370189521"/>
              </stop>
            </gradient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35-4803-A24E-F9B6E633AC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35-4803-A24E-F9B6E633ACF9}"/>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0-8CE3-46CC-BBEC-3D3FF483860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803105662676054E-2"/>
          <c:y val="0.18097203541967335"/>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CB4-4E72-AB41-081D8A89CB9F}"/>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ECB4-4E72-AB41-081D8A89CB9F}"/>
            </c:ext>
          </c:extLst>
        </c:ser>
        <c:dLbls>
          <c:showLegendKey val="0"/>
          <c:showVal val="0"/>
          <c:showCatName val="0"/>
          <c:showSerName val="0"/>
          <c:showPercent val="0"/>
          <c:showBubbleSize val="0"/>
        </c:dLbls>
        <c:gapWidth val="0"/>
        <c:overlap val="100"/>
        <c:axId val="1288580496"/>
        <c:axId val="1288586256"/>
      </c:barChart>
      <c:catAx>
        <c:axId val="1288580496"/>
        <c:scaling>
          <c:orientation val="minMax"/>
        </c:scaling>
        <c:delete val="1"/>
        <c:axPos val="l"/>
        <c:majorTickMark val="out"/>
        <c:minorTickMark val="none"/>
        <c:tickLblPos val="nextTo"/>
        <c:crossAx val="1288586256"/>
        <c:crosses val="autoZero"/>
        <c:auto val="1"/>
        <c:lblAlgn val="ctr"/>
        <c:lblOffset val="100"/>
        <c:noMultiLvlLbl val="0"/>
      </c:catAx>
      <c:valAx>
        <c:axId val="1288586256"/>
        <c:scaling>
          <c:orientation val="minMax"/>
          <c:max val="4"/>
        </c:scaling>
        <c:delete val="1"/>
        <c:axPos val="b"/>
        <c:numFmt formatCode="0.0" sourceLinked="1"/>
        <c:majorTickMark val="out"/>
        <c:minorTickMark val="none"/>
        <c:tickLblPos val="nextTo"/>
        <c:crossAx val="128858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E68-4200-8BB2-32B65EF4AB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E68-4200-8BB2-32B65EF4AB4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EBFF-496F-8CA9-0BD8B1C4131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[HR_ANALYTICS.xlsx]Education wise Attrition!Education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768-4C81-8538-33C08C4E8E11}"/>
            </c:ext>
          </c:extLst>
        </c:ser>
        <c:dLbls>
          <c:dLblPos val="outEnd"/>
          <c:showLegendKey val="0"/>
          <c:showVal val="1"/>
          <c:showCatName val="0"/>
          <c:showSerName val="0"/>
          <c:showPercent val="0"/>
          <c:showBubbleSize val="0"/>
        </c:dLbls>
        <c:gapWidth val="182"/>
        <c:axId val="1449208592"/>
        <c:axId val="1441521312"/>
      </c:barChart>
      <c:catAx>
        <c:axId val="1449208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21312"/>
        <c:crosses val="autoZero"/>
        <c:auto val="1"/>
        <c:lblAlgn val="ctr"/>
        <c:lblOffset val="100"/>
        <c:noMultiLvlLbl val="0"/>
      </c:catAx>
      <c:valAx>
        <c:axId val="1441521312"/>
        <c:scaling>
          <c:orientation val="minMax"/>
        </c:scaling>
        <c:delete val="1"/>
        <c:axPos val="b"/>
        <c:numFmt formatCode="General" sourceLinked="1"/>
        <c:majorTickMark val="out"/>
        <c:minorTickMark val="none"/>
        <c:tickLblPos val="nextTo"/>
        <c:crossAx val="144920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FAC-4EAF-8981-4EB30720A2E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FAC-4EAF-8981-4EB30720A2E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FAC-4EAF-8981-4EB30720A2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'Attrition by Dept'!$D$4:$D$6</c:f>
              <c:strCache>
                <c:ptCount val="3"/>
                <c:pt idx="0">
                  <c:v>HR</c:v>
                </c:pt>
                <c:pt idx="1">
                  <c:v>R&amp;D</c:v>
                </c:pt>
                <c:pt idx="2">
                  <c:v>Sales</c:v>
                </c:pt>
              </c:strCache>
            </c:strRef>
          </c:cat>
          <c:val>
            <c:numRef>
              <c:f>'Attrition by Dept'!$F$4:$F$6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83D0-45E1-BFA5-6B20DA38314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000-4612-8533-2D4E17174AA9}"/>
            </c:ext>
          </c:extLst>
        </c:ser>
        <c:dLbls>
          <c:dLblPos val="outEnd"/>
          <c:showLegendKey val="0"/>
          <c:showVal val="1"/>
          <c:showCatName val="0"/>
          <c:showSerName val="0"/>
          <c:showPercent val="0"/>
          <c:showBubbleSize val="0"/>
        </c:dLbls>
        <c:gapWidth val="219"/>
        <c:overlap val="-27"/>
        <c:axId val="1791003760"/>
        <c:axId val="1789115920"/>
      </c:barChart>
      <c:catAx>
        <c:axId val="1791003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115920"/>
        <c:crosses val="autoZero"/>
        <c:auto val="1"/>
        <c:lblAlgn val="ctr"/>
        <c:lblOffset val="100"/>
        <c:noMultiLvlLbl val="0"/>
      </c:catAx>
      <c:valAx>
        <c:axId val="1789115920"/>
        <c:scaling>
          <c:orientation val="minMax"/>
        </c:scaling>
        <c:delete val="1"/>
        <c:axPos val="l"/>
        <c:numFmt formatCode="General" sourceLinked="1"/>
        <c:majorTickMark val="out"/>
        <c:minorTickMark val="none"/>
        <c:tickLblPos val="nextTo"/>
        <c:crossAx val="179100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00B050">
                      <a:alpha val="90000"/>
                    </a:srgbClr>
                  </a:gs>
                  <a:gs pos="100000">
                    <a:schemeClr val="accent5">
                      <a:lumMod val="75000"/>
                      <a:alpha val="95000"/>
                    </a:schemeClr>
                  </a:gs>
                </a:gsLst>
                <a:lin ang="5400000" scaled="1"/>
              </a:gradFill>
              <a:ln w="19050">
                <a:solidFill>
                  <a:schemeClr val="lt1"/>
                </a:solidFill>
              </a:ln>
              <a:effectLst/>
            </c:spPr>
            <c:extLst>
              <c:ext xmlns:c16="http://schemas.microsoft.com/office/drawing/2014/chart" uri="{C3380CC4-5D6E-409C-BE32-E72D297353CC}">
                <c16:uniqueId val="{00000001-A89F-4ED3-A03B-AE4EC6AF32CF}"/>
              </c:ext>
            </c:extLst>
          </c:dPt>
          <c:dPt>
            <c:idx val="1"/>
            <c:bubble3D val="0"/>
            <c:spPr>
              <a:gradFill>
                <a:gsLst>
                  <a:gs pos="0">
                    <a:schemeClr val="bg1">
                      <a:lumMod val="95000"/>
                    </a:schemeClr>
                  </a:gs>
                  <a:gs pos="100000">
                    <a:schemeClr val="bg1">
                      <a:alpha val="95000"/>
                    </a:schemeClr>
                  </a:gs>
                </a:gsLst>
                <a:lin ang="5400000" scaled="1"/>
              </a:gradFill>
              <a:ln w="19050">
                <a:solidFill>
                  <a:schemeClr val="lt1"/>
                </a:solidFill>
              </a:ln>
              <a:effectLst/>
            </c:spPr>
            <c:extLst>
              <c:ext xmlns:c16="http://schemas.microsoft.com/office/drawing/2014/chart" uri="{C3380CC4-5D6E-409C-BE32-E72D297353CC}">
                <c16:uniqueId val="{00000003-A89F-4ED3-A03B-AE4EC6AF32CF}"/>
              </c:ext>
            </c:extLst>
          </c:dPt>
          <c:val>
            <c:numRef>
              <c:f>Rating!$C$7:$C$8</c:f>
              <c:numCache>
                <c:formatCode>0%</c:formatCode>
                <c:ptCount val="2"/>
                <c:pt idx="0">
                  <c:v>0.65663265306122454</c:v>
                </c:pt>
                <c:pt idx="1">
                  <c:v>0.34336734693877546</c:v>
                </c:pt>
              </c:numCache>
            </c:numRef>
          </c:val>
          <c:extLst>
            <c:ext xmlns:c16="http://schemas.microsoft.com/office/drawing/2014/chart" uri="{C3380CC4-5D6E-409C-BE32-E72D297353CC}">
              <c16:uniqueId val="{00000004-A89F-4ED3-A03B-AE4EC6AF32CF}"/>
            </c:ext>
          </c:extLst>
        </c:ser>
        <c:dLbls>
          <c:showLegendKey val="0"/>
          <c:showVal val="0"/>
          <c:showCatName val="0"/>
          <c:showSerName val="0"/>
          <c:showPercent val="0"/>
          <c:showBubbleSize val="0"/>
          <c:showLeaderLines val="1"/>
        </c:dLbls>
        <c:firstSliceAng val="0"/>
        <c:holeSize val="70"/>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6241973356039261E-2"/>
          <c:y val="0.15578713573220429"/>
          <c:w val="0.89971084864391948"/>
          <c:h val="0.72088764946048411"/>
        </c:manualLayout>
      </c:layout>
      <c:barChart>
        <c:barDir val="bar"/>
        <c:grouping val="stacked"/>
        <c:varyColors val="0"/>
        <c:ser>
          <c:idx val="0"/>
          <c:order val="0"/>
          <c:spPr>
            <a:solidFill>
              <a:schemeClr val="accent2">
                <a:lumMod val="75000"/>
              </a:schemeClr>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5DC3-4E38-94FF-19568FCD2023}"/>
              </c:ext>
            </c:extLst>
          </c:dPt>
          <c:val>
            <c:numRef>
              <c:f>Rating!$B$7</c:f>
              <c:numCache>
                <c:formatCode>0.0</c:formatCode>
                <c:ptCount val="1"/>
                <c:pt idx="0">
                  <c:v>2.6265306122448981</c:v>
                </c:pt>
              </c:numCache>
            </c:numRef>
          </c:val>
          <c:extLst>
            <c:ext xmlns:c16="http://schemas.microsoft.com/office/drawing/2014/chart" uri="{C3380CC4-5D6E-409C-BE32-E72D297353CC}">
              <c16:uniqueId val="{00000000-5DC3-4E38-94FF-19568FCD2023}"/>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5DC3-4E38-94FF-19568FCD2023}"/>
            </c:ext>
          </c:extLst>
        </c:ser>
        <c:dLbls>
          <c:showLegendKey val="0"/>
          <c:showVal val="0"/>
          <c:showCatName val="0"/>
          <c:showSerName val="0"/>
          <c:showPercent val="0"/>
          <c:showBubbleSize val="0"/>
        </c:dLbls>
        <c:gapWidth val="0"/>
        <c:overlap val="100"/>
        <c:axId val="1288580496"/>
        <c:axId val="1288586256"/>
      </c:barChart>
      <c:catAx>
        <c:axId val="1288580496"/>
        <c:scaling>
          <c:orientation val="minMax"/>
        </c:scaling>
        <c:delete val="1"/>
        <c:axPos val="l"/>
        <c:majorTickMark val="out"/>
        <c:minorTickMark val="none"/>
        <c:tickLblPos val="nextTo"/>
        <c:crossAx val="1288586256"/>
        <c:crosses val="autoZero"/>
        <c:auto val="1"/>
        <c:lblAlgn val="ctr"/>
        <c:lblOffset val="100"/>
        <c:noMultiLvlLbl val="0"/>
      </c:catAx>
      <c:valAx>
        <c:axId val="1288586256"/>
        <c:scaling>
          <c:orientation val="minMax"/>
          <c:max val="4"/>
        </c:scaling>
        <c:delete val="1"/>
        <c:axPos val="b"/>
        <c:numFmt formatCode="0.0" sourceLinked="1"/>
        <c:majorTickMark val="out"/>
        <c:minorTickMark val="none"/>
        <c:tickLblPos val="nextTo"/>
        <c:crossAx val="12885804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54D-49C0-B365-0A8290B275E3}"/>
              </c:ext>
            </c:extLst>
          </c:dPt>
          <c:dPt>
            <c:idx val="1"/>
            <c:bubble3D val="0"/>
            <c:spPr>
              <a:gradFill>
                <a:gsLst>
                  <a:gs pos="0">
                    <a:srgbClr val="1B1BA5"/>
                  </a:gs>
                  <a:gs pos="100000">
                    <a:srgbClr val="3383CB"/>
                  </a:gs>
                </a:gsLst>
                <a:lin ang="10800000" scaled="0"/>
              </a:gradFill>
              <a:ln w="19050">
                <a:noFill/>
              </a:ln>
              <a:effectLst/>
            </c:spPr>
            <c:extLst>
              <c:ext xmlns:c16="http://schemas.microsoft.com/office/drawing/2014/chart" uri="{C3380CC4-5D6E-409C-BE32-E72D297353CC}">
                <c16:uniqueId val="{00000003-354D-49C0-B365-0A8290B275E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354D-49C0-B365-0A8290B275E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5571316907092266E-2"/>
          <c:y val="7.1370658944807541E-2"/>
          <c:w val="0.82128937557540871"/>
          <c:h val="0.85725868211038492"/>
        </c:manualLayout>
      </c:layout>
      <c:doughnutChart>
        <c:varyColors val="1"/>
        <c:ser>
          <c:idx val="0"/>
          <c:order val="0"/>
          <c:spPr>
            <a:ln>
              <a:noFill/>
            </a:ln>
          </c:spPr>
          <c:dPt>
            <c:idx val="0"/>
            <c:bubble3D val="0"/>
            <c:spPr>
              <a:gradFill>
                <a:gsLst>
                  <a:gs pos="0">
                    <a:srgbClr val="812B71"/>
                  </a:gs>
                  <a:gs pos="100000">
                    <a:srgbClr val="DE9AD1"/>
                  </a:gs>
                </a:gsLst>
                <a:lin ang="10800000" scaled="0"/>
              </a:gradFill>
              <a:ln w="19050">
                <a:noFill/>
              </a:ln>
              <a:effectLst/>
            </c:spPr>
            <c:extLst>
              <c:ext xmlns:c16="http://schemas.microsoft.com/office/drawing/2014/chart" uri="{C3380CC4-5D6E-409C-BE32-E72D297353CC}">
                <c16:uniqueId val="{00000001-E1BB-480F-902F-84C0DD99E815}"/>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E1BB-480F-902F-84C0DD99E81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1BB-480F-902F-84C0DD99E81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[HR_ANALYTICS.xlsx]Education wise Attrition!Education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457B65"/>
              </a:gs>
              <a:gs pos="100000">
                <a:srgbClr val="9B6F43"/>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gradFill>
              <a:gsLst>
                <a:gs pos="0">
                  <a:srgbClr val="457B65"/>
                </a:gs>
                <a:gs pos="100000">
                  <a:srgbClr val="9B6F43"/>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752-40C9-A73B-A0F60E3866F9}"/>
            </c:ext>
          </c:extLst>
        </c:ser>
        <c:dLbls>
          <c:dLblPos val="outEnd"/>
          <c:showLegendKey val="0"/>
          <c:showVal val="1"/>
          <c:showCatName val="0"/>
          <c:showSerName val="0"/>
          <c:showPercent val="0"/>
          <c:showBubbleSize val="0"/>
        </c:dLbls>
        <c:gapWidth val="60"/>
        <c:axId val="1449208592"/>
        <c:axId val="1441521312"/>
      </c:barChart>
      <c:catAx>
        <c:axId val="144920859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accent5">
                    <a:lumMod val="75000"/>
                  </a:schemeClr>
                </a:solidFill>
                <a:latin typeface="+mn-lt"/>
                <a:ea typeface="+mn-ea"/>
                <a:cs typeface="+mn-cs"/>
              </a:defRPr>
            </a:pPr>
            <a:endParaRPr lang="en-US"/>
          </a:p>
        </c:txPr>
        <c:crossAx val="1441521312"/>
        <c:crosses val="autoZero"/>
        <c:auto val="1"/>
        <c:lblAlgn val="ctr"/>
        <c:lblOffset val="100"/>
        <c:noMultiLvlLbl val="0"/>
      </c:catAx>
      <c:valAx>
        <c:axId val="1441521312"/>
        <c:scaling>
          <c:orientation val="minMax"/>
        </c:scaling>
        <c:delete val="1"/>
        <c:axPos val="b"/>
        <c:numFmt formatCode="General" sourceLinked="1"/>
        <c:majorTickMark val="out"/>
        <c:minorTickMark val="none"/>
        <c:tickLblPos val="nextTo"/>
        <c:crossAx val="1449208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415529259853319"/>
          <c:y val="6.2499842889426838E-2"/>
          <c:w val="0.36343009148141853"/>
          <c:h val="0.88298153133790336"/>
        </c:manualLayout>
      </c:layout>
      <c:pieChart>
        <c:varyColors val="1"/>
        <c:ser>
          <c:idx val="0"/>
          <c:order val="0"/>
          <c:spPr>
            <a:gradFill>
              <a:gsLst>
                <a:gs pos="0">
                  <a:srgbClr val="BF1323"/>
                </a:gs>
                <a:gs pos="100000">
                  <a:srgbClr val="5177F1"/>
                </a:gs>
              </a:gsLst>
              <a:lin ang="5400000" scaled="0"/>
            </a:gradFill>
            <a:ln>
              <a:noFill/>
            </a:ln>
          </c:spPr>
          <c:dPt>
            <c:idx val="0"/>
            <c:bubble3D val="0"/>
            <c:spPr>
              <a:gradFill>
                <a:gsLst>
                  <a:gs pos="0">
                    <a:srgbClr val="B2B2B2"/>
                  </a:gs>
                  <a:gs pos="100000">
                    <a:schemeClr val="bg1">
                      <a:lumMod val="50000"/>
                    </a:schemeClr>
                  </a:gs>
                </a:gsLst>
                <a:lin ang="5400000" scaled="0"/>
              </a:gradFill>
              <a:ln w="19050">
                <a:noFill/>
              </a:ln>
              <a:effectLst/>
            </c:spPr>
            <c:extLst>
              <c:ext xmlns:c16="http://schemas.microsoft.com/office/drawing/2014/chart" uri="{C3380CC4-5D6E-409C-BE32-E72D297353CC}">
                <c16:uniqueId val="{00000001-C76A-490F-8E1A-713B3303905D}"/>
              </c:ext>
            </c:extLst>
          </c:dPt>
          <c:dPt>
            <c:idx val="1"/>
            <c:bubble3D val="0"/>
            <c:spPr>
              <a:gradFill>
                <a:gsLst>
                  <a:gs pos="0">
                    <a:srgbClr val="9E81EF"/>
                  </a:gs>
                  <a:gs pos="100000">
                    <a:srgbClr val="531DD9"/>
                  </a:gs>
                </a:gsLst>
                <a:lin ang="5400000" scaled="0"/>
              </a:gradFill>
              <a:ln w="19050">
                <a:noFill/>
              </a:ln>
              <a:effectLst/>
            </c:spPr>
            <c:extLst>
              <c:ext xmlns:c16="http://schemas.microsoft.com/office/drawing/2014/chart" uri="{C3380CC4-5D6E-409C-BE32-E72D297353CC}">
                <c16:uniqueId val="{00000003-C76A-490F-8E1A-713B3303905D}"/>
              </c:ext>
            </c:extLst>
          </c:dPt>
          <c:dPt>
            <c:idx val="2"/>
            <c:bubble3D val="0"/>
            <c:spPr>
              <a:gradFill>
                <a:gsLst>
                  <a:gs pos="0">
                    <a:srgbClr val="BF1323"/>
                  </a:gs>
                  <a:gs pos="100000">
                    <a:srgbClr val="D80E21"/>
                  </a:gs>
                </a:gsLst>
                <a:lin ang="5400000" scaled="0"/>
              </a:gradFill>
              <a:ln w="19050">
                <a:noFill/>
              </a:ln>
              <a:effectLst/>
            </c:spPr>
            <c:extLst>
              <c:ext xmlns:c16="http://schemas.microsoft.com/office/drawing/2014/chart" uri="{C3380CC4-5D6E-409C-BE32-E72D297353CC}">
                <c16:uniqueId val="{00000005-C76A-490F-8E1A-713B3303905D}"/>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dk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'Attrition by Dept'!$D$4:$D$6</c:f>
              <c:strCache>
                <c:ptCount val="3"/>
                <c:pt idx="0">
                  <c:v>HR</c:v>
                </c:pt>
                <c:pt idx="1">
                  <c:v>R&amp;D</c:v>
                </c:pt>
                <c:pt idx="2">
                  <c:v>Sales</c:v>
                </c:pt>
              </c:strCache>
            </c:strRef>
          </c:cat>
          <c:val>
            <c:numRef>
              <c:f>'Attrition by Dept'!$F$4:$F$6</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C76A-490F-8E1A-713B3303905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7531556265327417"/>
          <c:y val="0.20219942233584456"/>
          <c:w val="0.20497430051647283"/>
          <c:h val="0.563676286861282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9A7222"/>
              </a:gs>
              <a:gs pos="100000">
                <a:srgbClr val="D80E21"/>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9A7222"/>
                </a:gs>
                <a:gs pos="100000">
                  <a:srgbClr val="D80E21"/>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4A8D-4F6D-BE98-A8B12AD5D149}"/>
            </c:ext>
          </c:extLst>
        </c:ser>
        <c:dLbls>
          <c:dLblPos val="outEnd"/>
          <c:showLegendKey val="0"/>
          <c:showVal val="1"/>
          <c:showCatName val="0"/>
          <c:showSerName val="0"/>
          <c:showPercent val="0"/>
          <c:showBubbleSize val="0"/>
        </c:dLbls>
        <c:gapWidth val="80"/>
        <c:overlap val="-27"/>
        <c:axId val="1791003760"/>
        <c:axId val="1789115920"/>
      </c:barChart>
      <c:catAx>
        <c:axId val="17910037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89115920"/>
        <c:crosses val="autoZero"/>
        <c:auto val="1"/>
        <c:lblAlgn val="ctr"/>
        <c:lblOffset val="100"/>
        <c:noMultiLvlLbl val="0"/>
      </c:catAx>
      <c:valAx>
        <c:axId val="1789115920"/>
        <c:scaling>
          <c:orientation val="minMax"/>
        </c:scaling>
        <c:delete val="1"/>
        <c:axPos val="l"/>
        <c:numFmt formatCode="General" sourceLinked="1"/>
        <c:majorTickMark val="out"/>
        <c:minorTickMark val="none"/>
        <c:tickLblPos val="nextTo"/>
        <c:crossAx val="179100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57DF85F-227A-4031-B8EF-A5A4C1E39AC4}">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B0DA975E-56DF-4CC7-B86B-89184ECDE11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357DF85F-227A-4031-B8EF-A5A4C1E39AC4}">
          <cx:spPr>
            <a:ln>
              <a:noFill/>
            </a:ln>
          </cx:spPr>
          <cx:data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B0DA975E-56DF-4CC7-B86B-89184ECDE112}">
          <cx:spPr>
            <a:gradFill>
              <a:gsLst>
                <a:gs pos="0">
                  <a:schemeClr val="bg1">
                    <a:lumMod val="65000"/>
                  </a:schemeClr>
                </a:gs>
                <a:gs pos="100000">
                  <a:schemeClr val="accent6">
                    <a:lumMod val="75000"/>
                  </a:schemeClr>
                </a:gs>
              </a:gsLst>
              <a:lin ang="9600000" scaled="0"/>
            </a:gradFill>
            <a:ln>
              <a:noFill/>
            </a:ln>
          </cx:spPr>
          <cx:dataLabels>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1050" b="1"/>
            </a:pPr>
            <a:endParaRPr lang="en-US" sz="105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3.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219075</xdr:colOff>
      <xdr:row>4</xdr:row>
      <xdr:rowOff>38100</xdr:rowOff>
    </xdr:from>
    <xdr:to>
      <xdr:col>7</xdr:col>
      <xdr:colOff>676275</xdr:colOff>
      <xdr:row>9</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6CB2B53-B4CA-2A5B-0234-28528EB57685}"/>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096125" y="8382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295274</xdr:colOff>
      <xdr:row>11</xdr:row>
      <xdr:rowOff>19049</xdr:rowOff>
    </xdr:from>
    <xdr:to>
      <xdr:col>6</xdr:col>
      <xdr:colOff>571500</xdr:colOff>
      <xdr:row>20</xdr:row>
      <xdr:rowOff>171449</xdr:rowOff>
    </xdr:to>
    <xdr:graphicFrame macro="">
      <xdr:nvGraphicFramePr>
        <xdr:cNvPr id="2" name="Chart 1">
          <a:extLst>
            <a:ext uri="{FF2B5EF4-FFF2-40B4-BE49-F238E27FC236}">
              <a16:creationId xmlns:a16="http://schemas.microsoft.com/office/drawing/2014/main" id="{ED11FF07-ACC8-8777-2006-49A5AB8697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85725</xdr:colOff>
      <xdr:row>3</xdr:row>
      <xdr:rowOff>85725</xdr:rowOff>
    </xdr:from>
    <xdr:to>
      <xdr:col>11</xdr:col>
      <xdr:colOff>542925</xdr:colOff>
      <xdr:row>8</xdr:row>
      <xdr:rowOff>66675</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AD1D823-396B-C129-874F-59F20D9E856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429500" y="685800"/>
              <a:ext cx="1828800" cy="981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195262</xdr:colOff>
      <xdr:row>14</xdr:row>
      <xdr:rowOff>133350</xdr:rowOff>
    </xdr:from>
    <xdr:to>
      <xdr:col>12</xdr:col>
      <xdr:colOff>666750</xdr:colOff>
      <xdr:row>19</xdr:row>
      <xdr:rowOff>38100</xdr:rowOff>
    </xdr:to>
    <xdr:graphicFrame macro="">
      <xdr:nvGraphicFramePr>
        <xdr:cNvPr id="4" name="Chart 3">
          <a:extLst>
            <a:ext uri="{FF2B5EF4-FFF2-40B4-BE49-F238E27FC236}">
              <a16:creationId xmlns:a16="http://schemas.microsoft.com/office/drawing/2014/main" id="{A61A2F00-0F6F-D62B-A6F1-1DB542BE1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295273</xdr:colOff>
      <xdr:row>1</xdr:row>
      <xdr:rowOff>104774</xdr:rowOff>
    </xdr:from>
    <xdr:to>
      <xdr:col>16</xdr:col>
      <xdr:colOff>142874</xdr:colOff>
      <xdr:row>12</xdr:row>
      <xdr:rowOff>152400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EEF53CCC-D9FB-A389-09CC-E9E05470DD68}"/>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0382248" y="304799"/>
              <a:ext cx="1905001" cy="2247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476250</xdr:colOff>
      <xdr:row>1</xdr:row>
      <xdr:rowOff>142875</xdr:rowOff>
    </xdr:from>
    <xdr:to>
      <xdr:col>7</xdr:col>
      <xdr:colOff>247650</xdr:colOff>
      <xdr:row>13</xdr:row>
      <xdr:rowOff>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380BF778-3154-A390-7710-05BFFE80B43C}"/>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695825" y="342900"/>
              <a:ext cx="1828800" cy="22574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514350</xdr:colOff>
      <xdr:row>2</xdr:row>
      <xdr:rowOff>104775</xdr:rowOff>
    </xdr:from>
    <xdr:to>
      <xdr:col>10</xdr:col>
      <xdr:colOff>285750</xdr:colOff>
      <xdr:row>8</xdr:row>
      <xdr:rowOff>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27EEC3B-BD92-24D9-038C-F0D208FA2DB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791325" y="504825"/>
              <a:ext cx="1828800" cy="10953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785812</xdr:colOff>
      <xdr:row>12</xdr:row>
      <xdr:rowOff>180974</xdr:rowOff>
    </xdr:from>
    <xdr:to>
      <xdr:col>1</xdr:col>
      <xdr:colOff>1885950</xdr:colOff>
      <xdr:row>22</xdr:row>
      <xdr:rowOff>138111</xdr:rowOff>
    </xdr:to>
    <xdr:graphicFrame macro="">
      <xdr:nvGraphicFramePr>
        <xdr:cNvPr id="4" name="Chart 3">
          <a:extLst>
            <a:ext uri="{FF2B5EF4-FFF2-40B4-BE49-F238E27FC236}">
              <a16:creationId xmlns:a16="http://schemas.microsoft.com/office/drawing/2014/main" id="{28CADB9F-332D-B5C9-E7C9-5C8EAEBC6A7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90487</xdr:rowOff>
    </xdr:from>
    <xdr:to>
      <xdr:col>9</xdr:col>
      <xdr:colOff>504825</xdr:colOff>
      <xdr:row>21</xdr:row>
      <xdr:rowOff>33337</xdr:rowOff>
    </xdr:to>
    <xdr:graphicFrame macro="">
      <xdr:nvGraphicFramePr>
        <xdr:cNvPr id="2" name="Chart 1">
          <a:extLst>
            <a:ext uri="{FF2B5EF4-FFF2-40B4-BE49-F238E27FC236}">
              <a16:creationId xmlns:a16="http://schemas.microsoft.com/office/drawing/2014/main" id="{23A75E7B-C7E3-E5D8-B9F8-10F7798E5C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157162</xdr:colOff>
      <xdr:row>7</xdr:row>
      <xdr:rowOff>33337</xdr:rowOff>
    </xdr:from>
    <xdr:to>
      <xdr:col>11</xdr:col>
      <xdr:colOff>614362</xdr:colOff>
      <xdr:row>20</xdr:row>
      <xdr:rowOff>176212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80F521F-0AFE-EFC9-624E-2BDC33DAA2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48487" y="1433512"/>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576262</xdr:colOff>
      <xdr:row>7</xdr:row>
      <xdr:rowOff>100012</xdr:rowOff>
    </xdr:from>
    <xdr:to>
      <xdr:col>12</xdr:col>
      <xdr:colOff>347662</xdr:colOff>
      <xdr:row>21</xdr:row>
      <xdr:rowOff>42862</xdr:rowOff>
    </xdr:to>
    <xdr:graphicFrame macro="">
      <xdr:nvGraphicFramePr>
        <xdr:cNvPr id="3" name="Chart 2">
          <a:extLst>
            <a:ext uri="{FF2B5EF4-FFF2-40B4-BE49-F238E27FC236}">
              <a16:creationId xmlns:a16="http://schemas.microsoft.com/office/drawing/2014/main" id="{31BA8DE9-A269-7334-9291-1B03C3E262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147637</xdr:colOff>
      <xdr:row>5</xdr:row>
      <xdr:rowOff>14287</xdr:rowOff>
    </xdr:from>
    <xdr:to>
      <xdr:col>9</xdr:col>
      <xdr:colOff>604837</xdr:colOff>
      <xdr:row>18</xdr:row>
      <xdr:rowOff>157162</xdr:rowOff>
    </xdr:to>
    <xdr:graphicFrame macro="">
      <xdr:nvGraphicFramePr>
        <xdr:cNvPr id="2" name="Chart 1">
          <a:extLst>
            <a:ext uri="{FF2B5EF4-FFF2-40B4-BE49-F238E27FC236}">
              <a16:creationId xmlns:a16="http://schemas.microsoft.com/office/drawing/2014/main" id="{A7383136-6DE3-00E8-2747-1E6D77231B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6</xdr:col>
      <xdr:colOff>42862</xdr:colOff>
      <xdr:row>5</xdr:row>
      <xdr:rowOff>171449</xdr:rowOff>
    </xdr:from>
    <xdr:to>
      <xdr:col>11</xdr:col>
      <xdr:colOff>323850</xdr:colOff>
      <xdr:row>18</xdr:row>
      <xdr:rowOff>142875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624929E-E5A7-3655-6BA3-349619DDD38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76912" y="1171574"/>
              <a:ext cx="3709988" cy="25717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390525</xdr:colOff>
      <xdr:row>10</xdr:row>
      <xdr:rowOff>171450</xdr:rowOff>
    </xdr:from>
    <xdr:to>
      <xdr:col>4</xdr:col>
      <xdr:colOff>581025</xdr:colOff>
      <xdr:row>17</xdr:row>
      <xdr:rowOff>57150</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9419FE2-146C-66A8-7A0D-B3D1AE33864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114675" y="2171700"/>
              <a:ext cx="1828800" cy="1285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104775</xdr:colOff>
      <xdr:row>3</xdr:row>
      <xdr:rowOff>152400</xdr:rowOff>
    </xdr:from>
    <xdr:to>
      <xdr:col>14</xdr:col>
      <xdr:colOff>561975</xdr:colOff>
      <xdr:row>14</xdr:row>
      <xdr:rowOff>123824</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81A939F-805B-4AC3-7C15-9FE18480403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953625" y="752475"/>
              <a:ext cx="1828800" cy="2171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11205</xdr:colOff>
      <xdr:row>0</xdr:row>
      <xdr:rowOff>33617</xdr:rowOff>
    </xdr:from>
    <xdr:to>
      <xdr:col>21</xdr:col>
      <xdr:colOff>156882</xdr:colOff>
      <xdr:row>27</xdr:row>
      <xdr:rowOff>44822</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11205" y="33617"/>
          <a:ext cx="14500412" cy="5457264"/>
          <a:chOff x="1752600" y="144301"/>
          <a:chExt cx="13468350" cy="792815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44301"/>
            <a:ext cx="13468350" cy="792815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348259" y="5162550"/>
            <a:ext cx="2771637" cy="269999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0</xdr:col>
      <xdr:colOff>212912</xdr:colOff>
      <xdr:row>4</xdr:row>
      <xdr:rowOff>11206</xdr:rowOff>
    </xdr:from>
    <xdr:to>
      <xdr:col>3</xdr:col>
      <xdr:colOff>78442</xdr:colOff>
      <xdr:row>5</xdr:row>
      <xdr:rowOff>33619</xdr:rowOff>
    </xdr:to>
    <xdr:sp macro="" textlink="">
      <xdr:nvSpPr>
        <xdr:cNvPr id="28" name="TextBox 27">
          <a:extLst>
            <a:ext uri="{FF2B5EF4-FFF2-40B4-BE49-F238E27FC236}">
              <a16:creationId xmlns:a16="http://schemas.microsoft.com/office/drawing/2014/main" id="{ADA5A5FB-179B-0984-FB3D-264AC9736CFB}"/>
            </a:ext>
          </a:extLst>
        </xdr:cNvPr>
        <xdr:cNvSpPr txBox="1"/>
      </xdr:nvSpPr>
      <xdr:spPr>
        <a:xfrm>
          <a:off x="212912" y="818030"/>
          <a:ext cx="1916206" cy="224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accent2">
                  <a:lumMod val="75000"/>
                </a:schemeClr>
              </a:solidFill>
              <a:latin typeface="Arial Black" panose="020B0A04020102020204" pitchFamily="34" charset="0"/>
            </a:rPr>
            <a:t>Total Employees</a:t>
          </a:r>
        </a:p>
      </xdr:txBody>
    </xdr:sp>
    <xdr:clientData/>
  </xdr:twoCellAnchor>
  <xdr:twoCellAnchor>
    <xdr:from>
      <xdr:col>0</xdr:col>
      <xdr:colOff>313765</xdr:colOff>
      <xdr:row>5</xdr:row>
      <xdr:rowOff>33618</xdr:rowOff>
    </xdr:from>
    <xdr:to>
      <xdr:col>3</xdr:col>
      <xdr:colOff>168089</xdr:colOff>
      <xdr:row>6</xdr:row>
      <xdr:rowOff>179294</xdr:rowOff>
    </xdr:to>
    <xdr:sp macro="" textlink="KPI!A8">
      <xdr:nvSpPr>
        <xdr:cNvPr id="29" name="TextBox 28">
          <a:extLst>
            <a:ext uri="{FF2B5EF4-FFF2-40B4-BE49-F238E27FC236}">
              <a16:creationId xmlns:a16="http://schemas.microsoft.com/office/drawing/2014/main" id="{4E080E11-4AD5-0CC0-A30D-58FCC772772E}"/>
            </a:ext>
          </a:extLst>
        </xdr:cNvPr>
        <xdr:cNvSpPr txBox="1"/>
      </xdr:nvSpPr>
      <xdr:spPr>
        <a:xfrm>
          <a:off x="313765" y="1042147"/>
          <a:ext cx="1905000"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63A25A-49C7-417F-B022-F9FF46BB3B96}" type="TxLink">
            <a:rPr lang="en-US" sz="2000" b="0" i="0" u="none" strike="noStrike">
              <a:solidFill>
                <a:srgbClr val="002060"/>
              </a:solidFill>
              <a:latin typeface="Arial Black" panose="020B0A04020102020204" pitchFamily="34" charset="0"/>
              <a:cs typeface="Calibri"/>
            </a:rPr>
            <a:pPr algn="ctr"/>
            <a:t>1470</a:t>
          </a:fld>
          <a:endParaRPr lang="en-IN" sz="2000">
            <a:solidFill>
              <a:srgbClr val="002060"/>
            </a:solidFill>
            <a:latin typeface="Arial Black" panose="020B0A04020102020204" pitchFamily="34" charset="0"/>
          </a:endParaRPr>
        </a:p>
      </xdr:txBody>
    </xdr:sp>
    <xdr:clientData/>
  </xdr:twoCellAnchor>
  <xdr:twoCellAnchor>
    <xdr:from>
      <xdr:col>4</xdr:col>
      <xdr:colOff>336175</xdr:colOff>
      <xdr:row>3</xdr:row>
      <xdr:rowOff>194042</xdr:rowOff>
    </xdr:from>
    <xdr:to>
      <xdr:col>7</xdr:col>
      <xdr:colOff>607490</xdr:colOff>
      <xdr:row>5</xdr:row>
      <xdr:rowOff>14750</xdr:rowOff>
    </xdr:to>
    <xdr:sp macro="" textlink="">
      <xdr:nvSpPr>
        <xdr:cNvPr id="30" name="TextBox 29">
          <a:extLst>
            <a:ext uri="{FF2B5EF4-FFF2-40B4-BE49-F238E27FC236}">
              <a16:creationId xmlns:a16="http://schemas.microsoft.com/office/drawing/2014/main" id="{AB51DD3C-24C0-488B-BD34-3706F7920027}"/>
            </a:ext>
          </a:extLst>
        </xdr:cNvPr>
        <xdr:cNvSpPr txBox="1"/>
      </xdr:nvSpPr>
      <xdr:spPr>
        <a:xfrm>
          <a:off x="3070410" y="799160"/>
          <a:ext cx="2321992" cy="224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accent2">
                  <a:lumMod val="75000"/>
                </a:schemeClr>
              </a:solidFill>
              <a:latin typeface="Arial Black" panose="020B0A04020102020204" pitchFamily="34" charset="0"/>
            </a:rPr>
            <a:t>Attrition</a:t>
          </a:r>
        </a:p>
      </xdr:txBody>
    </xdr:sp>
    <xdr:clientData/>
  </xdr:twoCellAnchor>
  <xdr:twoCellAnchor>
    <xdr:from>
      <xdr:col>4</xdr:col>
      <xdr:colOff>526675</xdr:colOff>
      <xdr:row>5</xdr:row>
      <xdr:rowOff>22410</xdr:rowOff>
    </xdr:from>
    <xdr:to>
      <xdr:col>8</xdr:col>
      <xdr:colOff>100852</xdr:colOff>
      <xdr:row>6</xdr:row>
      <xdr:rowOff>168087</xdr:rowOff>
    </xdr:to>
    <xdr:sp macro="" textlink="KPI!B8">
      <xdr:nvSpPr>
        <xdr:cNvPr id="31" name="TextBox 30">
          <a:extLst>
            <a:ext uri="{FF2B5EF4-FFF2-40B4-BE49-F238E27FC236}">
              <a16:creationId xmlns:a16="http://schemas.microsoft.com/office/drawing/2014/main" id="{9BE38B0F-70F3-4BE6-BF76-73F5A8FD7BE0}"/>
            </a:ext>
          </a:extLst>
        </xdr:cNvPr>
        <xdr:cNvSpPr txBox="1"/>
      </xdr:nvSpPr>
      <xdr:spPr>
        <a:xfrm>
          <a:off x="3260910" y="1030939"/>
          <a:ext cx="2308413" cy="34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B9C630E-A9D9-4483-B9EB-5018EB4B6987}" type="TxLink">
            <a:rPr lang="en-US" sz="2000" b="0" i="0" u="none" strike="noStrike">
              <a:solidFill>
                <a:srgbClr val="002060"/>
              </a:solidFill>
              <a:latin typeface="Arial Black" panose="020B0A04020102020204" pitchFamily="34" charset="0"/>
              <a:cs typeface="Calibri"/>
            </a:rPr>
            <a:pPr algn="ctr"/>
            <a:t>237</a:t>
          </a:fld>
          <a:endParaRPr lang="en-IN" sz="2000">
            <a:solidFill>
              <a:srgbClr val="002060"/>
            </a:solidFill>
            <a:latin typeface="Arial Black" panose="020B0A04020102020204" pitchFamily="34" charset="0"/>
          </a:endParaRPr>
        </a:p>
      </xdr:txBody>
    </xdr:sp>
    <xdr:clientData/>
  </xdr:twoCellAnchor>
  <xdr:twoCellAnchor>
    <xdr:from>
      <xdr:col>8</xdr:col>
      <xdr:colOff>560292</xdr:colOff>
      <xdr:row>4</xdr:row>
      <xdr:rowOff>6796</xdr:rowOff>
    </xdr:from>
    <xdr:to>
      <xdr:col>11</xdr:col>
      <xdr:colOff>571500</xdr:colOff>
      <xdr:row>5</xdr:row>
      <xdr:rowOff>44823</xdr:rowOff>
    </xdr:to>
    <xdr:sp macro="" textlink="">
      <xdr:nvSpPr>
        <xdr:cNvPr id="32" name="TextBox 31">
          <a:extLst>
            <a:ext uri="{FF2B5EF4-FFF2-40B4-BE49-F238E27FC236}">
              <a16:creationId xmlns:a16="http://schemas.microsoft.com/office/drawing/2014/main" id="{A4DA8575-91D0-4746-883E-A98971AA95EF}"/>
            </a:ext>
          </a:extLst>
        </xdr:cNvPr>
        <xdr:cNvSpPr txBox="1"/>
      </xdr:nvSpPr>
      <xdr:spPr>
        <a:xfrm>
          <a:off x="6028763" y="813620"/>
          <a:ext cx="2061884" cy="239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accent2">
                  <a:lumMod val="75000"/>
                </a:schemeClr>
              </a:solidFill>
              <a:latin typeface="Arial Black" panose="020B0A04020102020204" pitchFamily="34" charset="0"/>
            </a:rPr>
            <a:t>Active</a:t>
          </a:r>
          <a:r>
            <a:rPr lang="en-IN" sz="1200" baseline="0">
              <a:solidFill>
                <a:schemeClr val="accent2">
                  <a:lumMod val="75000"/>
                </a:schemeClr>
              </a:solidFill>
              <a:latin typeface="Arial Black" panose="020B0A04020102020204" pitchFamily="34" charset="0"/>
            </a:rPr>
            <a:t> Employees</a:t>
          </a:r>
          <a:endParaRPr lang="en-IN" sz="1200">
            <a:solidFill>
              <a:schemeClr val="accent2">
                <a:lumMod val="75000"/>
              </a:schemeClr>
            </a:solidFill>
            <a:latin typeface="Arial Black" panose="020B0A04020102020204" pitchFamily="34" charset="0"/>
          </a:endParaRPr>
        </a:p>
      </xdr:txBody>
    </xdr:sp>
    <xdr:clientData/>
  </xdr:twoCellAnchor>
  <xdr:twoCellAnchor>
    <xdr:from>
      <xdr:col>8</xdr:col>
      <xdr:colOff>683557</xdr:colOff>
      <xdr:row>5</xdr:row>
      <xdr:rowOff>67235</xdr:rowOff>
    </xdr:from>
    <xdr:to>
      <xdr:col>11</xdr:col>
      <xdr:colOff>682707</xdr:colOff>
      <xdr:row>7</xdr:row>
      <xdr:rowOff>35408</xdr:rowOff>
    </xdr:to>
    <xdr:sp macro="" textlink="KPI!D8">
      <xdr:nvSpPr>
        <xdr:cNvPr id="33" name="TextBox 32">
          <a:extLst>
            <a:ext uri="{FF2B5EF4-FFF2-40B4-BE49-F238E27FC236}">
              <a16:creationId xmlns:a16="http://schemas.microsoft.com/office/drawing/2014/main" id="{7B7F0FE9-CC4E-41F7-8D38-7F2C90F3084B}"/>
            </a:ext>
          </a:extLst>
        </xdr:cNvPr>
        <xdr:cNvSpPr txBox="1"/>
      </xdr:nvSpPr>
      <xdr:spPr>
        <a:xfrm>
          <a:off x="6152028" y="1075764"/>
          <a:ext cx="2049826" cy="37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F20FA45-87EE-4B5F-A38F-02046B0FDE39}" type="TxLink">
            <a:rPr lang="en-US" sz="2000" b="0" i="0" u="none" strike="noStrike">
              <a:solidFill>
                <a:srgbClr val="002060"/>
              </a:solidFill>
              <a:latin typeface="Arial Black" panose="020B0A04020102020204" pitchFamily="34" charset="0"/>
              <a:cs typeface="Calibri"/>
            </a:rPr>
            <a:pPr algn="ctr"/>
            <a:t>1233</a:t>
          </a:fld>
          <a:endParaRPr lang="en-IN" sz="2000">
            <a:solidFill>
              <a:srgbClr val="002060"/>
            </a:solidFill>
            <a:latin typeface="Arial Black" panose="020B0A04020102020204" pitchFamily="34" charset="0"/>
          </a:endParaRPr>
        </a:p>
      </xdr:txBody>
    </xdr:sp>
    <xdr:clientData/>
  </xdr:twoCellAnchor>
  <xdr:twoCellAnchor>
    <xdr:from>
      <xdr:col>13</xdr:col>
      <xdr:colOff>56030</xdr:colOff>
      <xdr:row>3</xdr:row>
      <xdr:rowOff>199468</xdr:rowOff>
    </xdr:from>
    <xdr:to>
      <xdr:col>16</xdr:col>
      <xdr:colOff>67238</xdr:colOff>
      <xdr:row>5</xdr:row>
      <xdr:rowOff>35789</xdr:rowOff>
    </xdr:to>
    <xdr:sp macro="" textlink="">
      <xdr:nvSpPr>
        <xdr:cNvPr id="61" name="TextBox 60">
          <a:extLst>
            <a:ext uri="{FF2B5EF4-FFF2-40B4-BE49-F238E27FC236}">
              <a16:creationId xmlns:a16="http://schemas.microsoft.com/office/drawing/2014/main" id="{6925B3FA-FC83-498E-B582-F97E311CC51C}"/>
            </a:ext>
          </a:extLst>
        </xdr:cNvPr>
        <xdr:cNvSpPr txBox="1"/>
      </xdr:nvSpPr>
      <xdr:spPr>
        <a:xfrm>
          <a:off x="8942295" y="804586"/>
          <a:ext cx="2061884" cy="239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accent2">
                  <a:lumMod val="75000"/>
                </a:schemeClr>
              </a:solidFill>
              <a:latin typeface="Arial Black" panose="020B0A04020102020204" pitchFamily="34" charset="0"/>
            </a:rPr>
            <a:t>Attrition</a:t>
          </a:r>
          <a:r>
            <a:rPr lang="en-IN" sz="1200" baseline="0">
              <a:solidFill>
                <a:schemeClr val="accent2">
                  <a:lumMod val="75000"/>
                </a:schemeClr>
              </a:solidFill>
              <a:latin typeface="Arial Black" panose="020B0A04020102020204" pitchFamily="34" charset="0"/>
            </a:rPr>
            <a:t> Rate</a:t>
          </a:r>
          <a:endParaRPr lang="en-IN" sz="1200">
            <a:solidFill>
              <a:schemeClr val="accent2">
                <a:lumMod val="75000"/>
              </a:schemeClr>
            </a:solidFill>
            <a:latin typeface="Arial Black" panose="020B0A04020102020204" pitchFamily="34" charset="0"/>
          </a:endParaRPr>
        </a:p>
      </xdr:txBody>
    </xdr:sp>
    <xdr:clientData/>
  </xdr:twoCellAnchor>
  <xdr:twoCellAnchor>
    <xdr:from>
      <xdr:col>13</xdr:col>
      <xdr:colOff>179295</xdr:colOff>
      <xdr:row>5</xdr:row>
      <xdr:rowOff>58201</xdr:rowOff>
    </xdr:from>
    <xdr:to>
      <xdr:col>16</xdr:col>
      <xdr:colOff>178445</xdr:colOff>
      <xdr:row>7</xdr:row>
      <xdr:rowOff>26374</xdr:rowOff>
    </xdr:to>
    <xdr:sp macro="" textlink="KPI!E8">
      <xdr:nvSpPr>
        <xdr:cNvPr id="62" name="TextBox 61">
          <a:extLst>
            <a:ext uri="{FF2B5EF4-FFF2-40B4-BE49-F238E27FC236}">
              <a16:creationId xmlns:a16="http://schemas.microsoft.com/office/drawing/2014/main" id="{8BD0A61A-1B59-4A03-A8E5-6E341208D236}"/>
            </a:ext>
          </a:extLst>
        </xdr:cNvPr>
        <xdr:cNvSpPr txBox="1"/>
      </xdr:nvSpPr>
      <xdr:spPr>
        <a:xfrm>
          <a:off x="9065560" y="1066730"/>
          <a:ext cx="2049826" cy="37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2A1D38E-ED70-4E8C-8119-11DF423C6225}" type="TxLink">
            <a:rPr lang="en-US" sz="2000" b="0" i="0" u="none" strike="noStrike">
              <a:solidFill>
                <a:srgbClr val="002060"/>
              </a:solidFill>
              <a:latin typeface="Arial Black" panose="020B0A04020102020204" pitchFamily="34" charset="0"/>
              <a:cs typeface="Calibri"/>
            </a:rPr>
            <a:pPr algn="ctr"/>
            <a:t>16%</a:t>
          </a:fld>
          <a:endParaRPr lang="en-IN" sz="2000">
            <a:solidFill>
              <a:srgbClr val="002060"/>
            </a:solidFill>
            <a:latin typeface="Arial Black" panose="020B0A04020102020204" pitchFamily="34" charset="0"/>
          </a:endParaRPr>
        </a:p>
      </xdr:txBody>
    </xdr:sp>
    <xdr:clientData/>
  </xdr:twoCellAnchor>
  <xdr:twoCellAnchor>
    <xdr:from>
      <xdr:col>17</xdr:col>
      <xdr:colOff>230843</xdr:colOff>
      <xdr:row>3</xdr:row>
      <xdr:rowOff>161368</xdr:rowOff>
    </xdr:from>
    <xdr:to>
      <xdr:col>20</xdr:col>
      <xdr:colOff>242051</xdr:colOff>
      <xdr:row>4</xdr:row>
      <xdr:rowOff>199394</xdr:rowOff>
    </xdr:to>
    <xdr:sp macro="" textlink="">
      <xdr:nvSpPr>
        <xdr:cNvPr id="88" name="TextBox 87">
          <a:extLst>
            <a:ext uri="{FF2B5EF4-FFF2-40B4-BE49-F238E27FC236}">
              <a16:creationId xmlns:a16="http://schemas.microsoft.com/office/drawing/2014/main" id="{917B4211-24EE-46DE-BD13-573B05A0184B}"/>
            </a:ext>
          </a:extLst>
        </xdr:cNvPr>
        <xdr:cNvSpPr txBox="1"/>
      </xdr:nvSpPr>
      <xdr:spPr>
        <a:xfrm>
          <a:off x="11851343" y="766486"/>
          <a:ext cx="2061884" cy="2397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chemeClr val="accent2">
                  <a:lumMod val="75000"/>
                </a:schemeClr>
              </a:solidFill>
              <a:latin typeface="Arial Black" panose="020B0A04020102020204" pitchFamily="34" charset="0"/>
            </a:rPr>
            <a:t>Average</a:t>
          </a:r>
          <a:r>
            <a:rPr lang="en-IN" sz="1200" baseline="0">
              <a:solidFill>
                <a:schemeClr val="accent2">
                  <a:lumMod val="75000"/>
                </a:schemeClr>
              </a:solidFill>
              <a:latin typeface="Arial Black" panose="020B0A04020102020204" pitchFamily="34" charset="0"/>
            </a:rPr>
            <a:t> Age</a:t>
          </a:r>
          <a:endParaRPr lang="en-IN" sz="1200">
            <a:solidFill>
              <a:schemeClr val="accent2">
                <a:lumMod val="75000"/>
              </a:schemeClr>
            </a:solidFill>
            <a:latin typeface="Arial Black" panose="020B0A04020102020204" pitchFamily="34" charset="0"/>
          </a:endParaRPr>
        </a:p>
      </xdr:txBody>
    </xdr:sp>
    <xdr:clientData/>
  </xdr:twoCellAnchor>
  <xdr:twoCellAnchor>
    <xdr:from>
      <xdr:col>17</xdr:col>
      <xdr:colOff>342901</xdr:colOff>
      <xdr:row>4</xdr:row>
      <xdr:rowOff>176983</xdr:rowOff>
    </xdr:from>
    <xdr:to>
      <xdr:col>20</xdr:col>
      <xdr:colOff>342051</xdr:colOff>
      <xdr:row>6</xdr:row>
      <xdr:rowOff>145157</xdr:rowOff>
    </xdr:to>
    <xdr:sp macro="" textlink="KPI!C8">
      <xdr:nvSpPr>
        <xdr:cNvPr id="89" name="TextBox 88">
          <a:extLst>
            <a:ext uri="{FF2B5EF4-FFF2-40B4-BE49-F238E27FC236}">
              <a16:creationId xmlns:a16="http://schemas.microsoft.com/office/drawing/2014/main" id="{D42AF490-F8C7-4DBA-8546-81A13B73715A}"/>
            </a:ext>
          </a:extLst>
        </xdr:cNvPr>
        <xdr:cNvSpPr txBox="1"/>
      </xdr:nvSpPr>
      <xdr:spPr>
        <a:xfrm>
          <a:off x="11963401" y="983807"/>
          <a:ext cx="2049826" cy="37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F9A5E6-EA4E-4C67-88C0-3B9C4FD3459E}" type="TxLink">
            <a:rPr lang="en-US" sz="2000" b="0" i="0" u="none" strike="noStrike">
              <a:solidFill>
                <a:srgbClr val="002060"/>
              </a:solidFill>
              <a:latin typeface="Arial Black" panose="020B0A04020102020204" pitchFamily="34" charset="0"/>
              <a:cs typeface="Calibri"/>
            </a:rPr>
            <a:pPr algn="ctr"/>
            <a:t>37</a:t>
          </a:fld>
          <a:endParaRPr lang="en-IN" sz="2000">
            <a:solidFill>
              <a:srgbClr val="002060"/>
            </a:solidFill>
            <a:latin typeface="Arial Black" panose="020B0A04020102020204" pitchFamily="34" charset="0"/>
          </a:endParaRPr>
        </a:p>
      </xdr:txBody>
    </xdr:sp>
    <xdr:clientData/>
  </xdr:twoCellAnchor>
  <xdr:twoCellAnchor editAs="oneCell">
    <xdr:from>
      <xdr:col>3</xdr:col>
      <xdr:colOff>358588</xdr:colOff>
      <xdr:row>4</xdr:row>
      <xdr:rowOff>-1</xdr:rowOff>
    </xdr:from>
    <xdr:to>
      <xdr:col>4</xdr:col>
      <xdr:colOff>11206</xdr:colOff>
      <xdr:row>5</xdr:row>
      <xdr:rowOff>127987</xdr:rowOff>
    </xdr:to>
    <xdr:pic>
      <xdr:nvPicPr>
        <xdr:cNvPr id="90" name="Picture 89">
          <a:extLst>
            <a:ext uri="{FF2B5EF4-FFF2-40B4-BE49-F238E27FC236}">
              <a16:creationId xmlns:a16="http://schemas.microsoft.com/office/drawing/2014/main" id="{AD668616-0937-46D8-9A03-6A7FA820F20A}"/>
            </a:ext>
          </a:extLst>
        </xdr:cNvPr>
        <xdr:cNvPicPr>
          <a:picLocks noChangeAspect="1"/>
        </xdr:cNvPicPr>
      </xdr:nvPicPr>
      <xdr:blipFill>
        <a:blip xmlns:r="http://schemas.openxmlformats.org/officeDocument/2006/relationships" r:embed="rId1"/>
        <a:stretch>
          <a:fillRect/>
        </a:stretch>
      </xdr:blipFill>
      <xdr:spPr>
        <a:xfrm>
          <a:off x="2409264" y="806823"/>
          <a:ext cx="336177" cy="329693"/>
        </a:xfrm>
        <a:prstGeom prst="rect">
          <a:avLst/>
        </a:prstGeom>
      </xdr:spPr>
    </xdr:pic>
    <xdr:clientData/>
  </xdr:twoCellAnchor>
  <xdr:twoCellAnchor editAs="oneCell">
    <xdr:from>
      <xdr:col>11</xdr:col>
      <xdr:colOff>606781</xdr:colOff>
      <xdr:row>4</xdr:row>
      <xdr:rowOff>0</xdr:rowOff>
    </xdr:from>
    <xdr:to>
      <xdr:col>12</xdr:col>
      <xdr:colOff>280147</xdr:colOff>
      <xdr:row>5</xdr:row>
      <xdr:rowOff>135206</xdr:rowOff>
    </xdr:to>
    <xdr:pic>
      <xdr:nvPicPr>
        <xdr:cNvPr id="91" name="Picture 90">
          <a:extLst>
            <a:ext uri="{FF2B5EF4-FFF2-40B4-BE49-F238E27FC236}">
              <a16:creationId xmlns:a16="http://schemas.microsoft.com/office/drawing/2014/main" id="{82F9D90B-758F-4DEE-93B7-AB75B10F6D3A}"/>
            </a:ext>
          </a:extLst>
        </xdr:cNvPr>
        <xdr:cNvPicPr>
          <a:picLocks noChangeAspect="1"/>
        </xdr:cNvPicPr>
      </xdr:nvPicPr>
      <xdr:blipFill>
        <a:blip xmlns:r="http://schemas.openxmlformats.org/officeDocument/2006/relationships" r:embed="rId2"/>
        <a:stretch>
          <a:fillRect/>
        </a:stretch>
      </xdr:blipFill>
      <xdr:spPr>
        <a:xfrm>
          <a:off x="8125928" y="806824"/>
          <a:ext cx="356925" cy="336911"/>
        </a:xfrm>
        <a:prstGeom prst="rect">
          <a:avLst/>
        </a:prstGeom>
      </xdr:spPr>
    </xdr:pic>
    <xdr:clientData/>
  </xdr:twoCellAnchor>
  <xdr:twoCellAnchor editAs="oneCell">
    <xdr:from>
      <xdr:col>7</xdr:col>
      <xdr:colOff>407912</xdr:colOff>
      <xdr:row>3</xdr:row>
      <xdr:rowOff>179293</xdr:rowOff>
    </xdr:from>
    <xdr:to>
      <xdr:col>8</xdr:col>
      <xdr:colOff>184731</xdr:colOff>
      <xdr:row>6</xdr:row>
      <xdr:rowOff>22411</xdr:rowOff>
    </xdr:to>
    <xdr:pic>
      <xdr:nvPicPr>
        <xdr:cNvPr id="92" name="Picture 91">
          <a:extLst>
            <a:ext uri="{FF2B5EF4-FFF2-40B4-BE49-F238E27FC236}">
              <a16:creationId xmlns:a16="http://schemas.microsoft.com/office/drawing/2014/main" id="{ECDD5A6E-508F-4C76-81DA-477E25E81519}"/>
            </a:ext>
          </a:extLst>
        </xdr:cNvPr>
        <xdr:cNvPicPr>
          <a:picLocks noChangeAspect="1"/>
        </xdr:cNvPicPr>
      </xdr:nvPicPr>
      <xdr:blipFill>
        <a:blip xmlns:r="http://schemas.openxmlformats.org/officeDocument/2006/relationships" r:embed="rId3"/>
        <a:stretch>
          <a:fillRect/>
        </a:stretch>
      </xdr:blipFill>
      <xdr:spPr>
        <a:xfrm>
          <a:off x="5192824" y="784411"/>
          <a:ext cx="460378" cy="448235"/>
        </a:xfrm>
        <a:prstGeom prst="rect">
          <a:avLst/>
        </a:prstGeom>
      </xdr:spPr>
    </xdr:pic>
    <xdr:clientData/>
  </xdr:twoCellAnchor>
  <xdr:twoCellAnchor editAs="oneCell">
    <xdr:from>
      <xdr:col>16</xdr:col>
      <xdr:colOff>89648</xdr:colOff>
      <xdr:row>4</xdr:row>
      <xdr:rowOff>1</xdr:rowOff>
    </xdr:from>
    <xdr:to>
      <xdr:col>16</xdr:col>
      <xdr:colOff>481853</xdr:colOff>
      <xdr:row>5</xdr:row>
      <xdr:rowOff>177256</xdr:rowOff>
    </xdr:to>
    <xdr:pic>
      <xdr:nvPicPr>
        <xdr:cNvPr id="93" name="Picture 92">
          <a:extLst>
            <a:ext uri="{FF2B5EF4-FFF2-40B4-BE49-F238E27FC236}">
              <a16:creationId xmlns:a16="http://schemas.microsoft.com/office/drawing/2014/main" id="{B62D36B7-1ED7-4829-98AE-F80AE5DFFD63}"/>
            </a:ext>
          </a:extLst>
        </xdr:cNvPr>
        <xdr:cNvPicPr>
          <a:picLocks noChangeAspect="1"/>
        </xdr:cNvPicPr>
      </xdr:nvPicPr>
      <xdr:blipFill>
        <a:blip xmlns:r="http://schemas.openxmlformats.org/officeDocument/2006/relationships" r:embed="rId4"/>
        <a:stretch>
          <a:fillRect/>
        </a:stretch>
      </xdr:blipFill>
      <xdr:spPr>
        <a:xfrm>
          <a:off x="11026589" y="806825"/>
          <a:ext cx="392205" cy="378960"/>
        </a:xfrm>
        <a:prstGeom prst="rect">
          <a:avLst/>
        </a:prstGeom>
      </xdr:spPr>
    </xdr:pic>
    <xdr:clientData/>
  </xdr:twoCellAnchor>
  <xdr:twoCellAnchor editAs="oneCell">
    <xdr:from>
      <xdr:col>20</xdr:col>
      <xdr:colOff>100855</xdr:colOff>
      <xdr:row>4</xdr:row>
      <xdr:rowOff>33617</xdr:rowOff>
    </xdr:from>
    <xdr:to>
      <xdr:col>20</xdr:col>
      <xdr:colOff>616325</xdr:colOff>
      <xdr:row>6</xdr:row>
      <xdr:rowOff>115485</xdr:rowOff>
    </xdr:to>
    <xdr:pic>
      <xdr:nvPicPr>
        <xdr:cNvPr id="94" name="Picture 93">
          <a:extLst>
            <a:ext uri="{FF2B5EF4-FFF2-40B4-BE49-F238E27FC236}">
              <a16:creationId xmlns:a16="http://schemas.microsoft.com/office/drawing/2014/main" id="{4A81AE2C-775E-4C19-A12B-9B47840837A0}"/>
            </a:ext>
          </a:extLst>
        </xdr:cNvPr>
        <xdr:cNvPicPr>
          <a:picLocks noChangeAspect="1"/>
        </xdr:cNvPicPr>
      </xdr:nvPicPr>
      <xdr:blipFill>
        <a:blip xmlns:r="http://schemas.openxmlformats.org/officeDocument/2006/relationships" r:embed="rId5"/>
        <a:stretch>
          <a:fillRect/>
        </a:stretch>
      </xdr:blipFill>
      <xdr:spPr>
        <a:xfrm>
          <a:off x="13772031" y="840441"/>
          <a:ext cx="515470" cy="485279"/>
        </a:xfrm>
        <a:prstGeom prst="rect">
          <a:avLst/>
        </a:prstGeom>
      </xdr:spPr>
    </xdr:pic>
    <xdr:clientData/>
  </xdr:twoCellAnchor>
  <xdr:twoCellAnchor>
    <xdr:from>
      <xdr:col>0</xdr:col>
      <xdr:colOff>582706</xdr:colOff>
      <xdr:row>0</xdr:row>
      <xdr:rowOff>134470</xdr:rowOff>
    </xdr:from>
    <xdr:to>
      <xdr:col>11</xdr:col>
      <xdr:colOff>100853</xdr:colOff>
      <xdr:row>3</xdr:row>
      <xdr:rowOff>44823</xdr:rowOff>
    </xdr:to>
    <xdr:sp macro="" textlink="">
      <xdr:nvSpPr>
        <xdr:cNvPr id="95" name="TextBox 94">
          <a:extLst>
            <a:ext uri="{FF2B5EF4-FFF2-40B4-BE49-F238E27FC236}">
              <a16:creationId xmlns:a16="http://schemas.microsoft.com/office/drawing/2014/main" id="{5A318D0B-30B4-5C87-8A20-1257D01918CF}"/>
            </a:ext>
          </a:extLst>
        </xdr:cNvPr>
        <xdr:cNvSpPr txBox="1"/>
      </xdr:nvSpPr>
      <xdr:spPr>
        <a:xfrm>
          <a:off x="582706" y="134470"/>
          <a:ext cx="7037294"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a:solidFill>
                <a:srgbClr val="0070C0"/>
              </a:solidFill>
              <a:latin typeface="Arial Black" panose="020B0A04020102020204" pitchFamily="34" charset="0"/>
            </a:rPr>
            <a:t>HR ANALYTICS DASHBOARD</a:t>
          </a:r>
        </a:p>
      </xdr:txBody>
    </xdr:sp>
    <xdr:clientData/>
  </xdr:twoCellAnchor>
  <xdr:twoCellAnchor editAs="oneCell">
    <xdr:from>
      <xdr:col>0</xdr:col>
      <xdr:colOff>179295</xdr:colOff>
      <xdr:row>0</xdr:row>
      <xdr:rowOff>168090</xdr:rowOff>
    </xdr:from>
    <xdr:to>
      <xdr:col>1</xdr:col>
      <xdr:colOff>123265</xdr:colOff>
      <xdr:row>3</xdr:row>
      <xdr:rowOff>27249</xdr:rowOff>
    </xdr:to>
    <xdr:pic>
      <xdr:nvPicPr>
        <xdr:cNvPr id="96" name="Picture 95">
          <a:extLst>
            <a:ext uri="{FF2B5EF4-FFF2-40B4-BE49-F238E27FC236}">
              <a16:creationId xmlns:a16="http://schemas.microsoft.com/office/drawing/2014/main" id="{82E7036A-5113-4FCB-99D0-768C4C4AE0E2}"/>
            </a:ext>
          </a:extLst>
        </xdr:cNvPr>
        <xdr:cNvPicPr>
          <a:picLocks noChangeAspect="1"/>
        </xdr:cNvPicPr>
      </xdr:nvPicPr>
      <xdr:blipFill>
        <a:blip xmlns:r="http://schemas.openxmlformats.org/officeDocument/2006/relationships" r:embed="rId6"/>
        <a:stretch>
          <a:fillRect/>
        </a:stretch>
      </xdr:blipFill>
      <xdr:spPr>
        <a:xfrm>
          <a:off x="179295" y="168090"/>
          <a:ext cx="627529" cy="464277"/>
        </a:xfrm>
        <a:prstGeom prst="rect">
          <a:avLst/>
        </a:prstGeom>
      </xdr:spPr>
    </xdr:pic>
    <xdr:clientData/>
  </xdr:twoCellAnchor>
  <xdr:twoCellAnchor editAs="oneCell">
    <xdr:from>
      <xdr:col>12</xdr:col>
      <xdr:colOff>381002</xdr:colOff>
      <xdr:row>1</xdr:row>
      <xdr:rowOff>2</xdr:rowOff>
    </xdr:from>
    <xdr:to>
      <xdr:col>13</xdr:col>
      <xdr:colOff>156883</xdr:colOff>
      <xdr:row>3</xdr:row>
      <xdr:rowOff>49517</xdr:rowOff>
    </xdr:to>
    <xdr:pic>
      <xdr:nvPicPr>
        <xdr:cNvPr id="97" name="Picture 96">
          <a:extLst>
            <a:ext uri="{FF2B5EF4-FFF2-40B4-BE49-F238E27FC236}">
              <a16:creationId xmlns:a16="http://schemas.microsoft.com/office/drawing/2014/main" id="{589B96AD-1AD9-4F6C-B2E8-4A931818900B}"/>
            </a:ext>
          </a:extLst>
        </xdr:cNvPr>
        <xdr:cNvPicPr>
          <a:picLocks noChangeAspect="1"/>
        </xdr:cNvPicPr>
      </xdr:nvPicPr>
      <xdr:blipFill>
        <a:blip xmlns:r="http://schemas.openxmlformats.org/officeDocument/2006/relationships" r:embed="rId7"/>
        <a:stretch>
          <a:fillRect/>
        </a:stretch>
      </xdr:blipFill>
      <xdr:spPr>
        <a:xfrm>
          <a:off x="8583708" y="201708"/>
          <a:ext cx="459440" cy="452927"/>
        </a:xfrm>
        <a:prstGeom prst="rect">
          <a:avLst/>
        </a:prstGeom>
      </xdr:spPr>
    </xdr:pic>
    <xdr:clientData/>
  </xdr:twoCellAnchor>
  <xdr:twoCellAnchor>
    <xdr:from>
      <xdr:col>13</xdr:col>
      <xdr:colOff>168088</xdr:colOff>
      <xdr:row>1</xdr:row>
      <xdr:rowOff>0</xdr:rowOff>
    </xdr:from>
    <xdr:to>
      <xdr:col>15</xdr:col>
      <xdr:colOff>459442</xdr:colOff>
      <xdr:row>3</xdr:row>
      <xdr:rowOff>89647</xdr:rowOff>
    </xdr:to>
    <xdr:sp macro="" textlink="">
      <xdr:nvSpPr>
        <xdr:cNvPr id="98" name="TextBox 97">
          <a:extLst>
            <a:ext uri="{FF2B5EF4-FFF2-40B4-BE49-F238E27FC236}">
              <a16:creationId xmlns:a16="http://schemas.microsoft.com/office/drawing/2014/main" id="{07E4EC8B-2058-D2E9-4B0C-CE8898BB6FC2}"/>
            </a:ext>
          </a:extLst>
        </xdr:cNvPr>
        <xdr:cNvSpPr txBox="1"/>
      </xdr:nvSpPr>
      <xdr:spPr>
        <a:xfrm>
          <a:off x="9054353" y="201706"/>
          <a:ext cx="1658471" cy="4930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50">
              <a:solidFill>
                <a:schemeClr val="accent2">
                  <a:lumMod val="75000"/>
                </a:schemeClr>
              </a:solidFill>
              <a:latin typeface="Arial Black" panose="020B0A04020102020204" pitchFamily="34" charset="0"/>
            </a:rPr>
            <a:t>JOB</a:t>
          </a:r>
          <a:r>
            <a:rPr lang="en-IN" sz="1050" baseline="0">
              <a:solidFill>
                <a:schemeClr val="accent2">
                  <a:lumMod val="75000"/>
                </a:schemeClr>
              </a:solidFill>
              <a:latin typeface="Arial Black" panose="020B0A04020102020204" pitchFamily="34" charset="0"/>
            </a:rPr>
            <a:t> SATISFACTION RATING</a:t>
          </a:r>
          <a:endParaRPr lang="en-IN" sz="1050">
            <a:solidFill>
              <a:schemeClr val="accent2">
                <a:lumMod val="75000"/>
              </a:schemeClr>
            </a:solidFill>
            <a:latin typeface="Arial Black" panose="020B0A04020102020204" pitchFamily="34" charset="0"/>
          </a:endParaRPr>
        </a:p>
      </xdr:txBody>
    </xdr:sp>
    <xdr:clientData/>
  </xdr:twoCellAnchor>
  <xdr:twoCellAnchor>
    <xdr:from>
      <xdr:col>15</xdr:col>
      <xdr:colOff>33617</xdr:colOff>
      <xdr:row>0</xdr:row>
      <xdr:rowOff>0</xdr:rowOff>
    </xdr:from>
    <xdr:to>
      <xdr:col>17</xdr:col>
      <xdr:colOff>123264</xdr:colOff>
      <xdr:row>5</xdr:row>
      <xdr:rowOff>123265</xdr:rowOff>
    </xdr:to>
    <xdr:graphicFrame macro="">
      <xdr:nvGraphicFramePr>
        <xdr:cNvPr id="99" name="Chart 98">
          <a:extLst>
            <a:ext uri="{FF2B5EF4-FFF2-40B4-BE49-F238E27FC236}">
              <a16:creationId xmlns:a16="http://schemas.microsoft.com/office/drawing/2014/main" id="{33FA6937-2A00-4147-93AB-C4885EE94A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560295</xdr:colOff>
      <xdr:row>1</xdr:row>
      <xdr:rowOff>56030</xdr:rowOff>
    </xdr:from>
    <xdr:to>
      <xdr:col>16</xdr:col>
      <xdr:colOff>280147</xdr:colOff>
      <xdr:row>2</xdr:row>
      <xdr:rowOff>112059</xdr:rowOff>
    </xdr:to>
    <xdr:sp macro="" textlink="Rating!$B$7">
      <xdr:nvSpPr>
        <xdr:cNvPr id="100" name="TextBox 99">
          <a:extLst>
            <a:ext uri="{FF2B5EF4-FFF2-40B4-BE49-F238E27FC236}">
              <a16:creationId xmlns:a16="http://schemas.microsoft.com/office/drawing/2014/main" id="{8BD9E5AA-EC8A-7E7B-5CF9-0424D4AC9F76}"/>
            </a:ext>
          </a:extLst>
        </xdr:cNvPr>
        <xdr:cNvSpPr txBox="1"/>
      </xdr:nvSpPr>
      <xdr:spPr>
        <a:xfrm>
          <a:off x="10813677" y="257736"/>
          <a:ext cx="403411" cy="257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143B8DB-3DB3-4CD7-BBB5-DE333F782105}" type="TxLink">
            <a:rPr lang="en-US" sz="1000" b="0" i="0" u="none" strike="noStrike">
              <a:solidFill>
                <a:srgbClr val="000000"/>
              </a:solidFill>
              <a:latin typeface="Arial Black" panose="020B0A04020102020204" pitchFamily="34" charset="0"/>
              <a:cs typeface="Calibri"/>
            </a:rPr>
            <a:pPr/>
            <a:t>2.6</a:t>
          </a:fld>
          <a:endParaRPr lang="en-IN" sz="1000">
            <a:latin typeface="Arial Black" panose="020B0A04020102020204" pitchFamily="34" charset="0"/>
          </a:endParaRPr>
        </a:p>
      </xdr:txBody>
    </xdr:sp>
    <xdr:clientData/>
  </xdr:twoCellAnchor>
  <xdr:twoCellAnchor>
    <xdr:from>
      <xdr:col>16</xdr:col>
      <xdr:colOff>493060</xdr:colOff>
      <xdr:row>0</xdr:row>
      <xdr:rowOff>145676</xdr:rowOff>
    </xdr:from>
    <xdr:to>
      <xdr:col>20</xdr:col>
      <xdr:colOff>593914</xdr:colOff>
      <xdr:row>3</xdr:row>
      <xdr:rowOff>44823</xdr:rowOff>
    </xdr:to>
    <xdr:graphicFrame macro="">
      <xdr:nvGraphicFramePr>
        <xdr:cNvPr id="102" name="Chart 101">
          <a:extLst>
            <a:ext uri="{FF2B5EF4-FFF2-40B4-BE49-F238E27FC236}">
              <a16:creationId xmlns:a16="http://schemas.microsoft.com/office/drawing/2014/main" id="{ECCF8A74-3E28-4F6B-AEB7-03A17F63E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616324</xdr:colOff>
      <xdr:row>0</xdr:row>
      <xdr:rowOff>190498</xdr:rowOff>
    </xdr:from>
    <xdr:to>
      <xdr:col>20</xdr:col>
      <xdr:colOff>661147</xdr:colOff>
      <xdr:row>3</xdr:row>
      <xdr:rowOff>22410</xdr:rowOff>
    </xdr:to>
    <xdr:sp macro="" textlink="">
      <xdr:nvSpPr>
        <xdr:cNvPr id="101" name="Freeform: Shape 100">
          <a:extLst>
            <a:ext uri="{FF2B5EF4-FFF2-40B4-BE49-F238E27FC236}">
              <a16:creationId xmlns:a16="http://schemas.microsoft.com/office/drawing/2014/main" id="{5D124EF9-902E-5F14-A206-7DD8414E7891}"/>
            </a:ext>
          </a:extLst>
        </xdr:cNvPr>
        <xdr:cNvSpPr/>
      </xdr:nvSpPr>
      <xdr:spPr>
        <a:xfrm>
          <a:off x="11553265" y="190498"/>
          <a:ext cx="2779058" cy="437030"/>
        </a:xfrm>
        <a:custGeom>
          <a:avLst/>
          <a:gdLst>
            <a:gd name="connsiteX0" fmla="*/ 295422 w 2018714"/>
            <a:gd name="connsiteY0" fmla="*/ 69753 h 730348"/>
            <a:gd name="connsiteX1" fmla="*/ 225683 w 2018714"/>
            <a:gd name="connsiteY1" fmla="*/ 295436 h 730348"/>
            <a:gd name="connsiteX2" fmla="*/ 1 w 2018714"/>
            <a:gd name="connsiteY2" fmla="*/ 295434 h 730348"/>
            <a:gd name="connsiteX3" fmla="*/ 182583 w 2018714"/>
            <a:gd name="connsiteY3" fmla="*/ 434913 h 730348"/>
            <a:gd name="connsiteX4" fmla="*/ 112841 w 2018714"/>
            <a:gd name="connsiteY4" fmla="*/ 660594 h 730348"/>
            <a:gd name="connsiteX5" fmla="*/ 295422 w 2018714"/>
            <a:gd name="connsiteY5" fmla="*/ 521114 h 730348"/>
            <a:gd name="connsiteX6" fmla="*/ 478002 w 2018714"/>
            <a:gd name="connsiteY6" fmla="*/ 660594 h 730348"/>
            <a:gd name="connsiteX7" fmla="*/ 408260 w 2018714"/>
            <a:gd name="connsiteY7" fmla="*/ 434913 h 730348"/>
            <a:gd name="connsiteX8" fmla="*/ 533400 w 2018714"/>
            <a:gd name="connsiteY8" fmla="*/ 339316 h 730348"/>
            <a:gd name="connsiteX9" fmla="*/ 658540 w 2018714"/>
            <a:gd name="connsiteY9" fmla="*/ 434913 h 730348"/>
            <a:gd name="connsiteX10" fmla="*/ 588798 w 2018714"/>
            <a:gd name="connsiteY10" fmla="*/ 660594 h 730348"/>
            <a:gd name="connsiteX11" fmla="*/ 771379 w 2018714"/>
            <a:gd name="connsiteY11" fmla="*/ 521114 h 730348"/>
            <a:gd name="connsiteX12" fmla="*/ 953959 w 2018714"/>
            <a:gd name="connsiteY12" fmla="*/ 660594 h 730348"/>
            <a:gd name="connsiteX13" fmla="*/ 884217 w 2018714"/>
            <a:gd name="connsiteY13" fmla="*/ 434913 h 730348"/>
            <a:gd name="connsiteX14" fmla="*/ 1009357 w 2018714"/>
            <a:gd name="connsiteY14" fmla="*/ 339316 h 730348"/>
            <a:gd name="connsiteX15" fmla="*/ 1134497 w 2018714"/>
            <a:gd name="connsiteY15" fmla="*/ 434913 h 730348"/>
            <a:gd name="connsiteX16" fmla="*/ 1064755 w 2018714"/>
            <a:gd name="connsiteY16" fmla="*/ 660594 h 730348"/>
            <a:gd name="connsiteX17" fmla="*/ 1247336 w 2018714"/>
            <a:gd name="connsiteY17" fmla="*/ 521114 h 730348"/>
            <a:gd name="connsiteX18" fmla="*/ 1429916 w 2018714"/>
            <a:gd name="connsiteY18" fmla="*/ 660594 h 730348"/>
            <a:gd name="connsiteX19" fmla="*/ 1360174 w 2018714"/>
            <a:gd name="connsiteY19" fmla="*/ 434913 h 730348"/>
            <a:gd name="connsiteX20" fmla="*/ 1485314 w 2018714"/>
            <a:gd name="connsiteY20" fmla="*/ 339316 h 730348"/>
            <a:gd name="connsiteX21" fmla="*/ 1610454 w 2018714"/>
            <a:gd name="connsiteY21" fmla="*/ 434913 h 730348"/>
            <a:gd name="connsiteX22" fmla="*/ 1540712 w 2018714"/>
            <a:gd name="connsiteY22" fmla="*/ 660594 h 730348"/>
            <a:gd name="connsiteX23" fmla="*/ 1723293 w 2018714"/>
            <a:gd name="connsiteY23" fmla="*/ 521114 h 730348"/>
            <a:gd name="connsiteX24" fmla="*/ 1905873 w 2018714"/>
            <a:gd name="connsiteY24" fmla="*/ 660594 h 730348"/>
            <a:gd name="connsiteX25" fmla="*/ 1836131 w 2018714"/>
            <a:gd name="connsiteY25" fmla="*/ 434913 h 730348"/>
            <a:gd name="connsiteX26" fmla="*/ 2018713 w 2018714"/>
            <a:gd name="connsiteY26" fmla="*/ 295434 h 730348"/>
            <a:gd name="connsiteX27" fmla="*/ 1793031 w 2018714"/>
            <a:gd name="connsiteY27" fmla="*/ 295436 h 730348"/>
            <a:gd name="connsiteX28" fmla="*/ 1723293 w 2018714"/>
            <a:gd name="connsiteY28" fmla="*/ 69753 h 730348"/>
            <a:gd name="connsiteX29" fmla="*/ 1653554 w 2018714"/>
            <a:gd name="connsiteY29" fmla="*/ 295436 h 730348"/>
            <a:gd name="connsiteX30" fmla="*/ 1542755 w 2018714"/>
            <a:gd name="connsiteY30" fmla="*/ 295435 h 730348"/>
            <a:gd name="connsiteX31" fmla="*/ 1542756 w 2018714"/>
            <a:gd name="connsiteY31" fmla="*/ 295434 h 730348"/>
            <a:gd name="connsiteX32" fmla="*/ 1485314 w 2018714"/>
            <a:gd name="connsiteY32" fmla="*/ 295435 h 730348"/>
            <a:gd name="connsiteX33" fmla="*/ 1427872 w 2018714"/>
            <a:gd name="connsiteY33" fmla="*/ 295434 h 730348"/>
            <a:gd name="connsiteX34" fmla="*/ 1427873 w 2018714"/>
            <a:gd name="connsiteY34" fmla="*/ 295435 h 730348"/>
            <a:gd name="connsiteX35" fmla="*/ 1317074 w 2018714"/>
            <a:gd name="connsiteY35" fmla="*/ 295436 h 730348"/>
            <a:gd name="connsiteX36" fmla="*/ 1247336 w 2018714"/>
            <a:gd name="connsiteY36" fmla="*/ 69753 h 730348"/>
            <a:gd name="connsiteX37" fmla="*/ 1177597 w 2018714"/>
            <a:gd name="connsiteY37" fmla="*/ 295436 h 730348"/>
            <a:gd name="connsiteX38" fmla="*/ 1066798 w 2018714"/>
            <a:gd name="connsiteY38" fmla="*/ 295435 h 730348"/>
            <a:gd name="connsiteX39" fmla="*/ 1066799 w 2018714"/>
            <a:gd name="connsiteY39" fmla="*/ 295434 h 730348"/>
            <a:gd name="connsiteX40" fmla="*/ 1009357 w 2018714"/>
            <a:gd name="connsiteY40" fmla="*/ 295435 h 730348"/>
            <a:gd name="connsiteX41" fmla="*/ 951915 w 2018714"/>
            <a:gd name="connsiteY41" fmla="*/ 295434 h 730348"/>
            <a:gd name="connsiteX42" fmla="*/ 951916 w 2018714"/>
            <a:gd name="connsiteY42" fmla="*/ 295435 h 730348"/>
            <a:gd name="connsiteX43" fmla="*/ 841117 w 2018714"/>
            <a:gd name="connsiteY43" fmla="*/ 295436 h 730348"/>
            <a:gd name="connsiteX44" fmla="*/ 771379 w 2018714"/>
            <a:gd name="connsiteY44" fmla="*/ 69753 h 730348"/>
            <a:gd name="connsiteX45" fmla="*/ 701640 w 2018714"/>
            <a:gd name="connsiteY45" fmla="*/ 295436 h 730348"/>
            <a:gd name="connsiteX46" fmla="*/ 590841 w 2018714"/>
            <a:gd name="connsiteY46" fmla="*/ 295435 h 730348"/>
            <a:gd name="connsiteX47" fmla="*/ 590842 w 2018714"/>
            <a:gd name="connsiteY47" fmla="*/ 295434 h 730348"/>
            <a:gd name="connsiteX48" fmla="*/ 533400 w 2018714"/>
            <a:gd name="connsiteY48" fmla="*/ 295435 h 730348"/>
            <a:gd name="connsiteX49" fmla="*/ 475958 w 2018714"/>
            <a:gd name="connsiteY49" fmla="*/ 295434 h 730348"/>
            <a:gd name="connsiteX50" fmla="*/ 475959 w 2018714"/>
            <a:gd name="connsiteY50" fmla="*/ 295435 h 730348"/>
            <a:gd name="connsiteX51" fmla="*/ 365160 w 2018714"/>
            <a:gd name="connsiteY51" fmla="*/ 295436 h 730348"/>
            <a:gd name="connsiteX52" fmla="*/ 0 w 2018714"/>
            <a:gd name="connsiteY52" fmla="*/ 0 h 730348"/>
            <a:gd name="connsiteX53" fmla="*/ 2018714 w 2018714"/>
            <a:gd name="connsiteY53" fmla="*/ 0 h 730348"/>
            <a:gd name="connsiteX54" fmla="*/ 2018714 w 2018714"/>
            <a:gd name="connsiteY54" fmla="*/ 730348 h 730348"/>
            <a:gd name="connsiteX55" fmla="*/ 0 w 2018714"/>
            <a:gd name="connsiteY55" fmla="*/ 730348 h 73034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Lst>
          <a:rect l="l" t="t" r="r" b="b"/>
          <a:pathLst>
            <a:path w="2018714" h="730348">
              <a:moveTo>
                <a:pt x="295422" y="69753"/>
              </a:moveTo>
              <a:lnTo>
                <a:pt x="225683" y="295436"/>
              </a:lnTo>
              <a:lnTo>
                <a:pt x="1" y="295434"/>
              </a:lnTo>
              <a:lnTo>
                <a:pt x="182583" y="434913"/>
              </a:lnTo>
              <a:lnTo>
                <a:pt x="112841" y="660594"/>
              </a:lnTo>
              <a:lnTo>
                <a:pt x="295422" y="521114"/>
              </a:lnTo>
              <a:lnTo>
                <a:pt x="478002" y="660594"/>
              </a:lnTo>
              <a:lnTo>
                <a:pt x="408260" y="434913"/>
              </a:lnTo>
              <a:lnTo>
                <a:pt x="533400" y="339316"/>
              </a:lnTo>
              <a:lnTo>
                <a:pt x="658540" y="434913"/>
              </a:lnTo>
              <a:lnTo>
                <a:pt x="588798" y="660594"/>
              </a:lnTo>
              <a:lnTo>
                <a:pt x="771379" y="521114"/>
              </a:lnTo>
              <a:lnTo>
                <a:pt x="953959" y="660594"/>
              </a:lnTo>
              <a:lnTo>
                <a:pt x="884217" y="434913"/>
              </a:lnTo>
              <a:lnTo>
                <a:pt x="1009357" y="339316"/>
              </a:lnTo>
              <a:lnTo>
                <a:pt x="1134497" y="434913"/>
              </a:lnTo>
              <a:lnTo>
                <a:pt x="1064755" y="660594"/>
              </a:lnTo>
              <a:lnTo>
                <a:pt x="1247336" y="521114"/>
              </a:lnTo>
              <a:lnTo>
                <a:pt x="1429916" y="660594"/>
              </a:lnTo>
              <a:lnTo>
                <a:pt x="1360174" y="434913"/>
              </a:lnTo>
              <a:lnTo>
                <a:pt x="1485314" y="339316"/>
              </a:lnTo>
              <a:lnTo>
                <a:pt x="1610454" y="434913"/>
              </a:lnTo>
              <a:lnTo>
                <a:pt x="1540712" y="660594"/>
              </a:lnTo>
              <a:lnTo>
                <a:pt x="1723293" y="521114"/>
              </a:lnTo>
              <a:lnTo>
                <a:pt x="1905873" y="660594"/>
              </a:lnTo>
              <a:lnTo>
                <a:pt x="1836131" y="434913"/>
              </a:lnTo>
              <a:lnTo>
                <a:pt x="2018713" y="295434"/>
              </a:lnTo>
              <a:lnTo>
                <a:pt x="1793031" y="295436"/>
              </a:lnTo>
              <a:lnTo>
                <a:pt x="1723293" y="69753"/>
              </a:lnTo>
              <a:lnTo>
                <a:pt x="1653554" y="295436"/>
              </a:lnTo>
              <a:lnTo>
                <a:pt x="1542755" y="295435"/>
              </a:lnTo>
              <a:lnTo>
                <a:pt x="1542756" y="295434"/>
              </a:lnTo>
              <a:lnTo>
                <a:pt x="1485314" y="295435"/>
              </a:lnTo>
              <a:lnTo>
                <a:pt x="1427872" y="295434"/>
              </a:lnTo>
              <a:lnTo>
                <a:pt x="1427873" y="295435"/>
              </a:lnTo>
              <a:lnTo>
                <a:pt x="1317074" y="295436"/>
              </a:lnTo>
              <a:lnTo>
                <a:pt x="1247336" y="69753"/>
              </a:lnTo>
              <a:lnTo>
                <a:pt x="1177597" y="295436"/>
              </a:lnTo>
              <a:lnTo>
                <a:pt x="1066798" y="295435"/>
              </a:lnTo>
              <a:lnTo>
                <a:pt x="1066799" y="295434"/>
              </a:lnTo>
              <a:lnTo>
                <a:pt x="1009357" y="295435"/>
              </a:lnTo>
              <a:lnTo>
                <a:pt x="951915" y="295434"/>
              </a:lnTo>
              <a:lnTo>
                <a:pt x="951916" y="295435"/>
              </a:lnTo>
              <a:lnTo>
                <a:pt x="841117" y="295436"/>
              </a:lnTo>
              <a:lnTo>
                <a:pt x="771379" y="69753"/>
              </a:lnTo>
              <a:lnTo>
                <a:pt x="701640" y="295436"/>
              </a:lnTo>
              <a:lnTo>
                <a:pt x="590841" y="295435"/>
              </a:lnTo>
              <a:lnTo>
                <a:pt x="590842" y="295434"/>
              </a:lnTo>
              <a:lnTo>
                <a:pt x="533400" y="295435"/>
              </a:lnTo>
              <a:lnTo>
                <a:pt x="475958" y="295434"/>
              </a:lnTo>
              <a:lnTo>
                <a:pt x="475959" y="295435"/>
              </a:lnTo>
              <a:lnTo>
                <a:pt x="365160" y="295436"/>
              </a:lnTo>
              <a:close/>
              <a:moveTo>
                <a:pt x="0" y="0"/>
              </a:moveTo>
              <a:lnTo>
                <a:pt x="2018714" y="0"/>
              </a:lnTo>
              <a:lnTo>
                <a:pt x="2018714" y="730348"/>
              </a:lnTo>
              <a:lnTo>
                <a:pt x="0" y="730348"/>
              </a:lnTo>
              <a:close/>
            </a:path>
          </a:pathLst>
        </a:cu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89648</xdr:colOff>
      <xdr:row>10</xdr:row>
      <xdr:rowOff>58807</xdr:rowOff>
    </xdr:from>
    <xdr:to>
      <xdr:col>6</xdr:col>
      <xdr:colOff>184941</xdr:colOff>
      <xdr:row>17</xdr:row>
      <xdr:rowOff>109278</xdr:rowOff>
    </xdr:to>
    <xdr:grpSp>
      <xdr:nvGrpSpPr>
        <xdr:cNvPr id="46" name="Group 45">
          <a:extLst>
            <a:ext uri="{FF2B5EF4-FFF2-40B4-BE49-F238E27FC236}">
              <a16:creationId xmlns:a16="http://schemas.microsoft.com/office/drawing/2014/main" id="{9B62BC54-24CD-9C78-C9EE-243520633C05}"/>
            </a:ext>
          </a:extLst>
        </xdr:cNvPr>
        <xdr:cNvGrpSpPr/>
      </xdr:nvGrpSpPr>
      <xdr:grpSpPr>
        <a:xfrm>
          <a:off x="89648" y="2075866"/>
          <a:ext cx="4196646" cy="1462412"/>
          <a:chOff x="67236" y="2019837"/>
          <a:chExt cx="4196646" cy="1462412"/>
        </a:xfrm>
      </xdr:grpSpPr>
      <xdr:graphicFrame macro="">
        <xdr:nvGraphicFramePr>
          <xdr:cNvPr id="34" name="Chart 33">
            <a:extLst>
              <a:ext uri="{FF2B5EF4-FFF2-40B4-BE49-F238E27FC236}">
                <a16:creationId xmlns:a16="http://schemas.microsoft.com/office/drawing/2014/main" id="{5AE40AE7-8401-4D61-9F07-B776F414E0EF}"/>
              </a:ext>
            </a:extLst>
          </xdr:cNvPr>
          <xdr:cNvGraphicFramePr>
            <a:graphicFrameLocks/>
          </xdr:cNvGraphicFramePr>
        </xdr:nvGraphicFramePr>
        <xdr:xfrm>
          <a:off x="2823882" y="2042249"/>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27" name="Chart 26">
            <a:extLst>
              <a:ext uri="{FF2B5EF4-FFF2-40B4-BE49-F238E27FC236}">
                <a16:creationId xmlns:a16="http://schemas.microsoft.com/office/drawing/2014/main" id="{ED9E1F84-2BD5-4B15-ADF1-734EDD5D514C}"/>
              </a:ext>
            </a:extLst>
          </xdr:cNvPr>
          <xdr:cNvGraphicFramePr>
            <a:graphicFrameLocks/>
          </xdr:cNvGraphicFramePr>
        </xdr:nvGraphicFramePr>
        <xdr:xfrm>
          <a:off x="67236" y="2019837"/>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40" name="Graphic 39" descr="Male profile">
            <a:extLst>
              <a:ext uri="{FF2B5EF4-FFF2-40B4-BE49-F238E27FC236}">
                <a16:creationId xmlns:a16="http://schemas.microsoft.com/office/drawing/2014/main" id="{40D94D01-D34E-203D-B72A-5F5BB2885C3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117911" y="2353235"/>
            <a:ext cx="741200" cy="720000"/>
          </a:xfrm>
          <a:prstGeom prst="rect">
            <a:avLst/>
          </a:prstGeom>
        </xdr:spPr>
      </xdr:pic>
      <xdr:pic>
        <xdr:nvPicPr>
          <xdr:cNvPr id="42" name="Graphic 41" descr="Female Profile">
            <a:extLst>
              <a:ext uri="{FF2B5EF4-FFF2-40B4-BE49-F238E27FC236}">
                <a16:creationId xmlns:a16="http://schemas.microsoft.com/office/drawing/2014/main" id="{B6EF6129-9724-4CAC-C215-F793131BC066}"/>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434352" y="2353235"/>
            <a:ext cx="720000" cy="720000"/>
          </a:xfrm>
          <a:prstGeom prst="rect">
            <a:avLst/>
          </a:prstGeom>
        </xdr:spPr>
      </xdr:pic>
      <xdr:sp macro="" textlink="Gender!$B$9">
        <xdr:nvSpPr>
          <xdr:cNvPr id="43" name="TextBox 42">
            <a:extLst>
              <a:ext uri="{FF2B5EF4-FFF2-40B4-BE49-F238E27FC236}">
                <a16:creationId xmlns:a16="http://schemas.microsoft.com/office/drawing/2014/main" id="{28D6BFA1-4EAC-D068-8854-F423FF97493B}"/>
              </a:ext>
            </a:extLst>
          </xdr:cNvPr>
          <xdr:cNvSpPr txBox="1"/>
        </xdr:nvSpPr>
        <xdr:spPr>
          <a:xfrm>
            <a:off x="537882" y="2532529"/>
            <a:ext cx="515471"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FA9260F-16F2-46D3-BF2D-97C4E4E02567}" type="TxLink">
              <a:rPr lang="en-US" sz="1200" b="0" i="0" u="none" strike="noStrike">
                <a:solidFill>
                  <a:schemeClr val="accent5">
                    <a:lumMod val="50000"/>
                  </a:schemeClr>
                </a:solidFill>
                <a:latin typeface="Arial Black" panose="020B0A04020102020204" pitchFamily="34" charset="0"/>
                <a:cs typeface="Calibri"/>
              </a:rPr>
              <a:pPr algn="ctr"/>
              <a:t>588</a:t>
            </a:fld>
            <a:endParaRPr lang="en-IN" sz="1200">
              <a:solidFill>
                <a:schemeClr val="accent5">
                  <a:lumMod val="50000"/>
                </a:schemeClr>
              </a:solidFill>
              <a:latin typeface="Arial Black" panose="020B0A04020102020204" pitchFamily="34" charset="0"/>
            </a:endParaRPr>
          </a:p>
        </xdr:txBody>
      </xdr:sp>
      <xdr:sp macro="" textlink="Gender!$B$10">
        <xdr:nvSpPr>
          <xdr:cNvPr id="44" name="TextBox 43">
            <a:extLst>
              <a:ext uri="{FF2B5EF4-FFF2-40B4-BE49-F238E27FC236}">
                <a16:creationId xmlns:a16="http://schemas.microsoft.com/office/drawing/2014/main" id="{CE9F38A9-59AB-4421-A28D-17815216A319}"/>
              </a:ext>
            </a:extLst>
          </xdr:cNvPr>
          <xdr:cNvSpPr txBox="1"/>
        </xdr:nvSpPr>
        <xdr:spPr>
          <a:xfrm>
            <a:off x="3260911" y="2498911"/>
            <a:ext cx="515471" cy="425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BFD6AE-1AEA-4AB6-A95E-E03715E9F70D}" type="TxLink">
              <a:rPr lang="en-US" sz="1200" b="0" i="0" u="none" strike="noStrike">
                <a:solidFill>
                  <a:schemeClr val="accent5">
                    <a:lumMod val="50000"/>
                  </a:schemeClr>
                </a:solidFill>
                <a:latin typeface="Arial Black" panose="020B0A04020102020204" pitchFamily="34" charset="0"/>
                <a:cs typeface="Calibri"/>
              </a:rPr>
              <a:pPr algn="ctr"/>
              <a:t>882</a:t>
            </a:fld>
            <a:endParaRPr lang="en-IN" sz="1200">
              <a:solidFill>
                <a:schemeClr val="accent5">
                  <a:lumMod val="50000"/>
                </a:schemeClr>
              </a:solidFill>
              <a:latin typeface="Arial Black" panose="020B0A04020102020204" pitchFamily="34" charset="0"/>
            </a:endParaRPr>
          </a:p>
        </xdr:txBody>
      </xdr:sp>
    </xdr:grpSp>
    <xdr:clientData/>
  </xdr:twoCellAnchor>
  <xdr:twoCellAnchor>
    <xdr:from>
      <xdr:col>0</xdr:col>
      <xdr:colOff>212912</xdr:colOff>
      <xdr:row>7</xdr:row>
      <xdr:rowOff>123265</xdr:rowOff>
    </xdr:from>
    <xdr:to>
      <xdr:col>4</xdr:col>
      <xdr:colOff>493059</xdr:colOff>
      <xdr:row>8</xdr:row>
      <xdr:rowOff>89647</xdr:rowOff>
    </xdr:to>
    <xdr:sp macro="" textlink="">
      <xdr:nvSpPr>
        <xdr:cNvPr id="47" name="TextBox 46">
          <a:extLst>
            <a:ext uri="{FF2B5EF4-FFF2-40B4-BE49-F238E27FC236}">
              <a16:creationId xmlns:a16="http://schemas.microsoft.com/office/drawing/2014/main" id="{474A92C6-B583-689D-121E-CF8EF5CA3B5D}"/>
            </a:ext>
          </a:extLst>
        </xdr:cNvPr>
        <xdr:cNvSpPr txBox="1"/>
      </xdr:nvSpPr>
      <xdr:spPr>
        <a:xfrm>
          <a:off x="212912" y="1535206"/>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chemeClr val="accent2">
                  <a:lumMod val="75000"/>
                </a:schemeClr>
              </a:solidFill>
              <a:latin typeface="Arial Black" panose="020B0A04020102020204" pitchFamily="34" charset="0"/>
            </a:rPr>
            <a:t>Total Employees by Gender</a:t>
          </a:r>
        </a:p>
      </xdr:txBody>
    </xdr:sp>
    <xdr:clientData/>
  </xdr:twoCellAnchor>
  <xdr:twoCellAnchor editAs="oneCell">
    <xdr:from>
      <xdr:col>2</xdr:col>
      <xdr:colOff>78440</xdr:colOff>
      <xdr:row>9</xdr:row>
      <xdr:rowOff>0</xdr:rowOff>
    </xdr:from>
    <xdr:to>
      <xdr:col>4</xdr:col>
      <xdr:colOff>280147</xdr:colOff>
      <xdr:row>12</xdr:row>
      <xdr:rowOff>-1</xdr:rowOff>
    </xdr:to>
    <mc:AlternateContent xmlns:mc="http://schemas.openxmlformats.org/markup-compatibility/2006" xmlns:a14="http://schemas.microsoft.com/office/drawing/2010/main">
      <mc:Choice Requires="a14">
        <xdr:graphicFrame macro="">
          <xdr:nvGraphicFramePr>
            <xdr:cNvPr id="48" name="Gender 3">
              <a:extLst>
                <a:ext uri="{FF2B5EF4-FFF2-40B4-BE49-F238E27FC236}">
                  <a16:creationId xmlns:a16="http://schemas.microsoft.com/office/drawing/2014/main" id="{064E2939-CAB6-42A2-86A5-423B28024277}"/>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445558" y="1815353"/>
              <a:ext cx="1568824" cy="6051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324971</xdr:colOff>
      <xdr:row>8</xdr:row>
      <xdr:rowOff>168088</xdr:rowOff>
    </xdr:from>
    <xdr:to>
      <xdr:col>14</xdr:col>
      <xdr:colOff>0</xdr:colOff>
      <xdr:row>17</xdr:row>
      <xdr:rowOff>11206</xdr:rowOff>
    </xdr:to>
    <xdr:graphicFrame macro="">
      <xdr:nvGraphicFramePr>
        <xdr:cNvPr id="49" name="Chart 48">
          <a:extLst>
            <a:ext uri="{FF2B5EF4-FFF2-40B4-BE49-F238E27FC236}">
              <a16:creationId xmlns:a16="http://schemas.microsoft.com/office/drawing/2014/main" id="{30E8934E-5AF9-4F8B-B293-29838C2D75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616323</xdr:colOff>
      <xdr:row>7</xdr:row>
      <xdr:rowOff>145676</xdr:rowOff>
    </xdr:from>
    <xdr:to>
      <xdr:col>11</xdr:col>
      <xdr:colOff>212911</xdr:colOff>
      <xdr:row>8</xdr:row>
      <xdr:rowOff>112058</xdr:rowOff>
    </xdr:to>
    <xdr:sp macro="" textlink="">
      <xdr:nvSpPr>
        <xdr:cNvPr id="50" name="TextBox 49">
          <a:extLst>
            <a:ext uri="{FF2B5EF4-FFF2-40B4-BE49-F238E27FC236}">
              <a16:creationId xmlns:a16="http://schemas.microsoft.com/office/drawing/2014/main" id="{F3945C98-9D0A-47AD-8DE5-195AF4F7BC2D}"/>
            </a:ext>
          </a:extLst>
        </xdr:cNvPr>
        <xdr:cNvSpPr txBox="1"/>
      </xdr:nvSpPr>
      <xdr:spPr>
        <a:xfrm>
          <a:off x="4717676" y="1557617"/>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chemeClr val="accent2">
                  <a:lumMod val="75000"/>
                </a:schemeClr>
              </a:solidFill>
              <a:latin typeface="Arial Black" panose="020B0A04020102020204" pitchFamily="34" charset="0"/>
            </a:rPr>
            <a:t>Education</a:t>
          </a:r>
          <a:r>
            <a:rPr lang="en-IN" sz="1100" baseline="0">
              <a:solidFill>
                <a:schemeClr val="accent2">
                  <a:lumMod val="75000"/>
                </a:schemeClr>
              </a:solidFill>
              <a:latin typeface="Arial Black" panose="020B0A04020102020204" pitchFamily="34" charset="0"/>
            </a:rPr>
            <a:t> wise Attrition</a:t>
          </a:r>
          <a:endParaRPr lang="en-IN" sz="1100">
            <a:solidFill>
              <a:schemeClr val="accent2">
                <a:lumMod val="75000"/>
              </a:schemeClr>
            </a:solidFill>
            <a:latin typeface="Arial Black" panose="020B0A04020102020204" pitchFamily="34" charset="0"/>
          </a:endParaRPr>
        </a:p>
      </xdr:txBody>
    </xdr:sp>
    <xdr:clientData/>
  </xdr:twoCellAnchor>
  <xdr:twoCellAnchor>
    <xdr:from>
      <xdr:col>14</xdr:col>
      <xdr:colOff>134470</xdr:colOff>
      <xdr:row>8</xdr:row>
      <xdr:rowOff>179294</xdr:rowOff>
    </xdr:from>
    <xdr:to>
      <xdr:col>21</xdr:col>
      <xdr:colOff>67236</xdr:colOff>
      <xdr:row>17</xdr:row>
      <xdr:rowOff>0</xdr:rowOff>
    </xdr:to>
    <mc:AlternateContent xmlns:mc="http://schemas.openxmlformats.org/markup-compatibility/2006">
      <mc:Choice xmlns:cx1="http://schemas.microsoft.com/office/drawing/2015/9/8/chartex" Requires="cx1">
        <xdr:graphicFrame macro="">
          <xdr:nvGraphicFramePr>
            <xdr:cNvPr id="51" name="Chart 50">
              <a:extLst>
                <a:ext uri="{FF2B5EF4-FFF2-40B4-BE49-F238E27FC236}">
                  <a16:creationId xmlns:a16="http://schemas.microsoft.com/office/drawing/2014/main" id="{B24A0CD1-1F84-431D-8945-9706149E1F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735670" y="1779494"/>
              <a:ext cx="4733366" cy="162093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380999</xdr:colOff>
      <xdr:row>7</xdr:row>
      <xdr:rowOff>145676</xdr:rowOff>
    </xdr:from>
    <xdr:to>
      <xdr:col>18</xdr:col>
      <xdr:colOff>661146</xdr:colOff>
      <xdr:row>8</xdr:row>
      <xdr:rowOff>112058</xdr:rowOff>
    </xdr:to>
    <xdr:sp macro="" textlink="">
      <xdr:nvSpPr>
        <xdr:cNvPr id="52" name="TextBox 51">
          <a:extLst>
            <a:ext uri="{FF2B5EF4-FFF2-40B4-BE49-F238E27FC236}">
              <a16:creationId xmlns:a16="http://schemas.microsoft.com/office/drawing/2014/main" id="{287765D1-1654-454C-91B5-555CBB1FFB45}"/>
            </a:ext>
          </a:extLst>
        </xdr:cNvPr>
        <xdr:cNvSpPr txBox="1"/>
      </xdr:nvSpPr>
      <xdr:spPr>
        <a:xfrm>
          <a:off x="9950823" y="1557617"/>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chemeClr val="accent2">
                  <a:lumMod val="75000"/>
                </a:schemeClr>
              </a:solidFill>
              <a:latin typeface="Arial Black" panose="020B0A04020102020204" pitchFamily="34" charset="0"/>
            </a:rPr>
            <a:t>Attrition</a:t>
          </a:r>
          <a:r>
            <a:rPr lang="en-IN" sz="1100" baseline="0">
              <a:solidFill>
                <a:schemeClr val="accent2">
                  <a:lumMod val="75000"/>
                </a:schemeClr>
              </a:solidFill>
              <a:latin typeface="Arial Black" panose="020B0A04020102020204" pitchFamily="34" charset="0"/>
            </a:rPr>
            <a:t> by Job Role</a:t>
          </a:r>
          <a:endParaRPr lang="en-IN" sz="1100">
            <a:solidFill>
              <a:schemeClr val="accent2">
                <a:lumMod val="75000"/>
              </a:schemeClr>
            </a:solidFill>
            <a:latin typeface="Arial Black" panose="020B0A04020102020204" pitchFamily="34" charset="0"/>
          </a:endParaRPr>
        </a:p>
      </xdr:txBody>
    </xdr:sp>
    <xdr:clientData/>
  </xdr:twoCellAnchor>
  <xdr:twoCellAnchor>
    <xdr:from>
      <xdr:col>0</xdr:col>
      <xdr:colOff>246528</xdr:colOff>
      <xdr:row>18</xdr:row>
      <xdr:rowOff>145676</xdr:rowOff>
    </xdr:from>
    <xdr:to>
      <xdr:col>6</xdr:col>
      <xdr:colOff>11206</xdr:colOff>
      <xdr:row>26</xdr:row>
      <xdr:rowOff>123265</xdr:rowOff>
    </xdr:to>
    <xdr:graphicFrame macro="">
      <xdr:nvGraphicFramePr>
        <xdr:cNvPr id="35" name="Chart 34">
          <a:extLst>
            <a:ext uri="{FF2B5EF4-FFF2-40B4-BE49-F238E27FC236}">
              <a16:creationId xmlns:a16="http://schemas.microsoft.com/office/drawing/2014/main" id="{FE1871AC-BC2C-451B-9A00-37B2E4E16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0</xdr:col>
      <xdr:colOff>235323</xdr:colOff>
      <xdr:row>17</xdr:row>
      <xdr:rowOff>89646</xdr:rowOff>
    </xdr:from>
    <xdr:to>
      <xdr:col>4</xdr:col>
      <xdr:colOff>515470</xdr:colOff>
      <xdr:row>18</xdr:row>
      <xdr:rowOff>56028</xdr:rowOff>
    </xdr:to>
    <xdr:sp macro="" textlink="">
      <xdr:nvSpPr>
        <xdr:cNvPr id="36" name="TextBox 35">
          <a:extLst>
            <a:ext uri="{FF2B5EF4-FFF2-40B4-BE49-F238E27FC236}">
              <a16:creationId xmlns:a16="http://schemas.microsoft.com/office/drawing/2014/main" id="{81D38B67-03C4-427C-ACF5-B1E862843028}"/>
            </a:ext>
          </a:extLst>
        </xdr:cNvPr>
        <xdr:cNvSpPr txBox="1"/>
      </xdr:nvSpPr>
      <xdr:spPr>
        <a:xfrm>
          <a:off x="235323" y="3518646"/>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a:solidFill>
                <a:schemeClr val="accent2">
                  <a:lumMod val="75000"/>
                </a:schemeClr>
              </a:solidFill>
              <a:latin typeface="Arial Black" panose="020B0A04020102020204" pitchFamily="34" charset="0"/>
            </a:rPr>
            <a:t>Department</a:t>
          </a:r>
          <a:r>
            <a:rPr lang="en-IN" sz="1100" baseline="0">
              <a:solidFill>
                <a:schemeClr val="accent2">
                  <a:lumMod val="75000"/>
                </a:schemeClr>
              </a:solidFill>
              <a:latin typeface="Arial Black" panose="020B0A04020102020204" pitchFamily="34" charset="0"/>
            </a:rPr>
            <a:t> wise Attrition</a:t>
          </a:r>
          <a:endParaRPr lang="en-IN" sz="1100">
            <a:solidFill>
              <a:schemeClr val="accent2">
                <a:lumMod val="75000"/>
              </a:schemeClr>
            </a:solidFill>
            <a:latin typeface="Arial Black" panose="020B0A04020102020204" pitchFamily="34" charset="0"/>
          </a:endParaRPr>
        </a:p>
      </xdr:txBody>
    </xdr:sp>
    <xdr:clientData/>
  </xdr:twoCellAnchor>
  <xdr:twoCellAnchor>
    <xdr:from>
      <xdr:col>6</xdr:col>
      <xdr:colOff>493059</xdr:colOff>
      <xdr:row>18</xdr:row>
      <xdr:rowOff>123266</xdr:rowOff>
    </xdr:from>
    <xdr:to>
      <xdr:col>11</xdr:col>
      <xdr:colOff>649941</xdr:colOff>
      <xdr:row>26</xdr:row>
      <xdr:rowOff>78441</xdr:rowOff>
    </xdr:to>
    <xdr:graphicFrame macro="">
      <xdr:nvGraphicFramePr>
        <xdr:cNvPr id="37" name="Chart 36">
          <a:extLst>
            <a:ext uri="{FF2B5EF4-FFF2-40B4-BE49-F238E27FC236}">
              <a16:creationId xmlns:a16="http://schemas.microsoft.com/office/drawing/2014/main" id="{56F7BAC7-10C3-4BAE-B9E1-2DCE98A6B4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526676</xdr:colOff>
      <xdr:row>17</xdr:row>
      <xdr:rowOff>89646</xdr:rowOff>
    </xdr:from>
    <xdr:to>
      <xdr:col>11</xdr:col>
      <xdr:colOff>123264</xdr:colOff>
      <xdr:row>18</xdr:row>
      <xdr:rowOff>56028</xdr:rowOff>
    </xdr:to>
    <xdr:sp macro="" textlink="">
      <xdr:nvSpPr>
        <xdr:cNvPr id="38" name="TextBox 37">
          <a:extLst>
            <a:ext uri="{FF2B5EF4-FFF2-40B4-BE49-F238E27FC236}">
              <a16:creationId xmlns:a16="http://schemas.microsoft.com/office/drawing/2014/main" id="{58C31BAC-0050-46EF-8980-E7D4E1F71CED}"/>
            </a:ext>
          </a:extLst>
        </xdr:cNvPr>
        <xdr:cNvSpPr txBox="1"/>
      </xdr:nvSpPr>
      <xdr:spPr>
        <a:xfrm>
          <a:off x="4628029" y="3518646"/>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0">
              <a:solidFill>
                <a:schemeClr val="accent2">
                  <a:lumMod val="75000"/>
                </a:schemeClr>
              </a:solidFill>
              <a:latin typeface="Arial Black" panose="020B0A04020102020204" pitchFamily="34" charset="0"/>
            </a:rPr>
            <a:t>Attrition</a:t>
          </a:r>
          <a:r>
            <a:rPr lang="en-IN" sz="1100" b="0" baseline="0">
              <a:solidFill>
                <a:schemeClr val="accent2">
                  <a:lumMod val="75000"/>
                </a:schemeClr>
              </a:solidFill>
              <a:latin typeface="Arial Black" panose="020B0A04020102020204" pitchFamily="34" charset="0"/>
            </a:rPr>
            <a:t> by Age Group</a:t>
          </a:r>
          <a:endParaRPr lang="en-IN" sz="1100" b="0">
            <a:solidFill>
              <a:schemeClr val="accent2">
                <a:lumMod val="75000"/>
              </a:schemeClr>
            </a:solidFill>
            <a:latin typeface="Arial Black" panose="020B0A04020102020204" pitchFamily="34" charset="0"/>
          </a:endParaRPr>
        </a:p>
      </xdr:txBody>
    </xdr:sp>
    <xdr:clientData/>
  </xdr:twoCellAnchor>
  <xdr:twoCellAnchor>
    <xdr:from>
      <xdr:col>12</xdr:col>
      <xdr:colOff>392205</xdr:colOff>
      <xdr:row>17</xdr:row>
      <xdr:rowOff>78441</xdr:rowOff>
    </xdr:from>
    <xdr:to>
      <xdr:col>16</xdr:col>
      <xdr:colOff>672352</xdr:colOff>
      <xdr:row>18</xdr:row>
      <xdr:rowOff>44823</xdr:rowOff>
    </xdr:to>
    <xdr:sp macro="" textlink="">
      <xdr:nvSpPr>
        <xdr:cNvPr id="39" name="TextBox 38">
          <a:extLst>
            <a:ext uri="{FF2B5EF4-FFF2-40B4-BE49-F238E27FC236}">
              <a16:creationId xmlns:a16="http://schemas.microsoft.com/office/drawing/2014/main" id="{FCEDC6E6-8EF1-40D6-AEFE-1DD6D6C3A0DE}"/>
            </a:ext>
          </a:extLst>
        </xdr:cNvPr>
        <xdr:cNvSpPr txBox="1"/>
      </xdr:nvSpPr>
      <xdr:spPr>
        <a:xfrm>
          <a:off x="8594911" y="3507441"/>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0">
              <a:solidFill>
                <a:schemeClr val="accent2">
                  <a:lumMod val="75000"/>
                </a:schemeClr>
              </a:solidFill>
              <a:latin typeface="Arial Black" panose="020B0A04020102020204" pitchFamily="34" charset="0"/>
            </a:rPr>
            <a:t>Attrition</a:t>
          </a:r>
          <a:r>
            <a:rPr lang="en-IN" sz="1100" b="0" baseline="0">
              <a:solidFill>
                <a:schemeClr val="accent2">
                  <a:lumMod val="75000"/>
                </a:schemeClr>
              </a:solidFill>
              <a:latin typeface="Arial Black" panose="020B0A04020102020204" pitchFamily="34" charset="0"/>
            </a:rPr>
            <a:t> by Marital Status</a:t>
          </a:r>
          <a:endParaRPr lang="en-IN" sz="1100" b="0">
            <a:solidFill>
              <a:schemeClr val="accent2">
                <a:lumMod val="75000"/>
              </a:schemeClr>
            </a:solidFill>
            <a:latin typeface="Arial Black" panose="020B0A04020102020204" pitchFamily="34" charset="0"/>
          </a:endParaRPr>
        </a:p>
      </xdr:txBody>
    </xdr:sp>
    <xdr:clientData/>
  </xdr:twoCellAnchor>
  <xdr:twoCellAnchor>
    <xdr:from>
      <xdr:col>12</xdr:col>
      <xdr:colOff>347383</xdr:colOff>
      <xdr:row>18</xdr:row>
      <xdr:rowOff>112058</xdr:rowOff>
    </xdr:from>
    <xdr:to>
      <xdr:col>16</xdr:col>
      <xdr:colOff>415458</xdr:colOff>
      <xdr:row>26</xdr:row>
      <xdr:rowOff>33618</xdr:rowOff>
    </xdr:to>
    <mc:AlternateContent xmlns:mc="http://schemas.openxmlformats.org/markup-compatibility/2006">
      <mc:Choice xmlns:cx2="http://schemas.microsoft.com/office/drawing/2015/10/21/chartex" Requires="cx2">
        <xdr:graphicFrame macro="">
          <xdr:nvGraphicFramePr>
            <xdr:cNvPr id="41" name="Chart 40">
              <a:extLst>
                <a:ext uri="{FF2B5EF4-FFF2-40B4-BE49-F238E27FC236}">
                  <a16:creationId xmlns:a16="http://schemas.microsoft.com/office/drawing/2014/main" id="{74562BBD-ECE5-4CF5-B9D8-6A09E8ECB7F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576983" y="3712508"/>
              <a:ext cx="2811275" cy="1521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44823</xdr:colOff>
      <xdr:row>17</xdr:row>
      <xdr:rowOff>89647</xdr:rowOff>
    </xdr:from>
    <xdr:to>
      <xdr:col>21</xdr:col>
      <xdr:colOff>324970</xdr:colOff>
      <xdr:row>18</xdr:row>
      <xdr:rowOff>56029</xdr:rowOff>
    </xdr:to>
    <xdr:sp macro="" textlink="">
      <xdr:nvSpPr>
        <xdr:cNvPr id="45" name="TextBox 44">
          <a:extLst>
            <a:ext uri="{FF2B5EF4-FFF2-40B4-BE49-F238E27FC236}">
              <a16:creationId xmlns:a16="http://schemas.microsoft.com/office/drawing/2014/main" id="{6B8E246F-C6E4-411D-A63A-577DD5F5D56E}"/>
            </a:ext>
          </a:extLst>
        </xdr:cNvPr>
        <xdr:cNvSpPr txBox="1"/>
      </xdr:nvSpPr>
      <xdr:spPr>
        <a:xfrm>
          <a:off x="11665323" y="3518647"/>
          <a:ext cx="3014382" cy="168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0">
              <a:solidFill>
                <a:schemeClr val="accent2">
                  <a:lumMod val="75000"/>
                </a:schemeClr>
              </a:solidFill>
              <a:latin typeface="Arial Black" panose="020B0A04020102020204" pitchFamily="34" charset="0"/>
            </a:rPr>
            <a:t>Filter</a:t>
          </a:r>
          <a:r>
            <a:rPr lang="en-IN" sz="1100" b="0" baseline="0">
              <a:solidFill>
                <a:schemeClr val="accent2">
                  <a:lumMod val="75000"/>
                </a:schemeClr>
              </a:solidFill>
              <a:latin typeface="Arial Black" panose="020B0A04020102020204" pitchFamily="34" charset="0"/>
            </a:rPr>
            <a:t> Panel</a:t>
          </a:r>
          <a:endParaRPr lang="en-IN" sz="1100" b="0">
            <a:solidFill>
              <a:schemeClr val="accent2">
                <a:lumMod val="75000"/>
              </a:schemeClr>
            </a:solidFill>
            <a:latin typeface="Arial Black" panose="020B0A04020102020204" pitchFamily="34" charset="0"/>
          </a:endParaRPr>
        </a:p>
      </xdr:txBody>
    </xdr:sp>
    <xdr:clientData/>
  </xdr:twoCellAnchor>
  <xdr:twoCellAnchor editAs="oneCell">
    <xdr:from>
      <xdr:col>16</xdr:col>
      <xdr:colOff>515471</xdr:colOff>
      <xdr:row>18</xdr:row>
      <xdr:rowOff>168089</xdr:rowOff>
    </xdr:from>
    <xdr:to>
      <xdr:col>18</xdr:col>
      <xdr:colOff>616323</xdr:colOff>
      <xdr:row>26</xdr:row>
      <xdr:rowOff>56032</xdr:rowOff>
    </xdr:to>
    <mc:AlternateContent xmlns:mc="http://schemas.openxmlformats.org/markup-compatibility/2006" xmlns:a14="http://schemas.microsoft.com/office/drawing/2010/main">
      <mc:Choice Requires="a14">
        <xdr:graphicFrame macro="">
          <xdr:nvGraphicFramePr>
            <xdr:cNvPr id="53" name="Education Field 3">
              <a:extLst>
                <a:ext uri="{FF2B5EF4-FFF2-40B4-BE49-F238E27FC236}">
                  <a16:creationId xmlns:a16="http://schemas.microsoft.com/office/drawing/2014/main" id="{20FA93E2-E73C-4CA0-9FE9-5EA23B26D8F1}"/>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452412" y="3798795"/>
              <a:ext cx="1467970" cy="15015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638736</xdr:colOff>
      <xdr:row>20</xdr:row>
      <xdr:rowOff>44823</xdr:rowOff>
    </xdr:from>
    <xdr:to>
      <xdr:col>20</xdr:col>
      <xdr:colOff>661149</xdr:colOff>
      <xdr:row>25</xdr:row>
      <xdr:rowOff>44823</xdr:rowOff>
    </xdr:to>
    <mc:AlternateContent xmlns:mc="http://schemas.openxmlformats.org/markup-compatibility/2006" xmlns:a14="http://schemas.microsoft.com/office/drawing/2010/main">
      <mc:Choice Requires="a14">
        <xdr:graphicFrame macro="">
          <xdr:nvGraphicFramePr>
            <xdr:cNvPr id="54" name="Department 1">
              <a:extLst>
                <a:ext uri="{FF2B5EF4-FFF2-40B4-BE49-F238E27FC236}">
                  <a16:creationId xmlns:a16="http://schemas.microsoft.com/office/drawing/2014/main" id="{AD2B7AE4-37A0-4FBA-9993-A860964FAA85}"/>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942795" y="4078941"/>
              <a:ext cx="1389530" cy="10085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409575</xdr:colOff>
      <xdr:row>11</xdr:row>
      <xdr:rowOff>52926</xdr:rowOff>
    </xdr:from>
    <xdr:to>
      <xdr:col>4</xdr:col>
      <xdr:colOff>499131</xdr:colOff>
      <xdr:row>18</xdr:row>
      <xdr:rowOff>85725</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1781175" y="2253201"/>
          <a:ext cx="1461156" cy="1432974"/>
        </a:xfrm>
        <a:prstGeom prst="rect">
          <a:avLst/>
        </a:prstGeom>
      </xdr:spPr>
    </xdr:pic>
    <xdr:clientData/>
  </xdr:twoCellAnchor>
  <xdr:twoCellAnchor editAs="oneCell">
    <xdr:from>
      <xdr:col>7</xdr:col>
      <xdr:colOff>387986</xdr:colOff>
      <xdr:row>5</xdr:row>
      <xdr:rowOff>161925</xdr:rowOff>
    </xdr:from>
    <xdr:to>
      <xdr:col>9</xdr:col>
      <xdr:colOff>449284</xdr:colOff>
      <xdr:row>12</xdr:row>
      <xdr:rowOff>114300</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188586" y="1162050"/>
          <a:ext cx="1432898" cy="1352550"/>
        </a:xfrm>
        <a:prstGeom prst="rect">
          <a:avLst/>
        </a:prstGeom>
      </xdr:spPr>
    </xdr:pic>
    <xdr:clientData/>
  </xdr:twoCellAnchor>
  <xdr:twoCellAnchor editAs="oneCell">
    <xdr:from>
      <xdr:col>9</xdr:col>
      <xdr:colOff>386715</xdr:colOff>
      <xdr:row>14</xdr:row>
      <xdr:rowOff>7620</xdr:rowOff>
    </xdr:from>
    <xdr:to>
      <xdr:col>11</xdr:col>
      <xdr:colOff>276224</xdr:colOff>
      <xdr:row>20</xdr:row>
      <xdr:rowOff>25993</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6558915" y="2807970"/>
          <a:ext cx="1261109" cy="1218523"/>
        </a:xfrm>
        <a:prstGeom prst="rect">
          <a:avLst/>
        </a:prstGeom>
      </xdr:spPr>
    </xdr:pic>
    <xdr:clientData/>
  </xdr:twoCellAnchor>
  <xdr:twoCellAnchor editAs="oneCell">
    <xdr:from>
      <xdr:col>12</xdr:col>
      <xdr:colOff>649312</xdr:colOff>
      <xdr:row>6</xdr:row>
      <xdr:rowOff>180976</xdr:rowOff>
    </xdr:from>
    <xdr:to>
      <xdr:col>15</xdr:col>
      <xdr:colOff>304800</xdr:colOff>
      <xdr:row>14</xdr:row>
      <xdr:rowOff>193338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878912" y="1381126"/>
          <a:ext cx="1712888" cy="1612562"/>
        </a:xfrm>
        <a:prstGeom prst="rect">
          <a:avLst/>
        </a:prstGeom>
      </xdr:spPr>
    </xdr:pic>
    <xdr:clientData/>
  </xdr:twoCellAnchor>
  <xdr:twoCellAnchor editAs="oneCell">
    <xdr:from>
      <xdr:col>6</xdr:col>
      <xdr:colOff>180975</xdr:colOff>
      <xdr:row>14</xdr:row>
      <xdr:rowOff>174540</xdr:rowOff>
    </xdr:from>
    <xdr:to>
      <xdr:col>8</xdr:col>
      <xdr:colOff>428625</xdr:colOff>
      <xdr:row>22</xdr:row>
      <xdr:rowOff>150884</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295775" y="2974890"/>
          <a:ext cx="1619250" cy="1576544"/>
        </a:xfrm>
        <a:prstGeom prst="rect">
          <a:avLst/>
        </a:prstGeom>
      </xdr:spPr>
    </xdr:pic>
    <xdr:clientData/>
  </xdr:twoCellAnchor>
  <xdr:twoCellAnchor editAs="oneCell">
    <xdr:from>
      <xdr:col>0</xdr:col>
      <xdr:colOff>361949</xdr:colOff>
      <xdr:row>3</xdr:row>
      <xdr:rowOff>142968</xdr:rowOff>
    </xdr:from>
    <xdr:to>
      <xdr:col>2</xdr:col>
      <xdr:colOff>371474</xdr:colOff>
      <xdr:row>10</xdr:row>
      <xdr:rowOff>138456</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361949" y="743043"/>
          <a:ext cx="1381125" cy="1395663"/>
        </a:xfrm>
        <a:prstGeom prst="rect">
          <a:avLst/>
        </a:prstGeom>
      </xdr:spPr>
    </xdr:pic>
    <xdr:clientData/>
  </xdr:twoCellAnchor>
  <xdr:twoCellAnchor editAs="oneCell">
    <xdr:from>
      <xdr:col>4</xdr:col>
      <xdr:colOff>316230</xdr:colOff>
      <xdr:row>3</xdr:row>
      <xdr:rowOff>171450</xdr:rowOff>
    </xdr:from>
    <xdr:to>
      <xdr:col>6</xdr:col>
      <xdr:colOff>142097</xdr:colOff>
      <xdr:row>9</xdr:row>
      <xdr:rowOff>151790</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059430" y="771525"/>
          <a:ext cx="1197467" cy="118049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029.917857986111" createdVersion="8" refreshedVersion="8" minRefreshableVersion="3" recordCount="1470" xr:uid="{85FA5037-C9DB-4A0E-8858-6D4F21809439}">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8155434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B5B0AE1-75D3-4E1C-A8F5-151EF386FFDC}"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numFmtId="1"/>
  </dataFields>
  <formats count="1">
    <format dxfId="25">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F59C87C-1B3E-48B0-A31E-1F12E03A0F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035663960" numFmtId="164"/>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E5D5E24-1C1E-46D9-87CD-309874ABC657}"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67B9525-3331-42D3-8636-DC7331230016}" name="Education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6300743-8CDE-4679-9618-CD14E25E0FEA}"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552B9D-1A9B-4B4C-989D-0D9563DA7A48}" name="Attrition by De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E09462-A61F-4A0D-AFCC-50BD470E69E3}"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02CACEE-657C-435B-ACAE-8494E09FFF41}"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AF87694-074F-4F6E-B267-F039B5F2FBDF}" sourceName="Gender">
  <pivotTables>
    <pivotTable tabId="9" name="Gender"/>
    <pivotTable tabId="13" name="Attrition by Age Group"/>
    <pivotTable tabId="12" name="Attrition by Dept"/>
    <pivotTable tabId="11" name="Attrition by Job Role"/>
    <pivotTable tabId="14" name="Attrition by Marital Status"/>
    <pivotTable tabId="10" name="Education wise Attrition"/>
    <pivotTable tabId="7" name="KPI"/>
    <pivotTable tabId="8" name="PivotTable1"/>
  </pivotTables>
  <data>
    <tabular pivotCacheId="181554347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EA069A0-004D-4245-9CBE-87CB9856109B}" sourceName="Department">
  <pivotTables>
    <pivotTable tabId="14" name="Attrition by Marital Status"/>
    <pivotTable tabId="13" name="Attrition by Age Group"/>
    <pivotTable tabId="12" name="Attrition by Dept"/>
    <pivotTable tabId="11" name="Attrition by Job Role"/>
    <pivotTable tabId="10" name="Education wise Attrition"/>
    <pivotTable tabId="9" name="Gender"/>
    <pivotTable tabId="7" name="KPI"/>
    <pivotTable tabId="8" name="PivotTable1"/>
  </pivotTables>
  <data>
    <tabular pivotCacheId="18155434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F47A2A8C-3351-4F80-A88F-198C9AC1A67F}" sourceName="Education Field">
  <pivotTables>
    <pivotTable tabId="14" name="Attrition by Marital Status"/>
    <pivotTable tabId="13" name="Attrition by Age Group"/>
    <pivotTable tabId="12" name="Attrition by Dept"/>
    <pivotTable tabId="11" name="Attrition by Job Role"/>
    <pivotTable tabId="10" name="Education wise Attrition"/>
    <pivotTable tabId="9" name="Gender"/>
    <pivotTable tabId="7" name="KPI"/>
    <pivotTable tabId="8" name="PivotTable1"/>
  </pivotTables>
  <data>
    <tabular pivotCacheId="181554347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737A85C-DE1C-4E56-BEB4-F792F1B84FB8}"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307FBE-A623-4EAC-9416-BCCAD854A2AB}" cache="Slicer_Gender2" caption="Gender" rowHeight="257175"/>
  <slicer name="Education Field" xr10:uid="{3DC798E7-BDC9-45EB-AE69-008072E4E054}"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10D204E8-F11F-4B7B-B996-CFAFFCFD65FC}" cache="Slicer_Gender2" caption="Gender" rowHeight="257175"/>
  <slicer name="Education Field 1" xr10:uid="{8B5D3250-881D-4D45-ABFF-3D66D21000C0}"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38AE155-980C-44B0-A64D-2F22623EC747}" cache="Slicer_Department" caption="Department" rowHeight="257175"/>
  <slicer name="Education Field 2" xr10:uid="{8A9C2AD3-EA39-43A7-895B-B689579DADBC}"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D17728E2-80BD-48EF-917B-C755559D5C0B}" cache="Slicer_Gender2" caption="Gender" columnCount="2" style="Slicer Style 1" rowHeight="257175"/>
  <slicer name="Department 1" xr10:uid="{5B26AD3F-874D-4FD6-80A0-4872F7E0BB9D}" cache="Slicer_Department" caption="Department " style="Slicer Style 1" rowHeight="257175"/>
  <slicer name="Education Field 3" xr10:uid="{00441CDC-4EB5-4E81-9654-187E2FACA0BB}" cache="Slicer_Education_Field2" caption="Education Field" style="Slicer Style 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B16" sqref="B16"/>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73B3D-69B5-40A6-A232-30A5B9ABF800}">
  <dimension ref="A3:E8"/>
  <sheetViews>
    <sheetView workbookViewId="0">
      <selection activeCell="C4" sqref="C4"/>
    </sheetView>
  </sheetViews>
  <sheetFormatPr defaultRowHeight="15.75" x14ac:dyDescent="0.25"/>
  <cols>
    <col min="1" max="1" width="25" bestFit="1" customWidth="1"/>
    <col min="2" max="2" width="23.375" bestFit="1" customWidth="1"/>
    <col min="3" max="3" width="14" bestFit="1" customWidth="1"/>
    <col min="4" max="4" width="15.625" customWidth="1"/>
    <col min="5" max="5" width="12.25" customWidth="1"/>
  </cols>
  <sheetData>
    <row r="3" spans="1:5" x14ac:dyDescent="0.25">
      <c r="A3" t="s">
        <v>1554</v>
      </c>
      <c r="B3" t="s">
        <v>1555</v>
      </c>
      <c r="C3" t="s">
        <v>1556</v>
      </c>
    </row>
    <row r="4" spans="1:5" x14ac:dyDescent="0.25">
      <c r="A4" s="11">
        <v>1470</v>
      </c>
      <c r="B4" s="11">
        <v>237</v>
      </c>
      <c r="C4" s="1">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1">
        <f>GETPIVOTDATA("Average of Age",$A$3)</f>
        <v>36.923809523809524</v>
      </c>
      <c r="D8">
        <f>A8-B8</f>
        <v>1233</v>
      </c>
      <c r="E8" s="2">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6AF76-4CB4-40FB-8226-10B899FD1F69}">
  <dimension ref="A3:C8"/>
  <sheetViews>
    <sheetView workbookViewId="0">
      <selection activeCell="N22" sqref="N22"/>
    </sheetView>
  </sheetViews>
  <sheetFormatPr defaultRowHeight="15.75" x14ac:dyDescent="0.25"/>
  <cols>
    <col min="1" max="1" width="24.375" bestFit="1" customWidth="1"/>
  </cols>
  <sheetData>
    <row r="3" spans="1:3" x14ac:dyDescent="0.25">
      <c r="A3" t="s">
        <v>1562</v>
      </c>
    </row>
    <row r="4" spans="1:3" x14ac:dyDescent="0.25">
      <c r="A4" s="4">
        <v>2.6265306122448981</v>
      </c>
    </row>
    <row r="7" spans="1:3" x14ac:dyDescent="0.25">
      <c r="A7" t="s">
        <v>1563</v>
      </c>
      <c r="B7" s="4">
        <f>GETPIVOTDATA("Job Satisfaction",$A$3)</f>
        <v>2.6265306122448981</v>
      </c>
      <c r="C7" s="2">
        <f>B7/4</f>
        <v>0.65663265306122454</v>
      </c>
    </row>
    <row r="8" spans="1:3" x14ac:dyDescent="0.25">
      <c r="A8" t="s">
        <v>1564</v>
      </c>
      <c r="B8" s="4">
        <f>4-B7</f>
        <v>1.3734693877551019</v>
      </c>
      <c r="C8" s="2">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66A59-309D-4372-A152-CCFE78F9092E}">
  <dimension ref="A3:C10"/>
  <sheetViews>
    <sheetView workbookViewId="0">
      <selection activeCell="E20" sqref="E20"/>
    </sheetView>
  </sheetViews>
  <sheetFormatPr defaultRowHeight="15.75" x14ac:dyDescent="0.25"/>
  <cols>
    <col min="1" max="1" width="12.375" bestFit="1" customWidth="1"/>
    <col min="2" max="2" width="25" bestFit="1" customWidth="1"/>
  </cols>
  <sheetData>
    <row r="3" spans="1:3" x14ac:dyDescent="0.25">
      <c r="A3" s="5" t="s">
        <v>1565</v>
      </c>
      <c r="B3" t="s">
        <v>1554</v>
      </c>
    </row>
    <row r="4" spans="1:3" x14ac:dyDescent="0.25">
      <c r="A4" s="6" t="s">
        <v>51</v>
      </c>
      <c r="B4" s="11">
        <v>588</v>
      </c>
    </row>
    <row r="5" spans="1:3" x14ac:dyDescent="0.25">
      <c r="A5" s="6" t="s">
        <v>62</v>
      </c>
      <c r="B5" s="11">
        <v>882</v>
      </c>
    </row>
    <row r="6" spans="1:3" x14ac:dyDescent="0.25">
      <c r="A6" s="6" t="s">
        <v>1566</v>
      </c>
      <c r="B6" s="11">
        <v>1470</v>
      </c>
    </row>
    <row r="9" spans="1:3" x14ac:dyDescent="0.25">
      <c r="A9" s="6" t="s">
        <v>51</v>
      </c>
      <c r="B9">
        <f>IFERROR(GETPIVOTDATA("Employee Number",$A$3,"Gender","Female"),0)</f>
        <v>588</v>
      </c>
      <c r="C9" s="2">
        <f>B9/(B9+B10)</f>
        <v>0.4</v>
      </c>
    </row>
    <row r="10" spans="1:3" x14ac:dyDescent="0.25">
      <c r="A10" s="6" t="s">
        <v>62</v>
      </c>
      <c r="B10">
        <f>IFERROR(GETPIVOTDATA("Employee Number",$A$3,"Gender","Male"),0)</f>
        <v>882</v>
      </c>
      <c r="C10" s="2">
        <f>B10/(B9+B10)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D1D6-B16A-43AE-84F2-648067507287}">
  <dimension ref="A3:B9"/>
  <sheetViews>
    <sheetView workbookViewId="0">
      <selection activeCell="J6" sqref="J6"/>
    </sheetView>
  </sheetViews>
  <sheetFormatPr defaultRowHeight="15.75" x14ac:dyDescent="0.25"/>
  <cols>
    <col min="1" max="1" width="16.125" bestFit="1" customWidth="1"/>
    <col min="2" max="2" width="23.375" bestFit="1" customWidth="1"/>
  </cols>
  <sheetData>
    <row r="3" spans="1:2" x14ac:dyDescent="0.25">
      <c r="A3" s="5" t="s">
        <v>1565</v>
      </c>
      <c r="B3" t="s">
        <v>1555</v>
      </c>
    </row>
    <row r="4" spans="1:2" x14ac:dyDescent="0.25">
      <c r="A4" s="6" t="s">
        <v>134</v>
      </c>
      <c r="B4" s="11">
        <v>5</v>
      </c>
    </row>
    <row r="5" spans="1:2" x14ac:dyDescent="0.25">
      <c r="A5" s="6" t="s">
        <v>65</v>
      </c>
      <c r="B5" s="11">
        <v>31</v>
      </c>
    </row>
    <row r="6" spans="1:2" x14ac:dyDescent="0.25">
      <c r="A6" s="6" t="s">
        <v>55</v>
      </c>
      <c r="B6" s="11">
        <v>44</v>
      </c>
    </row>
    <row r="7" spans="1:2" x14ac:dyDescent="0.25">
      <c r="A7" s="6" t="s">
        <v>71</v>
      </c>
      <c r="B7" s="11">
        <v>58</v>
      </c>
    </row>
    <row r="8" spans="1:2" x14ac:dyDescent="0.25">
      <c r="A8" s="6" t="s">
        <v>77</v>
      </c>
      <c r="B8" s="11">
        <v>99</v>
      </c>
    </row>
    <row r="9" spans="1:2" x14ac:dyDescent="0.25">
      <c r="A9" s="6" t="s">
        <v>1566</v>
      </c>
      <c r="B9" s="1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7F75A-399D-42E4-8B01-EEB1343DBCA5}">
  <dimension ref="A3:E13"/>
  <sheetViews>
    <sheetView workbookViewId="0">
      <selection activeCell="E18" sqref="E18"/>
    </sheetView>
  </sheetViews>
  <sheetFormatPr defaultRowHeight="15.75" x14ac:dyDescent="0.25"/>
  <cols>
    <col min="1" max="1" width="22.875" bestFit="1" customWidth="1"/>
    <col min="2" max="2" width="23.375" bestFit="1" customWidth="1"/>
    <col min="4" max="4" width="24.875" style="9" customWidth="1"/>
  </cols>
  <sheetData>
    <row r="3" spans="1:5" x14ac:dyDescent="0.25">
      <c r="A3" s="5" t="s">
        <v>1565</v>
      </c>
      <c r="B3" t="s">
        <v>1555</v>
      </c>
      <c r="D3" s="8" t="s">
        <v>9</v>
      </c>
      <c r="E3" s="7" t="s">
        <v>0</v>
      </c>
    </row>
    <row r="4" spans="1:5" x14ac:dyDescent="0.25">
      <c r="A4" s="6" t="s">
        <v>83</v>
      </c>
      <c r="B4" s="11">
        <v>9</v>
      </c>
      <c r="D4" s="9" t="str">
        <f>A4</f>
        <v>Healthcare Representative</v>
      </c>
      <c r="E4">
        <f>GETPIVOTDATA("CF_attrition count",$A$3,"Job Role",A4)</f>
        <v>9</v>
      </c>
    </row>
    <row r="5" spans="1:5" x14ac:dyDescent="0.25">
      <c r="A5" s="6" t="s">
        <v>163</v>
      </c>
      <c r="B5" s="11">
        <v>12</v>
      </c>
      <c r="D5" s="9" t="str">
        <f t="shared" ref="D5:D12" si="0">A5</f>
        <v>Human Resources</v>
      </c>
      <c r="E5">
        <f t="shared" ref="E5:E12" si="1">GETPIVOTDATA("CF_attrition count",$A$3,"Job Role",A5)</f>
        <v>12</v>
      </c>
    </row>
    <row r="6" spans="1:5" x14ac:dyDescent="0.25">
      <c r="A6" s="6" t="s">
        <v>68</v>
      </c>
      <c r="B6" s="11">
        <v>62</v>
      </c>
      <c r="D6" s="9" t="str">
        <f t="shared" si="0"/>
        <v>Laboratory Technician</v>
      </c>
      <c r="E6">
        <f t="shared" si="1"/>
        <v>62</v>
      </c>
    </row>
    <row r="7" spans="1:5" x14ac:dyDescent="0.25">
      <c r="A7" s="6" t="s">
        <v>95</v>
      </c>
      <c r="B7" s="11">
        <v>5</v>
      </c>
      <c r="D7" s="9" t="str">
        <f t="shared" si="0"/>
        <v>Manager</v>
      </c>
      <c r="E7">
        <f t="shared" si="1"/>
        <v>5</v>
      </c>
    </row>
    <row r="8" spans="1:5" x14ac:dyDescent="0.25">
      <c r="A8" s="6" t="s">
        <v>81</v>
      </c>
      <c r="B8" s="11">
        <v>10</v>
      </c>
      <c r="D8" s="9" t="str">
        <f t="shared" si="0"/>
        <v>Manufacturing Director</v>
      </c>
      <c r="E8">
        <f t="shared" si="1"/>
        <v>10</v>
      </c>
    </row>
    <row r="9" spans="1:5" x14ac:dyDescent="0.25">
      <c r="A9" s="6" t="s">
        <v>101</v>
      </c>
      <c r="B9" s="11">
        <v>2</v>
      </c>
      <c r="D9" s="9" t="str">
        <f t="shared" si="0"/>
        <v>Research Director</v>
      </c>
      <c r="E9">
        <f t="shared" si="1"/>
        <v>2</v>
      </c>
    </row>
    <row r="10" spans="1:5" x14ac:dyDescent="0.25">
      <c r="A10" s="6" t="s">
        <v>63</v>
      </c>
      <c r="B10" s="11">
        <v>47</v>
      </c>
      <c r="D10" s="9" t="str">
        <f t="shared" si="0"/>
        <v>Research Scientist</v>
      </c>
      <c r="E10">
        <f t="shared" si="1"/>
        <v>47</v>
      </c>
    </row>
    <row r="11" spans="1:5" x14ac:dyDescent="0.25">
      <c r="A11" s="6" t="s">
        <v>52</v>
      </c>
      <c r="B11" s="11">
        <v>57</v>
      </c>
      <c r="D11" s="9" t="str">
        <f t="shared" si="0"/>
        <v>Sales Executive</v>
      </c>
      <c r="E11">
        <f t="shared" si="1"/>
        <v>57</v>
      </c>
    </row>
    <row r="12" spans="1:5" x14ac:dyDescent="0.25">
      <c r="A12" s="6" t="s">
        <v>99</v>
      </c>
      <c r="B12" s="11">
        <v>33</v>
      </c>
      <c r="D12" s="9" t="str">
        <f t="shared" si="0"/>
        <v>Sales Representative</v>
      </c>
      <c r="E12">
        <f t="shared" si="1"/>
        <v>33</v>
      </c>
    </row>
    <row r="13" spans="1:5" x14ac:dyDescent="0.25">
      <c r="A13" s="6" t="s">
        <v>1566</v>
      </c>
      <c r="B13" s="11">
        <v>237</v>
      </c>
    </row>
  </sheetData>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2A57-C074-4ACE-9D5E-C966B4DC5BB6}">
  <dimension ref="A3:F7"/>
  <sheetViews>
    <sheetView workbookViewId="0">
      <selection activeCell="B5" sqref="B5"/>
    </sheetView>
  </sheetViews>
  <sheetFormatPr defaultRowHeight="15.75" x14ac:dyDescent="0.25"/>
  <cols>
    <col min="1" max="1" width="12.375" bestFit="1" customWidth="1"/>
    <col min="2" max="2" width="23.375" bestFit="1" customWidth="1"/>
  </cols>
  <sheetData>
    <row r="3" spans="1:6" x14ac:dyDescent="0.25">
      <c r="A3" s="5" t="s">
        <v>1565</v>
      </c>
      <c r="B3" t="s">
        <v>1555</v>
      </c>
      <c r="D3" s="7" t="s">
        <v>1567</v>
      </c>
      <c r="E3" s="7" t="s">
        <v>1568</v>
      </c>
    </row>
    <row r="4" spans="1:6" x14ac:dyDescent="0.25">
      <c r="A4" s="6" t="s">
        <v>161</v>
      </c>
      <c r="B4" s="11">
        <v>12</v>
      </c>
      <c r="D4" t="str">
        <f>A4</f>
        <v>HR</v>
      </c>
      <c r="E4">
        <f>GETPIVOTDATA("CF_attrition count",$A$3,"Department",A4)</f>
        <v>12</v>
      </c>
      <c r="F4" s="10">
        <f>E4/GETPIVOTDATA("CF_attrition count",$A$3)</f>
        <v>5.0632911392405063E-2</v>
      </c>
    </row>
    <row r="5" spans="1:6" x14ac:dyDescent="0.25">
      <c r="A5" s="6" t="s">
        <v>60</v>
      </c>
      <c r="B5" s="11">
        <v>133</v>
      </c>
      <c r="D5" t="str">
        <f t="shared" ref="D5:D6" si="0">A5</f>
        <v>R&amp;D</v>
      </c>
      <c r="E5">
        <f t="shared" ref="E5:E6" si="1">GETPIVOTDATA("CF_attrition count",$A$3,"Department",A5)</f>
        <v>133</v>
      </c>
      <c r="F5" s="10">
        <f>E5/GETPIVOTDATA("CF_attrition count",$A$3)</f>
        <v>0.56118143459915615</v>
      </c>
    </row>
    <row r="6" spans="1:6" x14ac:dyDescent="0.25">
      <c r="A6" s="6" t="s">
        <v>48</v>
      </c>
      <c r="B6" s="11">
        <v>92</v>
      </c>
      <c r="D6" t="str">
        <f t="shared" si="0"/>
        <v>Sales</v>
      </c>
      <c r="E6">
        <f t="shared" si="1"/>
        <v>92</v>
      </c>
      <c r="F6" s="10">
        <f>E6/GETPIVOTDATA("CF_attrition count",$A$3)</f>
        <v>0.3881856540084388</v>
      </c>
    </row>
    <row r="7" spans="1:6" x14ac:dyDescent="0.25">
      <c r="A7" s="6" t="s">
        <v>1566</v>
      </c>
      <c r="B7" s="11">
        <v>237</v>
      </c>
    </row>
  </sheetData>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25D71-6D17-48C2-9972-0F4042969321}">
  <dimension ref="A3:B9"/>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5" t="s">
        <v>1565</v>
      </c>
      <c r="B3" t="s">
        <v>1555</v>
      </c>
    </row>
    <row r="4" spans="1:2" x14ac:dyDescent="0.25">
      <c r="A4" s="6" t="s">
        <v>69</v>
      </c>
      <c r="B4" s="11">
        <v>112</v>
      </c>
    </row>
    <row r="5" spans="1:2" x14ac:dyDescent="0.25">
      <c r="A5" s="6" t="s">
        <v>46</v>
      </c>
      <c r="B5" s="11">
        <v>51</v>
      </c>
    </row>
    <row r="6" spans="1:2" x14ac:dyDescent="0.25">
      <c r="A6" s="6" t="s">
        <v>92</v>
      </c>
      <c r="B6" s="11">
        <v>38</v>
      </c>
    </row>
    <row r="7" spans="1:2" x14ac:dyDescent="0.25">
      <c r="A7" s="6" t="s">
        <v>58</v>
      </c>
      <c r="B7" s="11">
        <v>25</v>
      </c>
    </row>
    <row r="8" spans="1:2" x14ac:dyDescent="0.25">
      <c r="A8" s="6" t="s">
        <v>75</v>
      </c>
      <c r="B8" s="11">
        <v>11</v>
      </c>
    </row>
    <row r="9" spans="1:2" x14ac:dyDescent="0.25">
      <c r="A9" s="6" t="s">
        <v>1566</v>
      </c>
      <c r="B9" s="1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15FCD-5BBD-4AAC-A6C4-FD8DB8AA25A1}">
  <dimension ref="A3:E7"/>
  <sheetViews>
    <sheetView workbookViewId="0">
      <selection activeCell="H4" sqref="H4"/>
    </sheetView>
  </sheetViews>
  <sheetFormatPr defaultRowHeight="15.75" x14ac:dyDescent="0.25"/>
  <cols>
    <col min="1" max="1" width="12.375" bestFit="1" customWidth="1"/>
    <col min="2" max="2" width="23.375" bestFit="1" customWidth="1"/>
    <col min="4" max="4" width="12.5" customWidth="1"/>
  </cols>
  <sheetData>
    <row r="3" spans="1:5" x14ac:dyDescent="0.25">
      <c r="A3" s="5" t="s">
        <v>1565</v>
      </c>
      <c r="B3" t="s">
        <v>1555</v>
      </c>
      <c r="D3" s="7" t="s">
        <v>1569</v>
      </c>
      <c r="E3" s="7" t="s">
        <v>0</v>
      </c>
    </row>
    <row r="4" spans="1:5" x14ac:dyDescent="0.25">
      <c r="A4" s="6" t="s">
        <v>79</v>
      </c>
      <c r="B4" s="11">
        <v>33</v>
      </c>
      <c r="D4" t="str">
        <f>A4</f>
        <v>Divorced</v>
      </c>
      <c r="E4">
        <f>GETPIVOTDATA("CF_attrition count",$A$3,"Marital Status",A4)</f>
        <v>33</v>
      </c>
    </row>
    <row r="5" spans="1:5" x14ac:dyDescent="0.25">
      <c r="A5" s="6" t="s">
        <v>64</v>
      </c>
      <c r="B5" s="11">
        <v>84</v>
      </c>
      <c r="D5" t="str">
        <f t="shared" ref="D5:D6" si="0">A5</f>
        <v>Married</v>
      </c>
      <c r="E5">
        <f t="shared" ref="E5:E6" si="1">GETPIVOTDATA("CF_attrition count",$A$3,"Marital Status",A5)</f>
        <v>84</v>
      </c>
    </row>
    <row r="6" spans="1:5" x14ac:dyDescent="0.25">
      <c r="A6" s="6" t="s">
        <v>53</v>
      </c>
      <c r="B6" s="11">
        <v>120</v>
      </c>
      <c r="D6" t="str">
        <f t="shared" si="0"/>
        <v>Single</v>
      </c>
      <c r="E6">
        <f t="shared" si="1"/>
        <v>120</v>
      </c>
    </row>
    <row r="7" spans="1:5" x14ac:dyDescent="0.25">
      <c r="A7" s="6" t="s">
        <v>1566</v>
      </c>
      <c r="B7" s="11">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85" zoomScaleNormal="85" workbookViewId="0">
      <selection activeCell="V28" sqref="V28"/>
    </sheetView>
  </sheetViews>
  <sheetFormatPr defaultRowHeight="15.75" x14ac:dyDescent="0.25"/>
  <cols>
    <col min="1" max="16384" width="9" style="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KPI</vt:lpstr>
      <vt:lpstr>Rating</vt:lpstr>
      <vt:lpstr>Gender</vt:lpstr>
      <vt:lpstr>Education wise Attrition</vt:lpstr>
      <vt:lpstr>Attrition by Job Role</vt:lpstr>
      <vt:lpstr>Attrition by Dept</vt:lpstr>
      <vt:lpstr>Attrition by Age Group</vt:lpstr>
      <vt:lpstr>Attrition by Marital Status</vt:lpstr>
      <vt:lpstr>Dashboard</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HP</cp:lastModifiedBy>
  <dcterms:created xsi:type="dcterms:W3CDTF">2022-12-29T16:02:46Z</dcterms:created>
  <dcterms:modified xsi:type="dcterms:W3CDTF">2023-04-16T05:06:51Z</dcterms:modified>
</cp:coreProperties>
</file>