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3" i="1"/>
  <c r="K33" i="1"/>
  <c r="Q4" i="1" l="1"/>
  <c r="T4" i="1"/>
  <c r="U4" i="1"/>
  <c r="V4" i="1"/>
  <c r="W4" i="1"/>
  <c r="X4" i="1"/>
  <c r="Y4" i="1"/>
  <c r="Z4" i="1"/>
  <c r="AA4" i="1"/>
  <c r="AB4" i="1"/>
  <c r="AC4" i="1"/>
  <c r="AD4" i="1"/>
  <c r="Q5" i="1"/>
  <c r="T5" i="1"/>
  <c r="U5" i="1"/>
  <c r="V5" i="1"/>
  <c r="W5" i="1"/>
  <c r="X5" i="1"/>
  <c r="Y5" i="1"/>
  <c r="Z5" i="1"/>
  <c r="AA5" i="1"/>
  <c r="AB5" i="1"/>
  <c r="AC5" i="1"/>
  <c r="AD5" i="1"/>
  <c r="Q6" i="1"/>
  <c r="T6" i="1"/>
  <c r="U6" i="1"/>
  <c r="V6" i="1"/>
  <c r="W6" i="1"/>
  <c r="X6" i="1"/>
  <c r="Y6" i="1"/>
  <c r="Z6" i="1"/>
  <c r="AA6" i="1"/>
  <c r="AB6" i="1"/>
  <c r="AC6" i="1"/>
  <c r="AD6" i="1"/>
  <c r="Q7" i="1"/>
  <c r="T7" i="1"/>
  <c r="U7" i="1"/>
  <c r="V7" i="1"/>
  <c r="W7" i="1"/>
  <c r="X7" i="1"/>
  <c r="Y7" i="1"/>
  <c r="Z7" i="1"/>
  <c r="AA7" i="1"/>
  <c r="AB7" i="1"/>
  <c r="AC7" i="1"/>
  <c r="AD7" i="1"/>
  <c r="Q8" i="1"/>
  <c r="T8" i="1"/>
  <c r="U8" i="1"/>
  <c r="V8" i="1"/>
  <c r="W8" i="1"/>
  <c r="X8" i="1"/>
  <c r="Y8" i="1"/>
  <c r="Z8" i="1"/>
  <c r="AA8" i="1"/>
  <c r="AB8" i="1"/>
  <c r="AC8" i="1"/>
  <c r="AD8" i="1"/>
  <c r="Q9" i="1"/>
  <c r="T9" i="1"/>
  <c r="U9" i="1"/>
  <c r="V9" i="1"/>
  <c r="W9" i="1"/>
  <c r="X9" i="1"/>
  <c r="Y9" i="1"/>
  <c r="Z9" i="1"/>
  <c r="AA9" i="1"/>
  <c r="AB9" i="1"/>
  <c r="AC9" i="1"/>
  <c r="AD9" i="1"/>
  <c r="Q10" i="1"/>
  <c r="T10" i="1"/>
  <c r="U10" i="1"/>
  <c r="V10" i="1"/>
  <c r="W10" i="1"/>
  <c r="X10" i="1"/>
  <c r="Y10" i="1"/>
  <c r="Z10" i="1"/>
  <c r="AA10" i="1"/>
  <c r="AB10" i="1"/>
  <c r="AC10" i="1"/>
  <c r="AD10" i="1"/>
  <c r="Q11" i="1"/>
  <c r="T11" i="1"/>
  <c r="U11" i="1"/>
  <c r="V11" i="1"/>
  <c r="W11" i="1"/>
  <c r="X11" i="1"/>
  <c r="Y11" i="1"/>
  <c r="Z11" i="1"/>
  <c r="AA11" i="1"/>
  <c r="AB11" i="1"/>
  <c r="AC11" i="1"/>
  <c r="AD11" i="1"/>
  <c r="Q12" i="1"/>
  <c r="T12" i="1"/>
  <c r="U12" i="1"/>
  <c r="V12" i="1"/>
  <c r="W12" i="1"/>
  <c r="X12" i="1"/>
  <c r="Y12" i="1"/>
  <c r="Z12" i="1"/>
  <c r="AA12" i="1"/>
  <c r="AB12" i="1"/>
  <c r="AC12" i="1"/>
  <c r="AD12" i="1"/>
  <c r="Q13" i="1"/>
  <c r="T13" i="1"/>
  <c r="U13" i="1"/>
  <c r="V13" i="1"/>
  <c r="W13" i="1"/>
  <c r="X13" i="1"/>
  <c r="Y13" i="1"/>
  <c r="Z13" i="1"/>
  <c r="AA13" i="1"/>
  <c r="AB13" i="1"/>
  <c r="AC13" i="1"/>
  <c r="AD13" i="1"/>
  <c r="Q14" i="1"/>
  <c r="T14" i="1"/>
  <c r="U14" i="1"/>
  <c r="V14" i="1"/>
  <c r="W14" i="1"/>
  <c r="X14" i="1"/>
  <c r="Y14" i="1"/>
  <c r="Z14" i="1"/>
  <c r="AA14" i="1"/>
  <c r="AB14" i="1"/>
  <c r="AC14" i="1"/>
  <c r="AD14" i="1"/>
  <c r="Q15" i="1"/>
  <c r="T15" i="1"/>
  <c r="U15" i="1"/>
  <c r="V15" i="1"/>
  <c r="W15" i="1"/>
  <c r="X15" i="1"/>
  <c r="Y15" i="1"/>
  <c r="Z15" i="1"/>
  <c r="AA15" i="1"/>
  <c r="AB15" i="1"/>
  <c r="AC15" i="1"/>
  <c r="AD15" i="1"/>
  <c r="Q16" i="1"/>
  <c r="T16" i="1"/>
  <c r="U16" i="1"/>
  <c r="V16" i="1"/>
  <c r="W16" i="1"/>
  <c r="X16" i="1"/>
  <c r="Y16" i="1"/>
  <c r="Z16" i="1"/>
  <c r="AA16" i="1"/>
  <c r="AB16" i="1"/>
  <c r="AC16" i="1"/>
  <c r="AD16" i="1"/>
  <c r="Q17" i="1"/>
  <c r="T17" i="1"/>
  <c r="U17" i="1"/>
  <c r="V17" i="1"/>
  <c r="W17" i="1"/>
  <c r="X17" i="1"/>
  <c r="Y17" i="1"/>
  <c r="Z17" i="1"/>
  <c r="AA17" i="1"/>
  <c r="AB17" i="1"/>
  <c r="AC17" i="1"/>
  <c r="AD17" i="1"/>
  <c r="Q18" i="1"/>
  <c r="T18" i="1"/>
  <c r="U18" i="1"/>
  <c r="V18" i="1"/>
  <c r="W18" i="1"/>
  <c r="X18" i="1"/>
  <c r="Y18" i="1"/>
  <c r="Z18" i="1"/>
  <c r="AA18" i="1"/>
  <c r="AB18" i="1"/>
  <c r="AC18" i="1"/>
  <c r="AD18" i="1"/>
  <c r="Q19" i="1"/>
  <c r="T19" i="1"/>
  <c r="U19" i="1"/>
  <c r="V19" i="1"/>
  <c r="W19" i="1"/>
  <c r="X19" i="1"/>
  <c r="Y19" i="1"/>
  <c r="Z19" i="1"/>
  <c r="AA19" i="1"/>
  <c r="AB19" i="1"/>
  <c r="AC19" i="1"/>
  <c r="AD19" i="1"/>
  <c r="Q20" i="1"/>
  <c r="T20" i="1"/>
  <c r="U20" i="1"/>
  <c r="V20" i="1"/>
  <c r="W20" i="1"/>
  <c r="X20" i="1"/>
  <c r="Y20" i="1"/>
  <c r="Z20" i="1"/>
  <c r="AA20" i="1"/>
  <c r="AB20" i="1"/>
  <c r="AC20" i="1"/>
  <c r="AD20" i="1"/>
  <c r="Q21" i="1"/>
  <c r="T21" i="1"/>
  <c r="U21" i="1"/>
  <c r="V21" i="1"/>
  <c r="W21" i="1"/>
  <c r="X21" i="1"/>
  <c r="Y21" i="1"/>
  <c r="Z21" i="1"/>
  <c r="AA21" i="1"/>
  <c r="AB21" i="1"/>
  <c r="AC21" i="1"/>
  <c r="AD21" i="1"/>
  <c r="Q22" i="1"/>
  <c r="T22" i="1"/>
  <c r="U22" i="1"/>
  <c r="V22" i="1"/>
  <c r="W22" i="1"/>
  <c r="X22" i="1"/>
  <c r="Y22" i="1"/>
  <c r="Z22" i="1"/>
  <c r="AA22" i="1"/>
  <c r="AB22" i="1"/>
  <c r="AC22" i="1"/>
  <c r="AD22" i="1"/>
  <c r="Q23" i="1"/>
  <c r="T23" i="1"/>
  <c r="U23" i="1"/>
  <c r="V23" i="1"/>
  <c r="W23" i="1"/>
  <c r="X23" i="1"/>
  <c r="Y23" i="1"/>
  <c r="Z23" i="1"/>
  <c r="AA23" i="1"/>
  <c r="AB23" i="1"/>
  <c r="AC23" i="1"/>
  <c r="AD23" i="1"/>
  <c r="Q24" i="1"/>
  <c r="T24" i="1"/>
  <c r="U24" i="1"/>
  <c r="V24" i="1"/>
  <c r="W24" i="1"/>
  <c r="X24" i="1"/>
  <c r="Y24" i="1"/>
  <c r="Z24" i="1"/>
  <c r="AA24" i="1"/>
  <c r="AB24" i="1"/>
  <c r="AC24" i="1"/>
  <c r="AD24" i="1"/>
  <c r="Q25" i="1"/>
  <c r="T25" i="1"/>
  <c r="U25" i="1"/>
  <c r="V25" i="1"/>
  <c r="W25" i="1"/>
  <c r="X25" i="1"/>
  <c r="Y25" i="1"/>
  <c r="Z25" i="1"/>
  <c r="AA25" i="1"/>
  <c r="AB25" i="1"/>
  <c r="AC25" i="1"/>
  <c r="AD25" i="1"/>
  <c r="T3" i="1"/>
  <c r="U3" i="1"/>
  <c r="V3" i="1"/>
  <c r="W3" i="1"/>
  <c r="X3" i="1"/>
  <c r="Y3" i="1"/>
  <c r="Z3" i="1"/>
  <c r="AA3" i="1"/>
  <c r="AB3" i="1"/>
  <c r="AC3" i="1"/>
  <c r="AD3" i="1"/>
  <c r="Q3" i="1"/>
</calcChain>
</file>

<file path=xl/sharedStrings.xml><?xml version="1.0" encoding="utf-8"?>
<sst xmlns="http://schemas.openxmlformats.org/spreadsheetml/2006/main" count="242" uniqueCount="58">
  <si>
    <t>ALUFN</t>
    <phoneticPr fontId="1" type="noConversion"/>
  </si>
  <si>
    <t>WERF</t>
    <phoneticPr fontId="1" type="noConversion"/>
  </si>
  <si>
    <t>BSEL</t>
    <phoneticPr fontId="1" type="noConversion"/>
  </si>
  <si>
    <t>WEDF</t>
    <phoneticPr fontId="1" type="noConversion"/>
  </si>
  <si>
    <t>WESF</t>
    <phoneticPr fontId="1" type="noConversion"/>
  </si>
  <si>
    <t>LRSF</t>
    <phoneticPr fontId="1" type="noConversion"/>
  </si>
  <si>
    <t>PCSEL</t>
    <phoneticPr fontId="1" type="noConversion"/>
  </si>
  <si>
    <t>RA1SEL</t>
    <phoneticPr fontId="1" type="noConversion"/>
  </si>
  <si>
    <t>RA2SEL</t>
    <phoneticPr fontId="1" type="noConversion"/>
  </si>
  <si>
    <t>ADD</t>
    <phoneticPr fontId="1" type="noConversion"/>
  </si>
  <si>
    <t>ADD</t>
    <phoneticPr fontId="1" type="noConversion"/>
  </si>
  <si>
    <t>INSTRUCTION</t>
    <phoneticPr fontId="1" type="noConversion"/>
  </si>
  <si>
    <t>BrYN</t>
    <phoneticPr fontId="1" type="noConversion"/>
  </si>
  <si>
    <t>W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</si>
  <si>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</si>
  <si>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</si>
  <si>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</si>
  <si>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MOV</t>
    <phoneticPr fontId="1" type="noConversion"/>
  </si>
  <si>
    <t>AND</t>
    <phoneticPr fontId="1" type="noConversion"/>
  </si>
  <si>
    <t>ORR</t>
    <phoneticPr fontId="1" type="noConversion"/>
  </si>
  <si>
    <t>CMP</t>
    <phoneticPr fontId="1" type="noConversion"/>
  </si>
  <si>
    <t>STR</t>
    <phoneticPr fontId="1" type="noConversion"/>
  </si>
  <si>
    <t>LDR</t>
    <phoneticPr fontId="1" type="noConversion"/>
  </si>
  <si>
    <t>B</t>
    <phoneticPr fontId="1" type="noConversion"/>
  </si>
  <si>
    <t>PUSH</t>
    <phoneticPr fontId="1" type="noConversion"/>
  </si>
  <si>
    <t>POP</t>
    <phoneticPr fontId="1" type="noConversion"/>
  </si>
  <si>
    <t>NONE</t>
    <phoneticPr fontId="1" type="noConversion"/>
  </si>
  <si>
    <t>WDSEL</t>
    <phoneticPr fontId="1" type="noConversion"/>
  </si>
  <si>
    <t>ADSEL</t>
    <phoneticPr fontId="1" type="noConversion"/>
  </si>
  <si>
    <t>Q1</t>
    <phoneticPr fontId="1" type="noConversion"/>
  </si>
  <si>
    <t>Q2</t>
    <phoneticPr fontId="1" type="noConversion"/>
  </si>
  <si>
    <t xml:space="preserve">BrYN이 PCSEL과 겹치게 되는데 BrYN 존재의미가 있나? BrYN같은 셀렉션보다 한 레지스터 비트를 할당하여 BNE같은 명령어가 왔을 때 할당된 비트를 확인하여 PCSEL을 결정하는것이 바람직하지 않나 생각이 듬 </t>
    <phoneticPr fontId="1" type="noConversion"/>
  </si>
  <si>
    <t>AND</t>
    <phoneticPr fontId="1" type="noConversion"/>
  </si>
  <si>
    <t>OR</t>
    <phoneticPr fontId="1" type="noConversion"/>
  </si>
  <si>
    <t>W</t>
    <phoneticPr fontId="1" type="noConversion"/>
  </si>
  <si>
    <t>R</t>
    <phoneticPr fontId="1" type="noConversion"/>
  </si>
  <si>
    <t>XOR</t>
    <phoneticPr fontId="1" type="noConversion"/>
  </si>
  <si>
    <t>NONE</t>
    <phoneticPr fontId="1" type="noConversion"/>
  </si>
  <si>
    <t>MOV같은 논리조건일 때 ALU 첫번째 파라메터를 사용하지 않는데 이때도 셀렉션을 넣어줘야 하나?, LDR일때도 ALU2 PARAM 비었음</t>
    <phoneticPr fontId="1" type="noConversion"/>
  </si>
  <si>
    <t>의미있음 -&gt; PCESL이 1이 선택되었어도 비교구문이 틀렸을 때 PC값이 변경되지 않아야 하기 때문에 이를 BrYN이 컨트롤 해준다.</t>
    <phoneticPr fontId="1" type="noConversion"/>
  </si>
  <si>
    <t>MODE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</si>
  <si>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</si>
  <si>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</si>
  <si>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</si>
  <si>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U</t>
    <phoneticPr fontId="1" type="noConversion"/>
  </si>
  <si>
    <t>WASEL</t>
    <phoneticPr fontId="1" type="noConversion"/>
  </si>
  <si>
    <t>W</t>
    <phoneticPr fontId="1" type="noConversion"/>
  </si>
  <si>
    <t>B(0)</t>
    <phoneticPr fontId="1" type="noConversion"/>
  </si>
  <si>
    <t>BL(1)</t>
    <phoneticPr fontId="1" type="noConversion"/>
  </si>
  <si>
    <t>IRET(2)</t>
    <phoneticPr fontId="1" type="noConversion"/>
  </si>
  <si>
    <t>0 | 1</t>
    <phoneticPr fontId="1" type="noConversion"/>
  </si>
  <si>
    <t>U</t>
    <phoneticPr fontId="1" type="noConversion"/>
  </si>
  <si>
    <t>U</t>
    <phoneticPr fontId="1" type="noConversion"/>
  </si>
  <si>
    <t>MUX</t>
    <phoneticPr fontId="1" type="noConversion"/>
  </si>
  <si>
    <t>COMPONENT</t>
    <phoneticPr fontId="1" type="noConversion"/>
  </si>
  <si>
    <t>SWITCH BINARY</t>
    <phoneticPr fontId="1" type="noConversion"/>
  </si>
  <si>
    <t>R/W</t>
    <phoneticPr fontId="1" type="noConversion"/>
  </si>
  <si>
    <t>RERF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</si>
</sst>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zoomScaleNormal="100" workbookViewId="0">
      <pane xSplit="1" ySplit="2" topLeftCell="B3" activePane="bottomRight" state="frozen"/>
      <selection pane="topRight" activeCell="D1" sqref="D1"/>
      <selection pane="bottomLeft" activeCell="A6" sqref="A6"/>
      <selection pane="bottomRight" activeCell="P30" sqref="P30"/>
    </sheetView>
  </sheetViews>
  <sheetFormatPr defaultRowHeight="16.5" x14ac:dyDescent="0.3"/>
  <cols>
    <col min="1" max="1" width="13.875" bestFit="1" customWidth="1"/>
    <col min="17" max="17" width="7.25" bestFit="1" customWidth="1"/>
    <col min="18" max="18" width="7.25" customWidth="1"/>
    <col min="19" max="19" width="6.25" bestFit="1" customWidth="1"/>
    <col min="20" max="20" width="6.5" bestFit="1" customWidth="1"/>
    <col min="21" max="21" width="6.125" bestFit="1" customWidth="1"/>
    <col min="22" max="22" width="5.375" bestFit="1" customWidth="1"/>
    <col min="23" max="23" width="5.5" bestFit="1" customWidth="1"/>
    <col min="24" max="24" width="6.75" bestFit="1" customWidth="1"/>
    <col min="25" max="25" width="7" bestFit="1" customWidth="1"/>
    <col min="26" max="26" width="7.5" bestFit="1" customWidth="1"/>
    <col min="27" max="27" width="7.375" bestFit="1" customWidth="1"/>
    <col min="28" max="29" width="7.75" bestFit="1" customWidth="1"/>
    <col min="30" max="30" width="5.625" bestFit="1" customWidth="1"/>
  </cols>
  <sheetData>
    <row r="1" spans="1:30" x14ac:dyDescent="0.3">
      <c r="A1" s="22" t="s">
        <v>11</v>
      </c>
      <c r="B1" s="18" t="s">
        <v>54</v>
      </c>
      <c r="C1" s="18"/>
      <c r="D1" s="18"/>
      <c r="E1" s="18"/>
      <c r="F1" s="19"/>
      <c r="G1" s="20" t="s">
        <v>53</v>
      </c>
      <c r="H1" s="20"/>
      <c r="I1" s="20"/>
      <c r="J1" s="20"/>
      <c r="K1" s="20"/>
      <c r="L1" s="20"/>
      <c r="M1" s="20"/>
      <c r="N1" s="20"/>
      <c r="O1" s="21"/>
      <c r="P1" s="5"/>
      <c r="Q1" s="24" t="s">
        <v>55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</row>
    <row r="2" spans="1:30" x14ac:dyDescent="0.3">
      <c r="A2" s="23"/>
      <c r="B2" s="5" t="s">
        <v>40</v>
      </c>
      <c r="C2" s="5" t="s">
        <v>0</v>
      </c>
      <c r="D2" s="5" t="s">
        <v>1</v>
      </c>
      <c r="E2" s="5" t="s">
        <v>3</v>
      </c>
      <c r="F2" s="2" t="s">
        <v>4</v>
      </c>
      <c r="G2" s="5" t="s">
        <v>5</v>
      </c>
      <c r="H2" s="5" t="s">
        <v>2</v>
      </c>
      <c r="I2" s="5" t="s">
        <v>6</v>
      </c>
      <c r="J2" s="5" t="s">
        <v>28</v>
      </c>
      <c r="K2" s="5" t="s">
        <v>27</v>
      </c>
      <c r="L2" s="5" t="s">
        <v>45</v>
      </c>
      <c r="M2" s="5" t="s">
        <v>7</v>
      </c>
      <c r="N2" s="5" t="s">
        <v>8</v>
      </c>
      <c r="O2" s="2" t="s">
        <v>12</v>
      </c>
      <c r="P2" s="5"/>
      <c r="Q2" s="6" t="s">
        <v>0</v>
      </c>
      <c r="R2" s="5" t="s">
        <v>57</v>
      </c>
      <c r="S2" s="5" t="s">
        <v>1</v>
      </c>
      <c r="T2" s="5" t="s">
        <v>3</v>
      </c>
      <c r="U2" s="2" t="s">
        <v>4</v>
      </c>
      <c r="V2" s="5" t="s">
        <v>5</v>
      </c>
      <c r="W2" s="5" t="s">
        <v>2</v>
      </c>
      <c r="X2" s="5" t="s">
        <v>6</v>
      </c>
      <c r="Y2" s="5" t="s">
        <v>28</v>
      </c>
      <c r="Z2" s="5" t="s">
        <v>27</v>
      </c>
      <c r="AA2" s="5" t="s">
        <v>45</v>
      </c>
      <c r="AB2" s="5" t="s">
        <v>7</v>
      </c>
      <c r="AC2" s="5" t="s">
        <v>8</v>
      </c>
      <c r="AD2" s="2" t="s">
        <v>12</v>
      </c>
    </row>
    <row r="3" spans="1:30" x14ac:dyDescent="0.3">
      <c r="A3" s="9" t="s">
        <v>9</v>
      </c>
      <c r="B3" s="5">
        <v>0</v>
      </c>
      <c r="C3" s="5" t="s">
        <v>10</v>
      </c>
      <c r="D3" s="5" t="s">
        <v>56</v>
      </c>
      <c r="E3" s="5" t="s">
        <v>41</v>
      </c>
      <c r="F3" s="2" t="s">
        <v>41</v>
      </c>
      <c r="G3" s="5" t="s">
        <v>41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2" t="s">
        <v>44</v>
      </c>
      <c r="P3" s="5"/>
      <c r="Q3" s="6" t="str">
        <f>IF(EXACT("NONE",C3), "0", "1")</f>
        <v>1</v>
      </c>
      <c r="R3" s="5" t="str">
        <f>IF(ISERR(SEARCH("R", $D3)), "0", "1")</f>
        <v>1</v>
      </c>
      <c r="S3" s="5" t="str">
        <f>IF(ISERR(SEARCH("W", $D3)), "0", "1")</f>
        <v>1</v>
      </c>
      <c r="T3" s="5" t="str">
        <f t="shared" ref="T3:AD3" si="0">IF(EXACT("U",E3), "0", "1")</f>
        <v>0</v>
      </c>
      <c r="U3" s="2" t="str">
        <f t="shared" si="0"/>
        <v>0</v>
      </c>
      <c r="V3" s="5" t="str">
        <f t="shared" si="0"/>
        <v>0</v>
      </c>
      <c r="W3" s="5" t="str">
        <f t="shared" si="0"/>
        <v>1</v>
      </c>
      <c r="X3" s="5" t="str">
        <f t="shared" si="0"/>
        <v>1</v>
      </c>
      <c r="Y3" s="5" t="str">
        <f t="shared" si="0"/>
        <v>1</v>
      </c>
      <c r="Z3" s="5" t="str">
        <f t="shared" si="0"/>
        <v>1</v>
      </c>
      <c r="AA3" s="5" t="str">
        <f t="shared" si="0"/>
        <v>1</v>
      </c>
      <c r="AB3" s="5" t="str">
        <f t="shared" si="0"/>
        <v>1</v>
      </c>
      <c r="AC3" s="5" t="str">
        <f t="shared" si="0"/>
        <v>1</v>
      </c>
      <c r="AD3" s="2" t="str">
        <f t="shared" si="0"/>
        <v>0</v>
      </c>
    </row>
    <row r="4" spans="1:30" x14ac:dyDescent="0.3">
      <c r="A4" s="9" t="s">
        <v>14</v>
      </c>
      <c r="B4" s="5">
        <v>0</v>
      </c>
      <c r="C4" s="5" t="s">
        <v>14</v>
      </c>
      <c r="D4" s="5" t="s">
        <v>56</v>
      </c>
      <c r="E4" s="5" t="s">
        <v>41</v>
      </c>
      <c r="F4" s="2" t="s">
        <v>41</v>
      </c>
      <c r="G4" s="5" t="s">
        <v>41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2" t="s">
        <v>43</v>
      </c>
      <c r="P4" s="5"/>
      <c r="Q4" s="6" t="str">
        <f t="shared" ref="Q4:Q25" si="1">IF(EXACT("NONE",C4), "0", "1")</f>
        <v>1</v>
      </c>
      <c r="R4" s="5" t="str">
        <f t="shared" ref="R4:R25" si="2">IF(ISERR(SEARCH("R", $D4)), "0", "1")</f>
        <v>1</v>
      </c>
      <c r="S4" s="5" t="str">
        <f t="shared" ref="S4:S25" si="3">IF(ISERR(SEARCH("W", $D4)), "0", "1")</f>
        <v>1</v>
      </c>
      <c r="T4" s="5" t="str">
        <f t="shared" ref="T4:T25" si="4">IF(EXACT("U",E4), "0", "1")</f>
        <v>0</v>
      </c>
      <c r="U4" s="2" t="str">
        <f t="shared" ref="U4:U25" si="5">IF(EXACT("U",F4), "0", "1")</f>
        <v>0</v>
      </c>
      <c r="V4" s="5" t="str">
        <f t="shared" ref="V4:V25" si="6">IF(EXACT("U",G4), "0", "1")</f>
        <v>0</v>
      </c>
      <c r="W4" s="5" t="str">
        <f t="shared" ref="W4:W25" si="7">IF(EXACT("U",H4), "0", "1")</f>
        <v>1</v>
      </c>
      <c r="X4" s="5" t="str">
        <f t="shared" ref="X4:X25" si="8">IF(EXACT("U",I4), "0", "1")</f>
        <v>1</v>
      </c>
      <c r="Y4" s="5" t="str">
        <f t="shared" ref="Y4:Y25" si="9">IF(EXACT("U",J4), "0", "1")</f>
        <v>1</v>
      </c>
      <c r="Z4" s="5" t="str">
        <f t="shared" ref="Z4:Z25" si="10">IF(EXACT("U",K4), "0", "1")</f>
        <v>1</v>
      </c>
      <c r="AA4" s="5" t="str">
        <f t="shared" ref="AA4:AA25" si="11">IF(EXACT("U",L4), "0", "1")</f>
        <v>1</v>
      </c>
      <c r="AB4" s="5" t="str">
        <f t="shared" ref="AB4:AB25" si="12">IF(EXACT("U",M4), "0", "1")</f>
        <v>1</v>
      </c>
      <c r="AC4" s="5" t="str">
        <f t="shared" ref="AC4:AC25" si="13">IF(EXACT("U",N4), "0", "1")</f>
        <v>1</v>
      </c>
      <c r="AD4" s="2" t="str">
        <f t="shared" ref="AD4:AD25" si="14">IF(EXACT("U",O4), "0", "1")</f>
        <v>0</v>
      </c>
    </row>
    <row r="5" spans="1:30" x14ac:dyDescent="0.3">
      <c r="A5" s="9" t="s">
        <v>15</v>
      </c>
      <c r="B5" s="5">
        <v>0</v>
      </c>
      <c r="C5" s="5" t="s">
        <v>15</v>
      </c>
      <c r="D5" s="5" t="s">
        <v>56</v>
      </c>
      <c r="E5" s="5" t="s">
        <v>41</v>
      </c>
      <c r="F5" s="2" t="s">
        <v>41</v>
      </c>
      <c r="G5" s="5" t="s">
        <v>41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2" t="s">
        <v>44</v>
      </c>
      <c r="P5" s="5"/>
      <c r="Q5" s="6" t="str">
        <f t="shared" si="1"/>
        <v>1</v>
      </c>
      <c r="R5" s="5" t="str">
        <f t="shared" si="2"/>
        <v>1</v>
      </c>
      <c r="S5" s="5" t="str">
        <f t="shared" si="3"/>
        <v>1</v>
      </c>
      <c r="T5" s="5" t="str">
        <f t="shared" si="4"/>
        <v>0</v>
      </c>
      <c r="U5" s="2" t="str">
        <f t="shared" si="5"/>
        <v>0</v>
      </c>
      <c r="V5" s="5" t="str">
        <f t="shared" si="6"/>
        <v>0</v>
      </c>
      <c r="W5" s="5" t="str">
        <f t="shared" si="7"/>
        <v>1</v>
      </c>
      <c r="X5" s="5" t="str">
        <f t="shared" si="8"/>
        <v>1</v>
      </c>
      <c r="Y5" s="5" t="str">
        <f t="shared" si="9"/>
        <v>1</v>
      </c>
      <c r="Z5" s="5" t="str">
        <f t="shared" si="10"/>
        <v>1</v>
      </c>
      <c r="AA5" s="5" t="str">
        <f t="shared" si="11"/>
        <v>1</v>
      </c>
      <c r="AB5" s="5" t="str">
        <f t="shared" si="12"/>
        <v>1</v>
      </c>
      <c r="AC5" s="5" t="str">
        <f t="shared" si="13"/>
        <v>1</v>
      </c>
      <c r="AD5" s="2" t="str">
        <f t="shared" si="14"/>
        <v>0</v>
      </c>
    </row>
    <row r="6" spans="1:30" ht="17.25" thickBot="1" x14ac:dyDescent="0.35">
      <c r="A6" s="10" t="s">
        <v>16</v>
      </c>
      <c r="B6" s="3">
        <v>0</v>
      </c>
      <c r="C6" s="3" t="s">
        <v>16</v>
      </c>
      <c r="D6" s="5" t="s">
        <v>56</v>
      </c>
      <c r="E6" s="3" t="s">
        <v>41</v>
      </c>
      <c r="F6" s="4" t="s">
        <v>41</v>
      </c>
      <c r="G6" s="3" t="s">
        <v>41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4" t="s">
        <v>44</v>
      </c>
      <c r="P6" s="5"/>
      <c r="Q6" s="7" t="str">
        <f t="shared" si="1"/>
        <v>1</v>
      </c>
      <c r="R6" s="3" t="str">
        <f t="shared" si="2"/>
        <v>1</v>
      </c>
      <c r="S6" s="3" t="str">
        <f t="shared" si="3"/>
        <v>1</v>
      </c>
      <c r="T6" s="3" t="str">
        <f t="shared" si="4"/>
        <v>0</v>
      </c>
      <c r="U6" s="4" t="str">
        <f t="shared" si="5"/>
        <v>0</v>
      </c>
      <c r="V6" s="3" t="str">
        <f t="shared" si="6"/>
        <v>0</v>
      </c>
      <c r="W6" s="3" t="str">
        <f t="shared" si="7"/>
        <v>1</v>
      </c>
      <c r="X6" s="3" t="str">
        <f t="shared" si="8"/>
        <v>1</v>
      </c>
      <c r="Y6" s="3" t="str">
        <f t="shared" si="9"/>
        <v>1</v>
      </c>
      <c r="Z6" s="3" t="str">
        <f t="shared" si="10"/>
        <v>1</v>
      </c>
      <c r="AA6" s="3" t="str">
        <f t="shared" si="11"/>
        <v>1</v>
      </c>
      <c r="AB6" s="3" t="str">
        <f t="shared" si="12"/>
        <v>1</v>
      </c>
      <c r="AC6" s="3" t="str">
        <f t="shared" si="13"/>
        <v>1</v>
      </c>
      <c r="AD6" s="4" t="str">
        <f t="shared" si="14"/>
        <v>0</v>
      </c>
    </row>
    <row r="7" spans="1:30" x14ac:dyDescent="0.3">
      <c r="A7" s="22" t="s">
        <v>17</v>
      </c>
      <c r="B7" s="8">
        <v>0</v>
      </c>
      <c r="C7" s="8" t="s">
        <v>26</v>
      </c>
      <c r="D7" s="8" t="s">
        <v>56</v>
      </c>
      <c r="E7" s="8" t="s">
        <v>42</v>
      </c>
      <c r="F7" s="11" t="s">
        <v>42</v>
      </c>
      <c r="G7" s="8" t="s">
        <v>43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 t="s">
        <v>43</v>
      </c>
      <c r="N7" s="8">
        <v>0</v>
      </c>
      <c r="O7" s="11" t="s">
        <v>43</v>
      </c>
      <c r="P7" s="5"/>
      <c r="Q7" s="6" t="str">
        <f t="shared" si="1"/>
        <v>0</v>
      </c>
      <c r="R7" s="5" t="str">
        <f t="shared" si="2"/>
        <v>1</v>
      </c>
      <c r="S7" s="5" t="str">
        <f t="shared" si="3"/>
        <v>1</v>
      </c>
      <c r="T7" s="5" t="str">
        <f t="shared" si="4"/>
        <v>0</v>
      </c>
      <c r="U7" s="2" t="str">
        <f t="shared" si="5"/>
        <v>0</v>
      </c>
      <c r="V7" s="5" t="str">
        <f t="shared" si="6"/>
        <v>0</v>
      </c>
      <c r="W7" s="5" t="str">
        <f t="shared" si="7"/>
        <v>1</v>
      </c>
      <c r="X7" s="5" t="str">
        <f t="shared" si="8"/>
        <v>1</v>
      </c>
      <c r="Y7" s="5" t="str">
        <f t="shared" si="9"/>
        <v>1</v>
      </c>
      <c r="Z7" s="5" t="str">
        <f t="shared" si="10"/>
        <v>1</v>
      </c>
      <c r="AA7" s="5" t="str">
        <f t="shared" si="11"/>
        <v>1</v>
      </c>
      <c r="AB7" s="5" t="str">
        <f t="shared" si="12"/>
        <v>0</v>
      </c>
      <c r="AC7" s="5" t="str">
        <f t="shared" si="13"/>
        <v>1</v>
      </c>
      <c r="AD7" s="2" t="str">
        <f t="shared" si="14"/>
        <v>0</v>
      </c>
    </row>
    <row r="8" spans="1:30" x14ac:dyDescent="0.3">
      <c r="A8" s="23"/>
      <c r="B8" s="5">
        <v>1</v>
      </c>
      <c r="C8" s="5" t="s">
        <v>26</v>
      </c>
      <c r="D8" s="5" t="s">
        <v>13</v>
      </c>
      <c r="E8" s="5" t="s">
        <v>42</v>
      </c>
      <c r="F8" s="2" t="s">
        <v>42</v>
      </c>
      <c r="G8" s="5" t="s">
        <v>43</v>
      </c>
      <c r="H8" s="5">
        <v>2</v>
      </c>
      <c r="I8" s="5">
        <v>0</v>
      </c>
      <c r="J8" s="5">
        <v>0</v>
      </c>
      <c r="K8" s="5">
        <v>0</v>
      </c>
      <c r="L8" s="5">
        <v>0</v>
      </c>
      <c r="M8" s="5" t="s">
        <v>43</v>
      </c>
      <c r="N8" s="5" t="s">
        <v>44</v>
      </c>
      <c r="O8" s="2" t="s">
        <v>43</v>
      </c>
      <c r="P8" s="5"/>
      <c r="Q8" s="6" t="str">
        <f t="shared" si="1"/>
        <v>0</v>
      </c>
      <c r="R8" s="5" t="str">
        <f t="shared" si="2"/>
        <v>0</v>
      </c>
      <c r="S8" s="5" t="str">
        <f t="shared" si="3"/>
        <v>1</v>
      </c>
      <c r="T8" s="5" t="str">
        <f t="shared" si="4"/>
        <v>0</v>
      </c>
      <c r="U8" s="2" t="str">
        <f t="shared" si="5"/>
        <v>0</v>
      </c>
      <c r="V8" s="5" t="str">
        <f t="shared" si="6"/>
        <v>0</v>
      </c>
      <c r="W8" s="5" t="str">
        <f t="shared" si="7"/>
        <v>1</v>
      </c>
      <c r="X8" s="5" t="str">
        <f t="shared" si="8"/>
        <v>1</v>
      </c>
      <c r="Y8" s="5" t="str">
        <f t="shared" si="9"/>
        <v>1</v>
      </c>
      <c r="Z8" s="5" t="str">
        <f t="shared" si="10"/>
        <v>1</v>
      </c>
      <c r="AA8" s="5" t="str">
        <f t="shared" si="11"/>
        <v>1</v>
      </c>
      <c r="AB8" s="5" t="str">
        <f t="shared" si="12"/>
        <v>0</v>
      </c>
      <c r="AC8" s="5" t="str">
        <f t="shared" si="13"/>
        <v>0</v>
      </c>
      <c r="AD8" s="2" t="str">
        <f t="shared" si="14"/>
        <v>0</v>
      </c>
    </row>
    <row r="9" spans="1:30" x14ac:dyDescent="0.3">
      <c r="A9" s="27"/>
      <c r="B9" s="12">
        <v>2</v>
      </c>
      <c r="C9" s="12" t="s">
        <v>26</v>
      </c>
      <c r="D9" s="12" t="s">
        <v>13</v>
      </c>
      <c r="E9" s="12" t="s">
        <v>42</v>
      </c>
      <c r="F9" s="13" t="s">
        <v>42</v>
      </c>
      <c r="G9" s="12" t="s">
        <v>43</v>
      </c>
      <c r="H9" s="12">
        <v>3</v>
      </c>
      <c r="I9" s="12">
        <v>0</v>
      </c>
      <c r="J9" s="12">
        <v>0</v>
      </c>
      <c r="K9" s="12">
        <v>0</v>
      </c>
      <c r="L9" s="12">
        <v>0</v>
      </c>
      <c r="M9" s="12" t="s">
        <v>43</v>
      </c>
      <c r="N9" s="12" t="s">
        <v>44</v>
      </c>
      <c r="O9" s="13" t="s">
        <v>43</v>
      </c>
      <c r="P9" s="5"/>
      <c r="Q9" s="6" t="str">
        <f t="shared" si="1"/>
        <v>0</v>
      </c>
      <c r="R9" s="5" t="str">
        <f t="shared" si="2"/>
        <v>0</v>
      </c>
      <c r="S9" s="5" t="str">
        <f t="shared" si="3"/>
        <v>1</v>
      </c>
      <c r="T9" s="5" t="str">
        <f t="shared" si="4"/>
        <v>0</v>
      </c>
      <c r="U9" s="2" t="str">
        <f t="shared" si="5"/>
        <v>0</v>
      </c>
      <c r="V9" s="5" t="str">
        <f t="shared" si="6"/>
        <v>0</v>
      </c>
      <c r="W9" s="5" t="str">
        <f t="shared" si="7"/>
        <v>1</v>
      </c>
      <c r="X9" s="5" t="str">
        <f t="shared" si="8"/>
        <v>1</v>
      </c>
      <c r="Y9" s="5" t="str">
        <f t="shared" si="9"/>
        <v>1</v>
      </c>
      <c r="Z9" s="5" t="str">
        <f t="shared" si="10"/>
        <v>1</v>
      </c>
      <c r="AA9" s="5" t="str">
        <f t="shared" si="11"/>
        <v>1</v>
      </c>
      <c r="AB9" s="5" t="str">
        <f t="shared" si="12"/>
        <v>0</v>
      </c>
      <c r="AC9" s="5" t="str">
        <f t="shared" si="13"/>
        <v>0</v>
      </c>
      <c r="AD9" s="2" t="str">
        <f t="shared" si="14"/>
        <v>0</v>
      </c>
    </row>
    <row r="10" spans="1:30" x14ac:dyDescent="0.3">
      <c r="A10" s="26" t="s">
        <v>18</v>
      </c>
      <c r="B10" s="14">
        <v>0</v>
      </c>
      <c r="C10" s="14" t="s">
        <v>32</v>
      </c>
      <c r="D10" s="14" t="s">
        <v>56</v>
      </c>
      <c r="E10" s="14" t="s">
        <v>42</v>
      </c>
      <c r="F10" s="15" t="s">
        <v>42</v>
      </c>
      <c r="G10" s="14" t="s">
        <v>43</v>
      </c>
      <c r="H10" s="14">
        <v>0</v>
      </c>
      <c r="I10" s="14">
        <v>0</v>
      </c>
      <c r="J10" s="14">
        <v>0</v>
      </c>
      <c r="K10" s="14">
        <v>0</v>
      </c>
      <c r="L10" s="14" t="s">
        <v>43</v>
      </c>
      <c r="M10" s="14">
        <v>1</v>
      </c>
      <c r="N10" s="14">
        <v>0</v>
      </c>
      <c r="O10" s="15" t="s">
        <v>43</v>
      </c>
      <c r="P10" s="5"/>
      <c r="Q10" s="16" t="str">
        <f t="shared" si="1"/>
        <v>1</v>
      </c>
      <c r="R10" s="14" t="str">
        <f t="shared" si="2"/>
        <v>1</v>
      </c>
      <c r="S10" s="14" t="str">
        <f t="shared" si="3"/>
        <v>1</v>
      </c>
      <c r="T10" s="14" t="str">
        <f t="shared" si="4"/>
        <v>0</v>
      </c>
      <c r="U10" s="15" t="str">
        <f t="shared" si="5"/>
        <v>0</v>
      </c>
      <c r="V10" s="14" t="str">
        <f t="shared" si="6"/>
        <v>0</v>
      </c>
      <c r="W10" s="14" t="str">
        <f t="shared" si="7"/>
        <v>1</v>
      </c>
      <c r="X10" s="14" t="str">
        <f t="shared" si="8"/>
        <v>1</v>
      </c>
      <c r="Y10" s="14" t="str">
        <f t="shared" si="9"/>
        <v>1</v>
      </c>
      <c r="Z10" s="14" t="str">
        <f t="shared" si="10"/>
        <v>1</v>
      </c>
      <c r="AA10" s="14" t="str">
        <f t="shared" si="11"/>
        <v>0</v>
      </c>
      <c r="AB10" s="14" t="str">
        <f t="shared" si="12"/>
        <v>1</v>
      </c>
      <c r="AC10" s="14" t="str">
        <f t="shared" si="13"/>
        <v>1</v>
      </c>
      <c r="AD10" s="15" t="str">
        <f t="shared" si="14"/>
        <v>0</v>
      </c>
    </row>
    <row r="11" spans="1:30" x14ac:dyDescent="0.3">
      <c r="A11" s="23"/>
      <c r="B11" s="5">
        <v>1</v>
      </c>
      <c r="C11" s="5" t="s">
        <v>18</v>
      </c>
      <c r="D11" s="5" t="s">
        <v>56</v>
      </c>
      <c r="E11" s="5" t="s">
        <v>42</v>
      </c>
      <c r="F11" s="2" t="s">
        <v>42</v>
      </c>
      <c r="G11" s="5" t="s">
        <v>43</v>
      </c>
      <c r="H11" s="5">
        <v>2</v>
      </c>
      <c r="I11" s="5">
        <v>0</v>
      </c>
      <c r="J11" s="5">
        <v>0</v>
      </c>
      <c r="K11" s="5">
        <v>0</v>
      </c>
      <c r="L11" s="5" t="s">
        <v>43</v>
      </c>
      <c r="M11" s="5">
        <v>1</v>
      </c>
      <c r="N11" s="5" t="s">
        <v>51</v>
      </c>
      <c r="O11" s="2" t="s">
        <v>43</v>
      </c>
      <c r="P11" s="5"/>
      <c r="Q11" s="6" t="str">
        <f t="shared" si="1"/>
        <v>1</v>
      </c>
      <c r="R11" s="5" t="str">
        <f t="shared" si="2"/>
        <v>1</v>
      </c>
      <c r="S11" s="5" t="str">
        <f t="shared" si="3"/>
        <v>1</v>
      </c>
      <c r="T11" s="5" t="str">
        <f t="shared" si="4"/>
        <v>0</v>
      </c>
      <c r="U11" s="2" t="str">
        <f t="shared" si="5"/>
        <v>0</v>
      </c>
      <c r="V11" s="5" t="str">
        <f t="shared" si="6"/>
        <v>0</v>
      </c>
      <c r="W11" s="5" t="str">
        <f t="shared" si="7"/>
        <v>1</v>
      </c>
      <c r="X11" s="5" t="str">
        <f t="shared" si="8"/>
        <v>1</v>
      </c>
      <c r="Y11" s="5" t="str">
        <f t="shared" si="9"/>
        <v>1</v>
      </c>
      <c r="Z11" s="5" t="str">
        <f t="shared" si="10"/>
        <v>1</v>
      </c>
      <c r="AA11" s="5" t="str">
        <f t="shared" si="11"/>
        <v>0</v>
      </c>
      <c r="AB11" s="5" t="str">
        <f t="shared" si="12"/>
        <v>1</v>
      </c>
      <c r="AC11" s="5" t="str">
        <f t="shared" si="13"/>
        <v>0</v>
      </c>
      <c r="AD11" s="2" t="str">
        <f t="shared" si="14"/>
        <v>0</v>
      </c>
    </row>
    <row r="12" spans="1:30" x14ac:dyDescent="0.3">
      <c r="A12" s="27"/>
      <c r="B12" s="12">
        <v>2</v>
      </c>
      <c r="C12" s="12" t="s">
        <v>18</v>
      </c>
      <c r="D12" s="12" t="s">
        <v>56</v>
      </c>
      <c r="E12" s="12" t="s">
        <v>42</v>
      </c>
      <c r="F12" s="13" t="s">
        <v>42</v>
      </c>
      <c r="G12" s="12" t="s">
        <v>43</v>
      </c>
      <c r="H12" s="12">
        <v>3</v>
      </c>
      <c r="I12" s="12">
        <v>0</v>
      </c>
      <c r="J12" s="12">
        <v>0</v>
      </c>
      <c r="K12" s="12">
        <v>0</v>
      </c>
      <c r="L12" s="12" t="s">
        <v>43</v>
      </c>
      <c r="M12" s="12">
        <v>1</v>
      </c>
      <c r="N12" s="12" t="s">
        <v>52</v>
      </c>
      <c r="O12" s="13" t="s">
        <v>43</v>
      </c>
      <c r="P12" s="5"/>
      <c r="Q12" s="17" t="str">
        <f t="shared" si="1"/>
        <v>1</v>
      </c>
      <c r="R12" s="5" t="str">
        <f t="shared" si="2"/>
        <v>1</v>
      </c>
      <c r="S12" s="5" t="str">
        <f t="shared" si="3"/>
        <v>1</v>
      </c>
      <c r="T12" s="12" t="str">
        <f t="shared" si="4"/>
        <v>0</v>
      </c>
      <c r="U12" s="13" t="str">
        <f t="shared" si="5"/>
        <v>0</v>
      </c>
      <c r="V12" s="12" t="str">
        <f t="shared" si="6"/>
        <v>0</v>
      </c>
      <c r="W12" s="12" t="str">
        <f t="shared" si="7"/>
        <v>1</v>
      </c>
      <c r="X12" s="12" t="str">
        <f t="shared" si="8"/>
        <v>1</v>
      </c>
      <c r="Y12" s="12" t="str">
        <f t="shared" si="9"/>
        <v>1</v>
      </c>
      <c r="Z12" s="12" t="str">
        <f t="shared" si="10"/>
        <v>1</v>
      </c>
      <c r="AA12" s="12" t="str">
        <f t="shared" si="11"/>
        <v>0</v>
      </c>
      <c r="AB12" s="12" t="str">
        <f t="shared" si="12"/>
        <v>1</v>
      </c>
      <c r="AC12" s="12" t="str">
        <f t="shared" si="13"/>
        <v>0</v>
      </c>
      <c r="AD12" s="13" t="str">
        <f t="shared" si="14"/>
        <v>0</v>
      </c>
    </row>
    <row r="13" spans="1:30" x14ac:dyDescent="0.3">
      <c r="A13" s="26" t="s">
        <v>19</v>
      </c>
      <c r="B13" s="14">
        <v>0</v>
      </c>
      <c r="C13" s="14" t="s">
        <v>33</v>
      </c>
      <c r="D13" s="14" t="s">
        <v>56</v>
      </c>
      <c r="E13" s="14" t="s">
        <v>42</v>
      </c>
      <c r="F13" s="15" t="s">
        <v>42</v>
      </c>
      <c r="G13" s="14" t="s">
        <v>43</v>
      </c>
      <c r="H13" s="14">
        <v>0</v>
      </c>
      <c r="I13" s="14">
        <v>0</v>
      </c>
      <c r="J13" s="14">
        <v>0</v>
      </c>
      <c r="K13" s="14">
        <v>0</v>
      </c>
      <c r="L13" s="14" t="s">
        <v>43</v>
      </c>
      <c r="M13" s="14">
        <v>1</v>
      </c>
      <c r="N13" s="14">
        <v>0</v>
      </c>
      <c r="O13" s="15" t="s">
        <v>43</v>
      </c>
      <c r="P13" s="5"/>
      <c r="Q13" s="16" t="str">
        <f t="shared" si="1"/>
        <v>1</v>
      </c>
      <c r="R13" s="14" t="str">
        <f t="shared" si="2"/>
        <v>1</v>
      </c>
      <c r="S13" s="14" t="str">
        <f t="shared" si="3"/>
        <v>1</v>
      </c>
      <c r="T13" s="14" t="str">
        <f t="shared" si="4"/>
        <v>0</v>
      </c>
      <c r="U13" s="15" t="str">
        <f t="shared" si="5"/>
        <v>0</v>
      </c>
      <c r="V13" s="14" t="str">
        <f t="shared" si="6"/>
        <v>0</v>
      </c>
      <c r="W13" s="14" t="str">
        <f t="shared" si="7"/>
        <v>1</v>
      </c>
      <c r="X13" s="14" t="str">
        <f t="shared" si="8"/>
        <v>1</v>
      </c>
      <c r="Y13" s="14" t="str">
        <f t="shared" si="9"/>
        <v>1</v>
      </c>
      <c r="Z13" s="14" t="str">
        <f t="shared" si="10"/>
        <v>1</v>
      </c>
      <c r="AA13" s="14" t="str">
        <f t="shared" si="11"/>
        <v>0</v>
      </c>
      <c r="AB13" s="14" t="str">
        <f t="shared" si="12"/>
        <v>1</v>
      </c>
      <c r="AC13" s="14" t="str">
        <f t="shared" si="13"/>
        <v>1</v>
      </c>
      <c r="AD13" s="15" t="str">
        <f t="shared" si="14"/>
        <v>0</v>
      </c>
    </row>
    <row r="14" spans="1:30" x14ac:dyDescent="0.3">
      <c r="A14" s="23"/>
      <c r="B14" s="5">
        <v>1</v>
      </c>
      <c r="C14" s="5" t="s">
        <v>33</v>
      </c>
      <c r="D14" s="5" t="s">
        <v>56</v>
      </c>
      <c r="E14" s="5" t="s">
        <v>42</v>
      </c>
      <c r="F14" s="2" t="s">
        <v>42</v>
      </c>
      <c r="G14" s="5" t="s">
        <v>43</v>
      </c>
      <c r="H14" s="5">
        <v>2</v>
      </c>
      <c r="I14" s="5">
        <v>0</v>
      </c>
      <c r="J14" s="5">
        <v>0</v>
      </c>
      <c r="K14" s="5">
        <v>0</v>
      </c>
      <c r="L14" s="5" t="s">
        <v>43</v>
      </c>
      <c r="M14" s="5">
        <v>1</v>
      </c>
      <c r="N14" s="5" t="s">
        <v>52</v>
      </c>
      <c r="O14" s="2" t="s">
        <v>43</v>
      </c>
      <c r="P14" s="5"/>
      <c r="Q14" s="6" t="str">
        <f t="shared" si="1"/>
        <v>1</v>
      </c>
      <c r="R14" s="5" t="str">
        <f t="shared" si="2"/>
        <v>1</v>
      </c>
      <c r="S14" s="5" t="str">
        <f t="shared" si="3"/>
        <v>1</v>
      </c>
      <c r="T14" s="5" t="str">
        <f t="shared" si="4"/>
        <v>0</v>
      </c>
      <c r="U14" s="2" t="str">
        <f t="shared" si="5"/>
        <v>0</v>
      </c>
      <c r="V14" s="5" t="str">
        <f t="shared" si="6"/>
        <v>0</v>
      </c>
      <c r="W14" s="5" t="str">
        <f t="shared" si="7"/>
        <v>1</v>
      </c>
      <c r="X14" s="5" t="str">
        <f t="shared" si="8"/>
        <v>1</v>
      </c>
      <c r="Y14" s="5" t="str">
        <f t="shared" si="9"/>
        <v>1</v>
      </c>
      <c r="Z14" s="5" t="str">
        <f t="shared" si="10"/>
        <v>1</v>
      </c>
      <c r="AA14" s="5" t="str">
        <f t="shared" si="11"/>
        <v>0</v>
      </c>
      <c r="AB14" s="5" t="str">
        <f t="shared" si="12"/>
        <v>1</v>
      </c>
      <c r="AC14" s="5" t="str">
        <f t="shared" si="13"/>
        <v>0</v>
      </c>
      <c r="AD14" s="2" t="str">
        <f t="shared" si="14"/>
        <v>0</v>
      </c>
    </row>
    <row r="15" spans="1:30" x14ac:dyDescent="0.3">
      <c r="A15" s="27"/>
      <c r="B15" s="12">
        <v>2</v>
      </c>
      <c r="C15" s="12" t="s">
        <v>33</v>
      </c>
      <c r="D15" s="12" t="s">
        <v>56</v>
      </c>
      <c r="E15" s="12" t="s">
        <v>42</v>
      </c>
      <c r="F15" s="13" t="s">
        <v>42</v>
      </c>
      <c r="G15" s="12" t="s">
        <v>43</v>
      </c>
      <c r="H15" s="12">
        <v>3</v>
      </c>
      <c r="I15" s="12">
        <v>0</v>
      </c>
      <c r="J15" s="12">
        <v>0</v>
      </c>
      <c r="K15" s="12">
        <v>0</v>
      </c>
      <c r="L15" s="12" t="s">
        <v>43</v>
      </c>
      <c r="M15" s="12">
        <v>1</v>
      </c>
      <c r="N15" s="12" t="s">
        <v>52</v>
      </c>
      <c r="O15" s="13" t="s">
        <v>43</v>
      </c>
      <c r="P15" s="5"/>
      <c r="Q15" s="17" t="str">
        <f t="shared" si="1"/>
        <v>1</v>
      </c>
      <c r="R15" s="12" t="str">
        <f t="shared" si="2"/>
        <v>1</v>
      </c>
      <c r="S15" s="12" t="str">
        <f t="shared" si="3"/>
        <v>1</v>
      </c>
      <c r="T15" s="12" t="str">
        <f t="shared" si="4"/>
        <v>0</v>
      </c>
      <c r="U15" s="13" t="str">
        <f t="shared" si="5"/>
        <v>0</v>
      </c>
      <c r="V15" s="12" t="str">
        <f t="shared" si="6"/>
        <v>0</v>
      </c>
      <c r="W15" s="12" t="str">
        <f t="shared" si="7"/>
        <v>1</v>
      </c>
      <c r="X15" s="12" t="str">
        <f t="shared" si="8"/>
        <v>1</v>
      </c>
      <c r="Y15" s="12" t="str">
        <f t="shared" si="9"/>
        <v>1</v>
      </c>
      <c r="Z15" s="12" t="str">
        <f t="shared" si="10"/>
        <v>1</v>
      </c>
      <c r="AA15" s="12" t="str">
        <f t="shared" si="11"/>
        <v>0</v>
      </c>
      <c r="AB15" s="12" t="str">
        <f t="shared" si="12"/>
        <v>1</v>
      </c>
      <c r="AC15" s="12" t="str">
        <f t="shared" si="13"/>
        <v>0</v>
      </c>
      <c r="AD15" s="13" t="str">
        <f t="shared" si="14"/>
        <v>0</v>
      </c>
    </row>
    <row r="16" spans="1:30" x14ac:dyDescent="0.3">
      <c r="A16" s="23" t="s">
        <v>20</v>
      </c>
      <c r="B16" s="5">
        <v>0</v>
      </c>
      <c r="C16" s="5" t="s">
        <v>36</v>
      </c>
      <c r="D16" s="5" t="s">
        <v>35</v>
      </c>
      <c r="E16" s="5" t="s">
        <v>42</v>
      </c>
      <c r="F16" s="2" t="s">
        <v>42</v>
      </c>
      <c r="G16" s="5" t="s">
        <v>43</v>
      </c>
      <c r="H16" s="5">
        <v>0</v>
      </c>
      <c r="I16" s="5">
        <v>0</v>
      </c>
      <c r="J16" s="5" t="s">
        <v>43</v>
      </c>
      <c r="K16" s="5" t="s">
        <v>43</v>
      </c>
      <c r="L16" s="5" t="s">
        <v>44</v>
      </c>
      <c r="M16" s="5">
        <v>1</v>
      </c>
      <c r="N16" s="5">
        <v>0</v>
      </c>
      <c r="O16" s="2" t="s">
        <v>44</v>
      </c>
      <c r="P16" s="5"/>
      <c r="Q16" s="6" t="str">
        <f t="shared" si="1"/>
        <v>1</v>
      </c>
      <c r="R16" s="5" t="str">
        <f t="shared" si="2"/>
        <v>1</v>
      </c>
      <c r="S16" s="5" t="str">
        <f t="shared" si="3"/>
        <v>0</v>
      </c>
      <c r="T16" s="5" t="str">
        <f t="shared" si="4"/>
        <v>0</v>
      </c>
      <c r="U16" s="2" t="str">
        <f t="shared" si="5"/>
        <v>0</v>
      </c>
      <c r="V16" s="5" t="str">
        <f t="shared" si="6"/>
        <v>0</v>
      </c>
      <c r="W16" s="5" t="str">
        <f t="shared" si="7"/>
        <v>1</v>
      </c>
      <c r="X16" s="5" t="str">
        <f t="shared" si="8"/>
        <v>1</v>
      </c>
      <c r="Y16" s="5" t="str">
        <f t="shared" si="9"/>
        <v>0</v>
      </c>
      <c r="Z16" s="5" t="str">
        <f t="shared" si="10"/>
        <v>0</v>
      </c>
      <c r="AA16" s="5" t="str">
        <f t="shared" si="11"/>
        <v>0</v>
      </c>
      <c r="AB16" s="5" t="str">
        <f t="shared" si="12"/>
        <v>1</v>
      </c>
      <c r="AC16" s="5" t="str">
        <f t="shared" si="13"/>
        <v>1</v>
      </c>
      <c r="AD16" s="2" t="str">
        <f t="shared" si="14"/>
        <v>0</v>
      </c>
    </row>
    <row r="17" spans="1:30" x14ac:dyDescent="0.3">
      <c r="A17" s="23"/>
      <c r="B17" s="5">
        <v>1</v>
      </c>
      <c r="C17" s="5" t="s">
        <v>36</v>
      </c>
      <c r="D17" s="5" t="s">
        <v>35</v>
      </c>
      <c r="E17" s="5" t="s">
        <v>42</v>
      </c>
      <c r="F17" s="2" t="s">
        <v>42</v>
      </c>
      <c r="G17" s="5" t="s">
        <v>43</v>
      </c>
      <c r="H17" s="5">
        <v>2</v>
      </c>
      <c r="I17" s="5">
        <v>0</v>
      </c>
      <c r="J17" s="5" t="s">
        <v>43</v>
      </c>
      <c r="K17" s="5" t="s">
        <v>43</v>
      </c>
      <c r="L17" s="5" t="s">
        <v>44</v>
      </c>
      <c r="M17" s="5">
        <v>1</v>
      </c>
      <c r="N17" s="5" t="s">
        <v>52</v>
      </c>
      <c r="O17" s="2" t="s">
        <v>44</v>
      </c>
      <c r="P17" s="5"/>
      <c r="Q17" s="6" t="str">
        <f t="shared" si="1"/>
        <v>1</v>
      </c>
      <c r="R17" s="5" t="str">
        <f t="shared" si="2"/>
        <v>1</v>
      </c>
      <c r="S17" s="5" t="str">
        <f t="shared" si="3"/>
        <v>0</v>
      </c>
      <c r="T17" s="5" t="str">
        <f t="shared" si="4"/>
        <v>0</v>
      </c>
      <c r="U17" s="2" t="str">
        <f t="shared" si="5"/>
        <v>0</v>
      </c>
      <c r="V17" s="5" t="str">
        <f t="shared" si="6"/>
        <v>0</v>
      </c>
      <c r="W17" s="5" t="str">
        <f t="shared" si="7"/>
        <v>1</v>
      </c>
      <c r="X17" s="5" t="str">
        <f t="shared" si="8"/>
        <v>1</v>
      </c>
      <c r="Y17" s="5" t="str">
        <f t="shared" si="9"/>
        <v>0</v>
      </c>
      <c r="Z17" s="5" t="str">
        <f t="shared" si="10"/>
        <v>0</v>
      </c>
      <c r="AA17" s="5" t="str">
        <f t="shared" si="11"/>
        <v>0</v>
      </c>
      <c r="AB17" s="5" t="str">
        <f t="shared" si="12"/>
        <v>1</v>
      </c>
      <c r="AC17" s="5" t="str">
        <f t="shared" si="13"/>
        <v>0</v>
      </c>
      <c r="AD17" s="2" t="str">
        <f t="shared" si="14"/>
        <v>0</v>
      </c>
    </row>
    <row r="18" spans="1:30" ht="17.25" thickBot="1" x14ac:dyDescent="0.35">
      <c r="A18" s="25"/>
      <c r="B18" s="3">
        <v>2</v>
      </c>
      <c r="C18" s="3" t="s">
        <v>36</v>
      </c>
      <c r="D18" s="3" t="s">
        <v>35</v>
      </c>
      <c r="E18" s="3" t="s">
        <v>42</v>
      </c>
      <c r="F18" s="4" t="s">
        <v>42</v>
      </c>
      <c r="G18" s="3" t="s">
        <v>43</v>
      </c>
      <c r="H18" s="3">
        <v>3</v>
      </c>
      <c r="I18" s="3">
        <v>0</v>
      </c>
      <c r="J18" s="3" t="s">
        <v>43</v>
      </c>
      <c r="K18" s="3" t="s">
        <v>43</v>
      </c>
      <c r="L18" s="3" t="s">
        <v>44</v>
      </c>
      <c r="M18" s="3">
        <v>1</v>
      </c>
      <c r="N18" s="3" t="s">
        <v>52</v>
      </c>
      <c r="O18" s="4" t="s">
        <v>44</v>
      </c>
      <c r="P18" s="5"/>
      <c r="Q18" s="7" t="str">
        <f t="shared" si="1"/>
        <v>1</v>
      </c>
      <c r="R18" s="3" t="str">
        <f t="shared" si="2"/>
        <v>1</v>
      </c>
      <c r="S18" s="3" t="str">
        <f t="shared" si="3"/>
        <v>0</v>
      </c>
      <c r="T18" s="3" t="str">
        <f t="shared" si="4"/>
        <v>0</v>
      </c>
      <c r="U18" s="4" t="str">
        <f t="shared" si="5"/>
        <v>0</v>
      </c>
      <c r="V18" s="3" t="str">
        <f t="shared" si="6"/>
        <v>0</v>
      </c>
      <c r="W18" s="3" t="str">
        <f t="shared" si="7"/>
        <v>1</v>
      </c>
      <c r="X18" s="3" t="str">
        <f t="shared" si="8"/>
        <v>1</v>
      </c>
      <c r="Y18" s="3" t="str">
        <f t="shared" si="9"/>
        <v>0</v>
      </c>
      <c r="Z18" s="3" t="str">
        <f t="shared" si="10"/>
        <v>0</v>
      </c>
      <c r="AA18" s="3" t="str">
        <f t="shared" si="11"/>
        <v>0</v>
      </c>
      <c r="AB18" s="3" t="str">
        <f t="shared" si="12"/>
        <v>1</v>
      </c>
      <c r="AC18" s="3" t="str">
        <f t="shared" si="13"/>
        <v>0</v>
      </c>
      <c r="AD18" s="4" t="str">
        <f t="shared" si="14"/>
        <v>0</v>
      </c>
    </row>
    <row r="19" spans="1:30" x14ac:dyDescent="0.3">
      <c r="A19" s="9" t="s">
        <v>22</v>
      </c>
      <c r="B19" s="5">
        <v>0</v>
      </c>
      <c r="C19" s="5" t="s">
        <v>9</v>
      </c>
      <c r="D19" s="5" t="s">
        <v>56</v>
      </c>
      <c r="E19" s="5" t="s">
        <v>35</v>
      </c>
      <c r="F19" s="2" t="s">
        <v>41</v>
      </c>
      <c r="G19" s="5" t="s">
        <v>43</v>
      </c>
      <c r="H19" s="5">
        <v>1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 t="s">
        <v>43</v>
      </c>
      <c r="O19" s="2" t="s">
        <v>43</v>
      </c>
      <c r="P19" s="5"/>
      <c r="Q19" s="6" t="str">
        <f t="shared" si="1"/>
        <v>1</v>
      </c>
      <c r="R19" s="5" t="str">
        <f t="shared" si="2"/>
        <v>1</v>
      </c>
      <c r="S19" s="5" t="str">
        <f t="shared" si="3"/>
        <v>1</v>
      </c>
      <c r="T19" s="5" t="str">
        <f t="shared" si="4"/>
        <v>1</v>
      </c>
      <c r="U19" s="2" t="str">
        <f t="shared" si="5"/>
        <v>0</v>
      </c>
      <c r="V19" s="5" t="str">
        <f t="shared" si="6"/>
        <v>0</v>
      </c>
      <c r="W19" s="5" t="str">
        <f t="shared" si="7"/>
        <v>1</v>
      </c>
      <c r="X19" s="5" t="str">
        <f t="shared" si="8"/>
        <v>1</v>
      </c>
      <c r="Y19" s="5" t="str">
        <f t="shared" si="9"/>
        <v>1</v>
      </c>
      <c r="Z19" s="5" t="str">
        <f t="shared" si="10"/>
        <v>1</v>
      </c>
      <c r="AA19" s="5" t="str">
        <f t="shared" si="11"/>
        <v>1</v>
      </c>
      <c r="AB19" s="5" t="str">
        <f t="shared" si="12"/>
        <v>1</v>
      </c>
      <c r="AC19" s="5" t="str">
        <f t="shared" si="13"/>
        <v>0</v>
      </c>
      <c r="AD19" s="2" t="str">
        <f t="shared" si="14"/>
        <v>0</v>
      </c>
    </row>
    <row r="20" spans="1:30" ht="17.25" thickBot="1" x14ac:dyDescent="0.35">
      <c r="A20" s="10" t="s">
        <v>21</v>
      </c>
      <c r="B20" s="3">
        <v>0</v>
      </c>
      <c r="C20" s="3" t="s">
        <v>9</v>
      </c>
      <c r="D20" s="3" t="s">
        <v>35</v>
      </c>
      <c r="E20" s="3" t="s">
        <v>46</v>
      </c>
      <c r="F20" s="4" t="s">
        <v>42</v>
      </c>
      <c r="G20" s="3" t="s">
        <v>43</v>
      </c>
      <c r="H20" s="3">
        <v>1</v>
      </c>
      <c r="I20" s="3">
        <v>0</v>
      </c>
      <c r="J20" s="3" t="s">
        <v>43</v>
      </c>
      <c r="K20" s="3" t="s">
        <v>43</v>
      </c>
      <c r="L20" s="3">
        <v>0</v>
      </c>
      <c r="M20" s="3" t="s">
        <v>43</v>
      </c>
      <c r="N20" s="3">
        <v>1</v>
      </c>
      <c r="O20" s="4" t="s">
        <v>43</v>
      </c>
      <c r="P20" s="5"/>
      <c r="Q20" s="7" t="str">
        <f t="shared" si="1"/>
        <v>1</v>
      </c>
      <c r="R20" s="3" t="str">
        <f t="shared" si="2"/>
        <v>1</v>
      </c>
      <c r="S20" s="3" t="str">
        <f t="shared" si="3"/>
        <v>0</v>
      </c>
      <c r="T20" s="3" t="str">
        <f t="shared" si="4"/>
        <v>1</v>
      </c>
      <c r="U20" s="4" t="str">
        <f t="shared" si="5"/>
        <v>0</v>
      </c>
      <c r="V20" s="3" t="str">
        <f t="shared" si="6"/>
        <v>0</v>
      </c>
      <c r="W20" s="3" t="str">
        <f t="shared" si="7"/>
        <v>1</v>
      </c>
      <c r="X20" s="3" t="str">
        <f t="shared" si="8"/>
        <v>1</v>
      </c>
      <c r="Y20" s="3" t="str">
        <f t="shared" si="9"/>
        <v>0</v>
      </c>
      <c r="Z20" s="3" t="str">
        <f t="shared" si="10"/>
        <v>0</v>
      </c>
      <c r="AA20" s="3" t="str">
        <f t="shared" si="11"/>
        <v>1</v>
      </c>
      <c r="AB20" s="3" t="str">
        <f t="shared" si="12"/>
        <v>0</v>
      </c>
      <c r="AC20" s="3" t="str">
        <f t="shared" si="13"/>
        <v>1</v>
      </c>
      <c r="AD20" s="4" t="str">
        <f t="shared" si="14"/>
        <v>0</v>
      </c>
    </row>
    <row r="21" spans="1:30" x14ac:dyDescent="0.3">
      <c r="A21" s="23" t="s">
        <v>23</v>
      </c>
      <c r="B21" s="5" t="s">
        <v>47</v>
      </c>
      <c r="C21" s="5" t="s">
        <v>37</v>
      </c>
      <c r="D21" s="5" t="s">
        <v>35</v>
      </c>
      <c r="E21" s="5" t="s">
        <v>41</v>
      </c>
      <c r="F21" s="2" t="s">
        <v>41</v>
      </c>
      <c r="G21" s="5" t="s">
        <v>44</v>
      </c>
      <c r="H21" s="5">
        <v>0</v>
      </c>
      <c r="I21" s="5">
        <v>1</v>
      </c>
      <c r="J21" s="5" t="s">
        <v>41</v>
      </c>
      <c r="K21" s="5" t="s">
        <v>44</v>
      </c>
      <c r="L21" s="5" t="s">
        <v>44</v>
      </c>
      <c r="M21" s="5" t="s">
        <v>41</v>
      </c>
      <c r="N21" s="5">
        <v>0</v>
      </c>
      <c r="O21" s="2" t="s">
        <v>50</v>
      </c>
      <c r="P21" s="5"/>
      <c r="Q21" s="6" t="str">
        <f t="shared" si="1"/>
        <v>0</v>
      </c>
      <c r="R21" s="5" t="str">
        <f t="shared" si="2"/>
        <v>1</v>
      </c>
      <c r="S21" s="5" t="str">
        <f t="shared" si="3"/>
        <v>0</v>
      </c>
      <c r="T21" s="5" t="str">
        <f t="shared" si="4"/>
        <v>0</v>
      </c>
      <c r="U21" s="2" t="str">
        <f t="shared" si="5"/>
        <v>0</v>
      </c>
      <c r="V21" s="5" t="str">
        <f t="shared" si="6"/>
        <v>0</v>
      </c>
      <c r="W21" s="5" t="str">
        <f t="shared" si="7"/>
        <v>1</v>
      </c>
      <c r="X21" s="5" t="str">
        <f t="shared" si="8"/>
        <v>1</v>
      </c>
      <c r="Y21" s="5" t="str">
        <f t="shared" si="9"/>
        <v>0</v>
      </c>
      <c r="Z21" s="5" t="str">
        <f t="shared" si="10"/>
        <v>0</v>
      </c>
      <c r="AA21" s="5" t="str">
        <f t="shared" si="11"/>
        <v>0</v>
      </c>
      <c r="AB21" s="5" t="str">
        <f t="shared" si="12"/>
        <v>0</v>
      </c>
      <c r="AC21" s="5" t="str">
        <f t="shared" si="13"/>
        <v>1</v>
      </c>
      <c r="AD21" s="2" t="str">
        <f t="shared" si="14"/>
        <v>1</v>
      </c>
    </row>
    <row r="22" spans="1:30" x14ac:dyDescent="0.3">
      <c r="A22" s="23"/>
      <c r="B22" s="5" t="s">
        <v>48</v>
      </c>
      <c r="C22" s="5" t="s">
        <v>37</v>
      </c>
      <c r="D22" s="5" t="s">
        <v>35</v>
      </c>
      <c r="E22" s="5" t="s">
        <v>41</v>
      </c>
      <c r="F22" s="2" t="s">
        <v>41</v>
      </c>
      <c r="G22" s="5">
        <v>1</v>
      </c>
      <c r="H22" s="5">
        <v>0</v>
      </c>
      <c r="I22" s="5">
        <v>1</v>
      </c>
      <c r="J22" s="5" t="s">
        <v>41</v>
      </c>
      <c r="K22" s="5" t="s">
        <v>44</v>
      </c>
      <c r="L22" s="5" t="s">
        <v>44</v>
      </c>
      <c r="M22" s="5" t="s">
        <v>41</v>
      </c>
      <c r="N22" s="5">
        <v>0</v>
      </c>
      <c r="O22" s="2" t="s">
        <v>50</v>
      </c>
      <c r="P22" s="5"/>
      <c r="Q22" s="6" t="str">
        <f t="shared" si="1"/>
        <v>0</v>
      </c>
      <c r="R22" s="5" t="str">
        <f t="shared" si="2"/>
        <v>1</v>
      </c>
      <c r="S22" s="5" t="str">
        <f t="shared" si="3"/>
        <v>0</v>
      </c>
      <c r="T22" s="5" t="str">
        <f t="shared" si="4"/>
        <v>0</v>
      </c>
      <c r="U22" s="2" t="str">
        <f t="shared" si="5"/>
        <v>0</v>
      </c>
      <c r="V22" s="5" t="str">
        <f t="shared" si="6"/>
        <v>1</v>
      </c>
      <c r="W22" s="5" t="str">
        <f t="shared" si="7"/>
        <v>1</v>
      </c>
      <c r="X22" s="5" t="str">
        <f t="shared" si="8"/>
        <v>1</v>
      </c>
      <c r="Y22" s="5" t="str">
        <f t="shared" si="9"/>
        <v>0</v>
      </c>
      <c r="Z22" s="5" t="str">
        <f t="shared" si="10"/>
        <v>0</v>
      </c>
      <c r="AA22" s="5" t="str">
        <f t="shared" si="11"/>
        <v>0</v>
      </c>
      <c r="AB22" s="5" t="str">
        <f t="shared" si="12"/>
        <v>0</v>
      </c>
      <c r="AC22" s="5" t="str">
        <f t="shared" si="13"/>
        <v>1</v>
      </c>
      <c r="AD22" s="2" t="str">
        <f t="shared" si="14"/>
        <v>1</v>
      </c>
    </row>
    <row r="23" spans="1:30" ht="17.25" thickBot="1" x14ac:dyDescent="0.35">
      <c r="A23" s="25"/>
      <c r="B23" s="3" t="s">
        <v>49</v>
      </c>
      <c r="C23" s="3" t="s">
        <v>37</v>
      </c>
      <c r="D23" s="3" t="s">
        <v>41</v>
      </c>
      <c r="E23" s="3" t="s">
        <v>41</v>
      </c>
      <c r="F23" s="4" t="s">
        <v>41</v>
      </c>
      <c r="G23" s="3" t="s">
        <v>44</v>
      </c>
      <c r="H23" s="3" t="s">
        <v>44</v>
      </c>
      <c r="I23" s="3">
        <v>2</v>
      </c>
      <c r="J23" s="3" t="s">
        <v>41</v>
      </c>
      <c r="K23" s="3" t="s">
        <v>44</v>
      </c>
      <c r="L23" s="3" t="s">
        <v>44</v>
      </c>
      <c r="M23" s="3" t="s">
        <v>41</v>
      </c>
      <c r="N23" s="3" t="s">
        <v>44</v>
      </c>
      <c r="O23" s="4" t="s">
        <v>44</v>
      </c>
      <c r="P23" s="5"/>
      <c r="Q23" s="7" t="str">
        <f t="shared" si="1"/>
        <v>0</v>
      </c>
      <c r="R23" s="3" t="str">
        <f t="shared" si="2"/>
        <v>0</v>
      </c>
      <c r="S23" s="3" t="str">
        <f t="shared" si="3"/>
        <v>0</v>
      </c>
      <c r="T23" s="3" t="str">
        <f t="shared" si="4"/>
        <v>0</v>
      </c>
      <c r="U23" s="4" t="str">
        <f t="shared" si="5"/>
        <v>0</v>
      </c>
      <c r="V23" s="3" t="str">
        <f t="shared" si="6"/>
        <v>0</v>
      </c>
      <c r="W23" s="3" t="str">
        <f t="shared" si="7"/>
        <v>0</v>
      </c>
      <c r="X23" s="3" t="str">
        <f t="shared" si="8"/>
        <v>1</v>
      </c>
      <c r="Y23" s="3" t="str">
        <f t="shared" si="9"/>
        <v>0</v>
      </c>
      <c r="Z23" s="3" t="str">
        <f t="shared" si="10"/>
        <v>0</v>
      </c>
      <c r="AA23" s="3" t="str">
        <f t="shared" si="11"/>
        <v>0</v>
      </c>
      <c r="AB23" s="3" t="str">
        <f t="shared" si="12"/>
        <v>0</v>
      </c>
      <c r="AC23" s="3" t="str">
        <f t="shared" si="13"/>
        <v>0</v>
      </c>
      <c r="AD23" s="4" t="str">
        <f t="shared" si="14"/>
        <v>0</v>
      </c>
    </row>
    <row r="24" spans="1:30" x14ac:dyDescent="0.3">
      <c r="A24" s="9" t="s">
        <v>24</v>
      </c>
      <c r="B24" s="5">
        <v>0</v>
      </c>
      <c r="C24" s="5" t="s">
        <v>37</v>
      </c>
      <c r="D24" s="5" t="s">
        <v>35</v>
      </c>
      <c r="E24" s="5" t="s">
        <v>41</v>
      </c>
      <c r="F24" s="2" t="s">
        <v>34</v>
      </c>
      <c r="G24" s="5" t="s">
        <v>44</v>
      </c>
      <c r="H24" s="5">
        <v>0</v>
      </c>
      <c r="I24" s="5">
        <v>0</v>
      </c>
      <c r="J24" s="5">
        <v>0</v>
      </c>
      <c r="K24" s="5" t="s">
        <v>44</v>
      </c>
      <c r="L24" s="5" t="s">
        <v>44</v>
      </c>
      <c r="M24" s="5" t="s">
        <v>44</v>
      </c>
      <c r="N24" s="5">
        <v>0</v>
      </c>
      <c r="O24" s="2" t="s">
        <v>44</v>
      </c>
      <c r="P24" s="5"/>
      <c r="Q24" s="6" t="str">
        <f t="shared" si="1"/>
        <v>0</v>
      </c>
      <c r="R24" s="5" t="str">
        <f t="shared" si="2"/>
        <v>1</v>
      </c>
      <c r="S24" s="5" t="str">
        <f t="shared" si="3"/>
        <v>0</v>
      </c>
      <c r="T24" s="5" t="str">
        <f t="shared" si="4"/>
        <v>0</v>
      </c>
      <c r="U24" s="2" t="str">
        <f t="shared" si="5"/>
        <v>1</v>
      </c>
      <c r="V24" s="5" t="str">
        <f t="shared" si="6"/>
        <v>0</v>
      </c>
      <c r="W24" s="5" t="str">
        <f t="shared" si="7"/>
        <v>1</v>
      </c>
      <c r="X24" s="5" t="str">
        <f t="shared" si="8"/>
        <v>1</v>
      </c>
      <c r="Y24" s="5" t="str">
        <f t="shared" si="9"/>
        <v>1</v>
      </c>
      <c r="Z24" s="5" t="str">
        <f t="shared" si="10"/>
        <v>0</v>
      </c>
      <c r="AA24" s="5" t="str">
        <f t="shared" si="11"/>
        <v>0</v>
      </c>
      <c r="AB24" s="5" t="str">
        <f t="shared" si="12"/>
        <v>0</v>
      </c>
      <c r="AC24" s="5" t="str">
        <f t="shared" si="13"/>
        <v>1</v>
      </c>
      <c r="AD24" s="2" t="str">
        <f t="shared" si="14"/>
        <v>0</v>
      </c>
    </row>
    <row r="25" spans="1:30" ht="17.25" thickBot="1" x14ac:dyDescent="0.35">
      <c r="A25" s="10" t="s">
        <v>25</v>
      </c>
      <c r="B25" s="3">
        <v>0</v>
      </c>
      <c r="C25" s="3" t="s">
        <v>37</v>
      </c>
      <c r="D25" s="3" t="s">
        <v>34</v>
      </c>
      <c r="E25" s="3" t="s">
        <v>41</v>
      </c>
      <c r="F25" s="4" t="s">
        <v>35</v>
      </c>
      <c r="G25" s="3" t="s">
        <v>44</v>
      </c>
      <c r="H25" s="3" t="s">
        <v>44</v>
      </c>
      <c r="I25" s="3" t="s">
        <v>44</v>
      </c>
      <c r="J25" s="3" t="s">
        <v>44</v>
      </c>
      <c r="K25" s="3">
        <v>1</v>
      </c>
      <c r="L25" s="3">
        <v>1</v>
      </c>
      <c r="M25" s="3" t="s">
        <v>44</v>
      </c>
      <c r="N25" s="3" t="s">
        <v>44</v>
      </c>
      <c r="O25" s="4" t="s">
        <v>44</v>
      </c>
      <c r="P25" s="5"/>
      <c r="Q25" s="7" t="str">
        <f t="shared" si="1"/>
        <v>0</v>
      </c>
      <c r="R25" s="3" t="str">
        <f t="shared" si="2"/>
        <v>0</v>
      </c>
      <c r="S25" s="3" t="str">
        <f t="shared" si="3"/>
        <v>1</v>
      </c>
      <c r="T25" s="3" t="str">
        <f t="shared" si="4"/>
        <v>0</v>
      </c>
      <c r="U25" s="4" t="str">
        <f t="shared" si="5"/>
        <v>1</v>
      </c>
      <c r="V25" s="3" t="str">
        <f t="shared" si="6"/>
        <v>0</v>
      </c>
      <c r="W25" s="3" t="str">
        <f t="shared" si="7"/>
        <v>0</v>
      </c>
      <c r="X25" s="3" t="str">
        <f t="shared" si="8"/>
        <v>0</v>
      </c>
      <c r="Y25" s="3" t="str">
        <f t="shared" si="9"/>
        <v>0</v>
      </c>
      <c r="Z25" s="3" t="str">
        <f t="shared" si="10"/>
        <v>1</v>
      </c>
      <c r="AA25" s="3" t="str">
        <f t="shared" si="11"/>
        <v>1</v>
      </c>
      <c r="AB25" s="3" t="str">
        <f t="shared" si="12"/>
        <v>0</v>
      </c>
      <c r="AC25" s="3" t="str">
        <f t="shared" si="13"/>
        <v>0</v>
      </c>
      <c r="AD25" s="4" t="str">
        <f t="shared" si="14"/>
        <v>0</v>
      </c>
    </row>
    <row r="27" spans="1:30" x14ac:dyDescent="0.3">
      <c r="A27" s="1" t="s">
        <v>29</v>
      </c>
      <c r="B27" t="s">
        <v>38</v>
      </c>
    </row>
    <row r="28" spans="1:30" x14ac:dyDescent="0.3">
      <c r="A28" s="1" t="s">
        <v>30</v>
      </c>
      <c r="B28" t="s">
        <v>31</v>
      </c>
    </row>
    <row r="29" spans="1:30" x14ac:dyDescent="0.3">
      <c r="B29" t="s">
        <v>39</v>
      </c>
    </row>
    <row r="33" spans="11:11" x14ac:dyDescent="0.3">
      <c r="K33" t="b">
        <f>ISERR(SEARCH("U", D3))</f>
        <v>1</v>
      </c>
    </row>
  </sheetData>
  <mergeCells count="9">
    <mergeCell ref="A21:A23"/>
    <mergeCell ref="B1:F1"/>
    <mergeCell ref="G1:O1"/>
    <mergeCell ref="A1:A2"/>
    <mergeCell ref="Q1:AD1"/>
    <mergeCell ref="A16:A18"/>
    <mergeCell ref="A13:A15"/>
    <mergeCell ref="A10:A12"/>
    <mergeCell ref="A7:A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Rudder</dc:creator>
  <cp:lastModifiedBy>Rudder</cp:lastModifiedBy>
  <dcterms:created xsi:type="dcterms:W3CDTF">2013-09-25T05:17:01Z</dcterms:created>
  <dcterms:modified xsi:type="dcterms:W3CDTF">2013-11-04T07:01:51Z</dcterms:modified>
</cp:coreProperties>
</file>