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TN Mapping\"/>
    </mc:Choice>
  </mc:AlternateContent>
  <xr:revisionPtr revIDLastSave="0" documentId="13_ncr:1_{F26D73A3-2886-40F1-AB26-CA709E2489D0}" xr6:coauthVersionLast="47" xr6:coauthVersionMax="47" xr10:uidLastSave="{00000000-0000-0000-0000-000000000000}"/>
  <bookViews>
    <workbookView xWindow="28680" yWindow="-165" windowWidth="29040" windowHeight="15840" activeTab="1" xr2:uid="{FD2C84AB-673E-48F6-A131-BB8445CFDE63}"/>
  </bookViews>
  <sheets>
    <sheet name="RAM Addresses" sheetId="1" r:id="rId1"/>
    <sheet name="ROM Addresses" sheetId="3" r:id="rId2"/>
    <sheet name="Sheet2" sheetId="2" r:id="rId3"/>
  </sheets>
  <definedNames>
    <definedName name="_xlnm._FilterDatabase" localSheetId="0" hidden="1">'RAM Addresses'!$A$3:$I$59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6" i="3" l="1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 l="1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1" i="3"/>
  <c r="C40" i="3"/>
  <c r="C39" i="3"/>
  <c r="C38" i="3"/>
  <c r="C36" i="3"/>
  <c r="C35" i="3"/>
  <c r="C34" i="3"/>
  <c r="C32" i="3"/>
  <c r="C30" i="3"/>
  <c r="C29" i="3"/>
  <c r="C28" i="3"/>
  <c r="C27" i="3"/>
  <c r="C26" i="3"/>
  <c r="C24" i="3"/>
  <c r="C23" i="3"/>
  <c r="C19" i="3"/>
  <c r="C18" i="3"/>
  <c r="C17" i="3"/>
  <c r="C16" i="3"/>
  <c r="C15" i="3"/>
  <c r="C14" i="3"/>
  <c r="C13" i="3"/>
  <c r="C12" i="3"/>
  <c r="C11" i="3"/>
  <c r="C9" i="3"/>
  <c r="C8" i="3"/>
  <c r="C7" i="3"/>
  <c r="C6" i="3"/>
  <c r="C5" i="3"/>
  <c r="C4" i="3"/>
  <c r="C3" i="3"/>
  <c r="C42" i="3"/>
  <c r="C37" i="3"/>
  <c r="C33" i="3"/>
  <c r="C31" i="3"/>
  <c r="C25" i="3"/>
  <c r="C22" i="3"/>
  <c r="C21" i="3"/>
  <c r="C20" i="3"/>
  <c r="C10" i="3"/>
  <c r="B23" i="2"/>
  <c r="B26" i="2"/>
  <c r="B25" i="2" s="1"/>
  <c r="K7" i="2"/>
  <c r="K8" i="2" s="1"/>
  <c r="K9" i="2" s="1"/>
  <c r="B21" i="2" l="1"/>
  <c r="C21" i="2" s="1"/>
  <c r="B108" i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07" i="1"/>
  <c r="C23" i="2" l="1"/>
  <c r="C24" i="2" s="1"/>
  <c r="C20" i="2"/>
  <c r="C26" i="2" s="1"/>
  <c r="C25" i="2" s="1"/>
  <c r="D21" i="2"/>
  <c r="B24" i="2"/>
  <c r="E21" i="2" l="1"/>
  <c r="D23" i="2"/>
  <c r="D24" i="2" s="1"/>
  <c r="D20" i="2"/>
  <c r="D26" i="2" s="1"/>
  <c r="D25" i="2" s="1"/>
  <c r="F21" i="2" l="1"/>
  <c r="E23" i="2"/>
  <c r="E24" i="2" s="1"/>
  <c r="E20" i="2"/>
  <c r="E26" i="2" s="1"/>
  <c r="E25" i="2" s="1"/>
  <c r="G21" i="2" l="1"/>
  <c r="F20" i="2"/>
  <c r="F26" i="2" s="1"/>
  <c r="F25" i="2" s="1"/>
  <c r="F23" i="2"/>
  <c r="F24" i="2" s="1"/>
  <c r="H21" i="2" l="1"/>
  <c r="G23" i="2"/>
  <c r="G24" i="2" s="1"/>
  <c r="G20" i="2"/>
  <c r="G26" i="2" s="1"/>
  <c r="G25" i="2" s="1"/>
  <c r="I21" i="2" l="1"/>
  <c r="H23" i="2"/>
  <c r="H24" i="2" s="1"/>
  <c r="H20" i="2"/>
  <c r="H26" i="2" s="1"/>
  <c r="H25" i="2" s="1"/>
  <c r="J21" i="2" l="1"/>
  <c r="I23" i="2"/>
  <c r="I24" i="2" s="1"/>
  <c r="I20" i="2"/>
  <c r="I26" i="2" s="1"/>
  <c r="I25" i="2" s="1"/>
  <c r="K21" i="2" l="1"/>
  <c r="J23" i="2"/>
  <c r="J24" i="2" s="1"/>
  <c r="J20" i="2"/>
  <c r="J26" i="2" s="1"/>
  <c r="J25" i="2" s="1"/>
  <c r="L21" i="2" l="1"/>
  <c r="K23" i="2"/>
  <c r="K24" i="2" s="1"/>
  <c r="K20" i="2"/>
  <c r="K26" i="2" s="1"/>
  <c r="K25" i="2" s="1"/>
  <c r="M21" i="2" l="1"/>
  <c r="L23" i="2"/>
  <c r="L24" i="2" s="1"/>
  <c r="L20" i="2"/>
  <c r="L26" i="2" s="1"/>
  <c r="L25" i="2" s="1"/>
  <c r="N21" i="2" l="1"/>
  <c r="M23" i="2"/>
  <c r="M24" i="2" s="1"/>
  <c r="M20" i="2"/>
  <c r="M26" i="2" s="1"/>
  <c r="M25" i="2" s="1"/>
  <c r="O21" i="2" l="1"/>
  <c r="N20" i="2"/>
  <c r="N26" i="2" s="1"/>
  <c r="N25" i="2" s="1"/>
  <c r="N23" i="2"/>
  <c r="N24" i="2" s="1"/>
  <c r="P21" i="2" l="1"/>
  <c r="O23" i="2"/>
  <c r="O24" i="2" s="1"/>
  <c r="O20" i="2"/>
  <c r="O26" i="2" s="1"/>
  <c r="O25" i="2" s="1"/>
  <c r="Q21" i="2" l="1"/>
  <c r="P23" i="2"/>
  <c r="P24" i="2" s="1"/>
  <c r="P20" i="2"/>
  <c r="P26" i="2" s="1"/>
  <c r="P25" i="2" s="1"/>
  <c r="R21" i="2" l="1"/>
  <c r="Q23" i="2"/>
  <c r="Q24" i="2" s="1"/>
  <c r="Q20" i="2"/>
  <c r="Q26" i="2" s="1"/>
  <c r="Q25" i="2" s="1"/>
  <c r="S21" i="2" l="1"/>
  <c r="R23" i="2"/>
  <c r="R24" i="2" s="1"/>
  <c r="R20" i="2"/>
  <c r="R26" i="2" s="1"/>
  <c r="R25" i="2" s="1"/>
  <c r="T21" i="2" l="1"/>
  <c r="S23" i="2"/>
  <c r="S24" i="2" s="1"/>
  <c r="S20" i="2"/>
  <c r="S26" i="2" s="1"/>
  <c r="S25" i="2" s="1"/>
  <c r="U21" i="2" l="1"/>
  <c r="T23" i="2"/>
  <c r="T24" i="2" s="1"/>
  <c r="T20" i="2"/>
  <c r="T26" i="2" s="1"/>
  <c r="T25" i="2" s="1"/>
  <c r="V21" i="2" l="1"/>
  <c r="U23" i="2"/>
  <c r="U24" i="2" s="1"/>
  <c r="U20" i="2"/>
  <c r="U26" i="2" s="1"/>
  <c r="U25" i="2" s="1"/>
  <c r="W21" i="2" l="1"/>
  <c r="V20" i="2"/>
  <c r="V26" i="2" s="1"/>
  <c r="V25" i="2" s="1"/>
  <c r="V23" i="2"/>
  <c r="V24" i="2" s="1"/>
  <c r="X21" i="2" l="1"/>
  <c r="W23" i="2"/>
  <c r="W24" i="2" s="1"/>
  <c r="W20" i="2"/>
  <c r="W26" i="2" s="1"/>
  <c r="W25" i="2" s="1"/>
  <c r="Y21" i="2" l="1"/>
  <c r="X23" i="2"/>
  <c r="X24" i="2" s="1"/>
  <c r="X20" i="2"/>
  <c r="X26" i="2" s="1"/>
  <c r="X25" i="2" s="1"/>
  <c r="Z21" i="2" l="1"/>
  <c r="Y23" i="2"/>
  <c r="Y24" i="2" s="1"/>
  <c r="Y20" i="2"/>
  <c r="Y26" i="2" s="1"/>
  <c r="Y25" i="2" s="1"/>
  <c r="AA21" i="2" l="1"/>
  <c r="Z23" i="2"/>
  <c r="Z24" i="2" s="1"/>
  <c r="Z20" i="2"/>
  <c r="Z26" i="2" s="1"/>
  <c r="Z25" i="2" s="1"/>
  <c r="AB21" i="2" l="1"/>
  <c r="AA23" i="2"/>
  <c r="AA24" i="2" s="1"/>
  <c r="AA20" i="2"/>
  <c r="AA26" i="2" s="1"/>
  <c r="AA25" i="2" s="1"/>
  <c r="AB20" i="2" l="1"/>
  <c r="AB26" i="2" s="1"/>
  <c r="AB25" i="2" s="1"/>
  <c r="AB23" i="2"/>
  <c r="AB24" i="2" s="1"/>
</calcChain>
</file>

<file path=xl/sharedStrings.xml><?xml version="1.0" encoding="utf-8"?>
<sst xmlns="http://schemas.openxmlformats.org/spreadsheetml/2006/main" count="967" uniqueCount="861">
  <si>
    <t>Code Collection</t>
  </si>
  <si>
    <t>What it Does</t>
  </si>
  <si>
    <t>Value</t>
  </si>
  <si>
    <t>Shortcut: Caverns → Entrance</t>
  </si>
  <si>
    <t>3BE1C</t>
  </si>
  <si>
    <t>Shortcut: Teleporter → Entrance</t>
  </si>
  <si>
    <t>3BE1E</t>
  </si>
  <si>
    <t>Entrance Jewel Sword</t>
  </si>
  <si>
    <t>3BE1F</t>
  </si>
  <si>
    <t>0F</t>
  </si>
  <si>
    <t>3BEB3</t>
  </si>
  <si>
    <t>Entrance to Catacombs</t>
  </si>
  <si>
    <t>3BEAE</t>
  </si>
  <si>
    <t>Holy Symbol Door (no Merman Statue)</t>
  </si>
  <si>
    <t>3BEB0</t>
  </si>
  <si>
    <t>Holy Symbol Floor Break</t>
  </si>
  <si>
    <t>3BDED</t>
  </si>
  <si>
    <t>Marble Gallery → Caverns</t>
  </si>
  <si>
    <t>3BE0C</t>
  </si>
  <si>
    <t>Olrox Breakable Wall</t>
  </si>
  <si>
    <t>3BE9E</t>
  </si>
  <si>
    <t>Colosseum Elevator</t>
  </si>
  <si>
    <t>3BE9D</t>
  </si>
  <si>
    <t>Shortcut: Colosseum → Royal Chapel</t>
  </si>
  <si>
    <t>3BE4C</t>
  </si>
  <si>
    <t>Shortcut: Olrox's Quarters → Royal Chapel</t>
  </si>
  <si>
    <t>3BE80</t>
  </si>
  <si>
    <t>3BE8D</t>
  </si>
  <si>
    <t>Healing Mail Breakable Wall</t>
  </si>
  <si>
    <t>Keep Attic Stairs</t>
  </si>
  <si>
    <t>3BE8E</t>
  </si>
  <si>
    <t>Cloaked Knight Breakable Wall</t>
  </si>
  <si>
    <t>3BDFC</t>
  </si>
  <si>
    <t>Outer Wall Elevator</t>
  </si>
  <si>
    <t>3BEB2</t>
  </si>
  <si>
    <t>Bandana Breakable Wall</t>
  </si>
  <si>
    <t>Demon Switch Door</t>
  </si>
  <si>
    <t>3BE3C</t>
  </si>
  <si>
    <t>3BE2E</t>
  </si>
  <si>
    <t>Spike Room Light</t>
  </si>
  <si>
    <t>Ice Brand Breakable Wall</t>
  </si>
  <si>
    <t>3BE2C</t>
  </si>
  <si>
    <t>3BE0D</t>
  </si>
  <si>
    <t>Sword Card Breakable Ceiling</t>
  </si>
  <si>
    <t>Holy Glasses Floor (No Rings)</t>
  </si>
  <si>
    <t>3BDEC</t>
  </si>
  <si>
    <t>3BEBC</t>
  </si>
  <si>
    <t>1F</t>
  </si>
  <si>
    <t>Starts as 10</t>
  </si>
  <si>
    <t>Olrox =+1</t>
  </si>
  <si>
    <t>Outer Wall =+4</t>
  </si>
  <si>
    <t>Keep =+8</t>
  </si>
  <si>
    <t>Normal Teleport Rooms</t>
  </si>
  <si>
    <t>Reverse Teleport Rooms</t>
  </si>
  <si>
    <t>3BEBD</t>
  </si>
  <si>
    <t>Entrance =+1</t>
  </si>
  <si>
    <t>Notes</t>
  </si>
  <si>
    <t>Removes Complexity</t>
  </si>
  <si>
    <t>Changes Complexity</t>
  </si>
  <si>
    <t>Changes Routing</t>
  </si>
  <si>
    <t>Changes Adventure Complexity</t>
  </si>
  <si>
    <t>Mines =+2</t>
  </si>
  <si>
    <t>3BE1D</t>
  </si>
  <si>
    <t>Shortcut: Marble Gallery → Entrance</t>
  </si>
  <si>
    <t>Slogra and Gaibon Defeated</t>
  </si>
  <si>
    <t>3BE70</t>
  </si>
  <si>
    <t>3BDEE</t>
  </si>
  <si>
    <t>Maria Met</t>
  </si>
  <si>
    <t>3BE5D</t>
  </si>
  <si>
    <t>Library Visited</t>
  </si>
  <si>
    <t>3BE5E</t>
  </si>
  <si>
    <t>Librarian Spoken to 1st Time</t>
  </si>
  <si>
    <t>3BE7C</t>
  </si>
  <si>
    <t>Keep Visited</t>
  </si>
  <si>
    <t>Shortcut: Alchemy Cannon Fired</t>
  </si>
  <si>
    <t>3BE6F</t>
  </si>
  <si>
    <t>3BE0E</t>
  </si>
  <si>
    <t>Olrox's Quarters Visited</t>
  </si>
  <si>
    <t>3BE9C</t>
  </si>
  <si>
    <t>Colosseum Visited</t>
  </si>
  <si>
    <t>3BEA0</t>
  </si>
  <si>
    <t>3BE71</t>
  </si>
  <si>
    <t>3BE4E</t>
  </si>
  <si>
    <t>Shield Rod Used? (Alucard Shield)</t>
  </si>
  <si>
    <t>3BE4D</t>
  </si>
  <si>
    <t>Royal Chapel Visited</t>
  </si>
  <si>
    <t>Maria Second Encounter</t>
  </si>
  <si>
    <t>Maria Third Encounter</t>
  </si>
  <si>
    <t>3BE4F</t>
  </si>
  <si>
    <t>Maria Silver Ring</t>
  </si>
  <si>
    <t>3BEFF</t>
  </si>
  <si>
    <t>Silver Ring Collected</t>
  </si>
  <si>
    <t>3BEAC</t>
  </si>
  <si>
    <t>Caverns Visited</t>
  </si>
  <si>
    <t>3BEC1</t>
  </si>
  <si>
    <t>Started Nightmare (1st convo over)</t>
  </si>
  <si>
    <t>3BEC0</t>
  </si>
  <si>
    <t>Nightmare (Succubus) Defeated</t>
  </si>
  <si>
    <t>3BEF5</t>
  </si>
  <si>
    <t>Gold Ring Collected</t>
  </si>
  <si>
    <t>3BEB1</t>
  </si>
  <si>
    <t>Scylla Wurm Defeated</t>
  </si>
  <si>
    <t>3BEF6</t>
  </si>
  <si>
    <t>Scylla Water Level</t>
  </si>
  <si>
    <t>3BEAF</t>
  </si>
  <si>
    <t>Scylla Defeated</t>
  </si>
  <si>
    <t>3BEAD</t>
  </si>
  <si>
    <t>Box Drowns Spear Guards</t>
  </si>
  <si>
    <t>3BE40</t>
  </si>
  <si>
    <t>Mines Visited</t>
  </si>
  <si>
    <t>3BE3E</t>
  </si>
  <si>
    <t>Granfaloon Defeated</t>
  </si>
  <si>
    <t>3BEFD</t>
  </si>
  <si>
    <t>3BEFC</t>
  </si>
  <si>
    <t>Mormegil Collected</t>
  </si>
  <si>
    <t>3BEFE</t>
  </si>
  <si>
    <t>Spike Breaker Collected</t>
  </si>
  <si>
    <t>3BE3F</t>
  </si>
  <si>
    <t>Mines Breakaway Rock</t>
  </si>
  <si>
    <t>Mines Breakaway Stairs</t>
  </si>
  <si>
    <t>Catacombs Visited</t>
  </si>
  <si>
    <t>3BEFA</t>
  </si>
  <si>
    <t>F0</t>
  </si>
  <si>
    <t>Items Colected in Library</t>
  </si>
  <si>
    <t>3BE60</t>
  </si>
  <si>
    <t>01 = Life Vessel</t>
  </si>
  <si>
    <t>04 = Ring of Arcana</t>
  </si>
  <si>
    <t>02 = Axe Armor</t>
  </si>
  <si>
    <t>08 = Dracula Tunic</t>
  </si>
  <si>
    <t>Librarian "Bumped" Items Collected</t>
  </si>
  <si>
    <t>Starts at 00</t>
  </si>
  <si>
    <t>M&amp;W Defeated, 1st Richter Enc</t>
  </si>
  <si>
    <t>3BEC4</t>
  </si>
  <si>
    <t>3BE81</t>
  </si>
  <si>
    <t>Defeat Shaft Orb? Save Richter?</t>
  </si>
  <si>
    <t>3BE82</t>
  </si>
  <si>
    <t>Holy Glasses Event</t>
  </si>
  <si>
    <t>Second Castle Flag?</t>
  </si>
  <si>
    <t>3BE87</t>
  </si>
  <si>
    <t>3BDE0</t>
  </si>
  <si>
    <t>Clear File</t>
  </si>
  <si>
    <t>RAM Address</t>
  </si>
  <si>
    <t>124B88</t>
  </si>
  <si>
    <t>Dagger Entity Reference</t>
  </si>
  <si>
    <t>Axe Entity Reference</t>
  </si>
  <si>
    <t>125C2C</t>
  </si>
  <si>
    <t>1267B0</t>
  </si>
  <si>
    <t>127F40</t>
  </si>
  <si>
    <t>128C2C</t>
  </si>
  <si>
    <t>12A89C</t>
  </si>
  <si>
    <t>12B990</t>
  </si>
  <si>
    <t>Holy Water Entity Reference</t>
  </si>
  <si>
    <t>Rebound Stone Entity Reference</t>
  </si>
  <si>
    <t>Vibhuti Entity Reference</t>
  </si>
  <si>
    <t>Agunea Entity Reference</t>
  </si>
  <si>
    <t>Stopwatch Entity Reference</t>
  </si>
  <si>
    <t>Bible Entity Reference</t>
  </si>
  <si>
    <t>Cross Entity Reference</t>
  </si>
  <si>
    <t>Eye of Vlad</t>
  </si>
  <si>
    <t>Ring of Vlad</t>
  </si>
  <si>
    <t>9797F</t>
  </si>
  <si>
    <t>Rib of Vlad</t>
  </si>
  <si>
    <t>9797E</t>
  </si>
  <si>
    <t>Tooth of Vlad</t>
  </si>
  <si>
    <t>9797D</t>
  </si>
  <si>
    <t>Heart of Vlad</t>
  </si>
  <si>
    <t xml:space="preserve">9797C   </t>
  </si>
  <si>
    <t>*WeirdDemon Card</t>
  </si>
  <si>
    <t xml:space="preserve">9797B   </t>
  </si>
  <si>
    <t>*Fairy Card</t>
  </si>
  <si>
    <t>9797A</t>
  </si>
  <si>
    <t>Sword Card</t>
  </si>
  <si>
    <t>Demon Card</t>
  </si>
  <si>
    <t>Faerie Card</t>
  </si>
  <si>
    <t>Ghost Card</t>
  </si>
  <si>
    <t>Bat Card</t>
  </si>
  <si>
    <t>Merman Statue</t>
  </si>
  <si>
    <t>Jewel of Open</t>
  </si>
  <si>
    <t>Faerie Scroll</t>
  </si>
  <si>
    <t>Holy Symbol</t>
  </si>
  <si>
    <t>Leap Stone</t>
  </si>
  <si>
    <t>Gravity Boots</t>
  </si>
  <si>
    <t xml:space="preserve">9796F   </t>
  </si>
  <si>
    <t>Spirit Orb</t>
  </si>
  <si>
    <t xml:space="preserve">9796E   </t>
  </si>
  <si>
    <t>Cube of Zoe</t>
  </si>
  <si>
    <t xml:space="preserve">9796D   </t>
  </si>
  <si>
    <t>Gas Cloud</t>
  </si>
  <si>
    <t xml:space="preserve">9796C   </t>
  </si>
  <si>
    <t>Power of Mist</t>
  </si>
  <si>
    <t xml:space="preserve">9796B   </t>
  </si>
  <si>
    <t>Form of Mist</t>
  </si>
  <si>
    <t xml:space="preserve">9796A   </t>
  </si>
  <si>
    <t>Skill of Wolf</t>
  </si>
  <si>
    <t>Power of Wolf</t>
  </si>
  <si>
    <t>Soul of Wolf</t>
  </si>
  <si>
    <t>Force of Echo</t>
  </si>
  <si>
    <t>Echo of Bat</t>
  </si>
  <si>
    <t>Fire of Bat</t>
  </si>
  <si>
    <t>Soul of Bat</t>
  </si>
  <si>
    <t>02 = Have it, not turned on</t>
  </si>
  <si>
    <t>Richter beats Drac</t>
  </si>
  <si>
    <t>03CA28</t>
  </si>
  <si>
    <t>XX</t>
  </si>
  <si>
    <t>This captures the number of seconds in hex</t>
  </si>
  <si>
    <t>Defeat Olrox</t>
  </si>
  <si>
    <t>03CA2C</t>
  </si>
  <si>
    <t>Defeat Doppleganger10</t>
  </si>
  <si>
    <t>03CA30</t>
  </si>
  <si>
    <t>Defeat Granfaloon</t>
  </si>
  <si>
    <t>defeat Minotaur and Werewolf</t>
  </si>
  <si>
    <t>Defeat Scylla</t>
  </si>
  <si>
    <t>Defeat Slogra and Gaibon</t>
  </si>
  <si>
    <t>Defeat Hippogryph</t>
  </si>
  <si>
    <t>Defeat Succubus</t>
  </si>
  <si>
    <t>Defeat Karasuman</t>
  </si>
  <si>
    <t>Defeat Fake Friends</t>
  </si>
  <si>
    <t>Defeat Death</t>
  </si>
  <si>
    <t>Defeat Cerberus</t>
  </si>
  <si>
    <t>Save Richter</t>
  </si>
  <si>
    <t>Defeat Medusa</t>
  </si>
  <si>
    <t>Defeat Creature</t>
  </si>
  <si>
    <t>Defeat Lesser Demon</t>
  </si>
  <si>
    <t>Defeat Doppleganger40</t>
  </si>
  <si>
    <t>Defeat Darkwing Bat</t>
  </si>
  <si>
    <t>Defeat Galamoth</t>
  </si>
  <si>
    <t>Final Save</t>
  </si>
  <si>
    <t>Meeting Death</t>
  </si>
  <si>
    <t>Get Holy Glasses</t>
  </si>
  <si>
    <t>Meeting Librarian</t>
  </si>
  <si>
    <t>First Maria Meeting</t>
  </si>
  <si>
    <t>Defeat Beez</t>
  </si>
  <si>
    <t>Defeat Akmodan II</t>
  </si>
  <si>
    <t>ffff</t>
  </si>
  <si>
    <t>03BED0</t>
  </si>
  <si>
    <t>Door to drac open</t>
  </si>
  <si>
    <t>be82</t>
  </si>
  <si>
    <t>Starts as 01</t>
  </si>
  <si>
    <t>Richter Dialogue Completed</t>
  </si>
  <si>
    <t>Read at: 1b47f8, 1b4aacc, 1b4818, 1b4a84, 1b45bc</t>
  </si>
  <si>
    <t>Read at: 1b5fc4, 1b60f4</t>
  </si>
  <si>
    <t>Read at: 1c0ff4</t>
  </si>
  <si>
    <t>Read at: 1b6c10, 1b6e84, 1b6f78</t>
  </si>
  <si>
    <t>9042be1c</t>
  </si>
  <si>
    <t>3c028004</t>
  </si>
  <si>
    <t>Read at: 1b4174, 1b3ef8, 1b416c, 1b4290, 1b3f48</t>
  </si>
  <si>
    <t>9042be1d</t>
  </si>
  <si>
    <t>9042be1e</t>
  </si>
  <si>
    <t>9042be4c</t>
  </si>
  <si>
    <t>9042be9d</t>
  </si>
  <si>
    <t>97BE8</t>
  </si>
  <si>
    <t>Exp Needed for Next Level</t>
  </si>
  <si>
    <t>XXXX</t>
  </si>
  <si>
    <t>What it is</t>
  </si>
  <si>
    <t>Where it is</t>
  </si>
  <si>
    <t>43C16E8</t>
  </si>
  <si>
    <t>Colosseum (ARE) Stage Data Start</t>
  </si>
  <si>
    <t>448F008</t>
  </si>
  <si>
    <t>Catacombs (CAT) Stage Data Start</t>
  </si>
  <si>
    <t>455B6C8</t>
  </si>
  <si>
    <t>Castle Center (CEN) Stage Data Start</t>
  </si>
  <si>
    <t>45E81B8</t>
  </si>
  <si>
    <t>Abandoned Mine (CHI) Stage Data Start</t>
  </si>
  <si>
    <t>46755D8</t>
  </si>
  <si>
    <t>Royal Chapel (DAI) Stage Data Start</t>
  </si>
  <si>
    <t>5A880C8</t>
  </si>
  <si>
    <t>473B788</t>
  </si>
  <si>
    <t>Nightmare (DRE) Stage Data Start</t>
  </si>
  <si>
    <t>Long Library (LIB) Stage Data Start</t>
  </si>
  <si>
    <t>488ED58</t>
  </si>
  <si>
    <t>Marble Gallery (NO0) Stage Data Start</t>
  </si>
  <si>
    <t>Outer Wall (NO1) Stage Data Start</t>
  </si>
  <si>
    <t>4A36088</t>
  </si>
  <si>
    <t>Olrox's Quarters (NO2) Stage Data Start</t>
  </si>
  <si>
    <t>4AFC238</t>
  </si>
  <si>
    <t>Entrance -First Visit- (NO3) Stage Data Start</t>
  </si>
  <si>
    <t>4BCB6E8</t>
  </si>
  <si>
    <t>Underground Caverns (NO4) Stage Data Start</t>
  </si>
  <si>
    <t>538B5B8</t>
  </si>
  <si>
    <t>Entrance -Other Visits- (NP3) Stage Data Start</t>
  </si>
  <si>
    <t>55077D8</t>
  </si>
  <si>
    <t>Clock Tower (NZ1) Stage Data Start</t>
  </si>
  <si>
    <t>56F1DF8</t>
  </si>
  <si>
    <t>Reverse Colosseum (RARE) Stage Data Start</t>
  </si>
  <si>
    <t>4C9EBE8</t>
  </si>
  <si>
    <t>Floating Catacombs (RCAT) Stage Data Start</t>
  </si>
  <si>
    <t>5653F68</t>
  </si>
  <si>
    <t>Reverse Castle Center (RCEN) Stage Data Start</t>
  </si>
  <si>
    <t>4D48238</t>
  </si>
  <si>
    <t>Cave (RCHI) Stage Data Start</t>
  </si>
  <si>
    <t>4DD5F88</t>
  </si>
  <si>
    <t>Anti-Chapel (RDAI) Stage Data Start</t>
  </si>
  <si>
    <t>4E84888</t>
  </si>
  <si>
    <t>Forbidden Library (RLIB) Stage Data Start</t>
  </si>
  <si>
    <t>4F1AFA8</t>
  </si>
  <si>
    <t>Black Marble Gallery (RNO0) Stage Data Start</t>
  </si>
  <si>
    <t>4FE6408</t>
  </si>
  <si>
    <t>Reverse Outer Wall (RNO1) Stage Data Start</t>
  </si>
  <si>
    <t>Deathwing's Lair (RNO2) Stage Data Start</t>
  </si>
  <si>
    <t>Reverse Entrance (RNO3) Stage Data Start</t>
  </si>
  <si>
    <t>Reverce Caverns (RNO4) Stage Data Start</t>
  </si>
  <si>
    <t>589ACB8</t>
  </si>
  <si>
    <t>Necromancy Laboratory (RNZ0) Stage Data Start</t>
  </si>
  <si>
    <t>Alchemy Laboratory (NZ0) Stage Data Start</t>
  </si>
  <si>
    <t>Reverse Clock Tower (RNZ1) Stage Data Start</t>
  </si>
  <si>
    <t>5792A78</t>
  </si>
  <si>
    <t>Reverse Castle Keep (RTOP) Stage Data Start</t>
  </si>
  <si>
    <t>5A048D8</t>
  </si>
  <si>
    <t>Reverse Warp Rooms (RWRP) Stage Data Start</t>
  </si>
  <si>
    <t>55BEAA8</t>
  </si>
  <si>
    <t>Castle Keep (TOP) Stage Data Start</t>
  </si>
  <si>
    <t>Warp Rooms (WRP) Stage Data Start</t>
  </si>
  <si>
    <t>5F40348</t>
  </si>
  <si>
    <t>Olrox Boss Fight (BO0) Stage Data Start</t>
  </si>
  <si>
    <t>60A7AA8</t>
  </si>
  <si>
    <t>613BD08</t>
  </si>
  <si>
    <t>Scylla Boss Rooms (BO3) Stage Data Start</t>
  </si>
  <si>
    <t>61E1308</t>
  </si>
  <si>
    <t>Granfaloon (BO1) Stage Data Start</t>
  </si>
  <si>
    <t>Werewolf &amp; Minotaur Boss Fight (BO2) Stage Data Start</t>
  </si>
  <si>
    <t>Doppleganger 10 (BO4) Stage Data Start</t>
  </si>
  <si>
    <t>62A8718</t>
  </si>
  <si>
    <t>Hippogryph (BO5) Stage Data Start</t>
  </si>
  <si>
    <t>Richter Boss Fight (BO6) Stage Data Start</t>
  </si>
  <si>
    <t>6656BC8</t>
  </si>
  <si>
    <t>Cerberus (BO7) Stage Data Start</t>
  </si>
  <si>
    <t>6407DD8</t>
  </si>
  <si>
    <t>Trevor, Grant and Sypha (RBO0) Stage Data Start</t>
  </si>
  <si>
    <t>65278C8</t>
  </si>
  <si>
    <t>Beezelbub (RBO1) Stage Data Start</t>
  </si>
  <si>
    <t>65B7AD8</t>
  </si>
  <si>
    <t>Death Boss Fight (RBO2) Stage Data Start</t>
  </si>
  <si>
    <t>66DBF48</t>
  </si>
  <si>
    <t>Medusa (RBO3) Stage Data Start</t>
  </si>
  <si>
    <t>67677D8</t>
  </si>
  <si>
    <t>The Creature (RBO4) Stage Data Start</t>
  </si>
  <si>
    <t>67FBA38</t>
  </si>
  <si>
    <t>Doppleganger 40 (RBO5) Stage Data Start</t>
  </si>
  <si>
    <t>68C2518</t>
  </si>
  <si>
    <t>Shaft / Dracula (RBO6) Stage Data Start</t>
  </si>
  <si>
    <t>6967B18</t>
  </si>
  <si>
    <t>Akmodan II (RBO7) Stage Data Start</t>
  </si>
  <si>
    <t>69F98B8</t>
  </si>
  <si>
    <t>Galamoth (RBO8) Stage Data Start</t>
  </si>
  <si>
    <t>52D67A8</t>
  </si>
  <si>
    <t>Prologue (ST0) Stage Data Start</t>
  </si>
  <si>
    <t>Real Value</t>
  </si>
  <si>
    <t>Captures input</t>
  </si>
  <si>
    <t>72F1C</t>
  </si>
  <si>
    <t>Alucard I-Frame Timer</t>
  </si>
  <si>
    <t>Counts in frames</t>
  </si>
  <si>
    <t>B1110</t>
  </si>
  <si>
    <t>B1144</t>
  </si>
  <si>
    <t>B1178</t>
  </si>
  <si>
    <t>B11AC</t>
  </si>
  <si>
    <t>B11E0</t>
  </si>
  <si>
    <t>B1214</t>
  </si>
  <si>
    <t>B1248</t>
  </si>
  <si>
    <t>B127C</t>
  </si>
  <si>
    <t>B12B0</t>
  </si>
  <si>
    <t>B12E4</t>
  </si>
  <si>
    <t>B1318</t>
  </si>
  <si>
    <t>B134C</t>
  </si>
  <si>
    <t>B1380</t>
  </si>
  <si>
    <t>B13B4</t>
  </si>
  <si>
    <t>B13E8</t>
  </si>
  <si>
    <t>B141C</t>
  </si>
  <si>
    <t>B1450</t>
  </si>
  <si>
    <t>B1484</t>
  </si>
  <si>
    <t>B14B8</t>
  </si>
  <si>
    <t>B14EC</t>
  </si>
  <si>
    <t>B1520</t>
  </si>
  <si>
    <t>B1554</t>
  </si>
  <si>
    <t>B1588</t>
  </si>
  <si>
    <t>B15BC</t>
  </si>
  <si>
    <t>B1720</t>
  </si>
  <si>
    <t>B1754</t>
  </si>
  <si>
    <t>B1788</t>
  </si>
  <si>
    <t>B17BC</t>
  </si>
  <si>
    <t>B17F0</t>
  </si>
  <si>
    <t>B1824</t>
  </si>
  <si>
    <t>B1858</t>
  </si>
  <si>
    <t>B188C</t>
  </si>
  <si>
    <t>B18C0</t>
  </si>
  <si>
    <t>B18F4</t>
  </si>
  <si>
    <t>B1928</t>
  </si>
  <si>
    <t>B195C</t>
  </si>
  <si>
    <t>B1990</t>
  </si>
  <si>
    <t>B19C4</t>
  </si>
  <si>
    <t>B19F8</t>
  </si>
  <si>
    <t>B1A2C</t>
  </si>
  <si>
    <t>B1A60</t>
  </si>
  <si>
    <t>B1A94</t>
  </si>
  <si>
    <t>B1AC8</t>
  </si>
  <si>
    <t>B1AFC</t>
  </si>
  <si>
    <t>B1B30</t>
  </si>
  <si>
    <t>B1B64</t>
  </si>
  <si>
    <t>B1B98</t>
  </si>
  <si>
    <t>B1BCC</t>
  </si>
  <si>
    <t>B1C00</t>
  </si>
  <si>
    <t>B1C34</t>
  </si>
  <si>
    <t>B1C68</t>
  </si>
  <si>
    <t>B1C9C</t>
  </si>
  <si>
    <t>B1CD0</t>
  </si>
  <si>
    <t>B1D04</t>
  </si>
  <si>
    <t>B1D38</t>
  </si>
  <si>
    <t>B1D6C</t>
  </si>
  <si>
    <t>B1DA0</t>
  </si>
  <si>
    <t>B1DD4</t>
  </si>
  <si>
    <t>B1E08</t>
  </si>
  <si>
    <t>B1E3C</t>
  </si>
  <si>
    <t>B1E70</t>
  </si>
  <si>
    <t>B1EA4</t>
  </si>
  <si>
    <t>B1ED8</t>
  </si>
  <si>
    <t>B203C</t>
  </si>
  <si>
    <t>B2070</t>
  </si>
  <si>
    <t>B20A4</t>
  </si>
  <si>
    <t>B20D8</t>
  </si>
  <si>
    <t>B210C</t>
  </si>
  <si>
    <t>B2140</t>
  </si>
  <si>
    <t>B2174</t>
  </si>
  <si>
    <t>B21A8</t>
  </si>
  <si>
    <t>B21DC</t>
  </si>
  <si>
    <t>B2210</t>
  </si>
  <si>
    <t>B2244</t>
  </si>
  <si>
    <t>B2278</t>
  </si>
  <si>
    <t>B22AC</t>
  </si>
  <si>
    <t>B22E0</t>
  </si>
  <si>
    <t>B2314</t>
  </si>
  <si>
    <t>B2348</t>
  </si>
  <si>
    <t>B237C</t>
  </si>
  <si>
    <t>B23B0</t>
  </si>
  <si>
    <t>B23E4</t>
  </si>
  <si>
    <t>B2418</t>
  </si>
  <si>
    <t>B244C</t>
  </si>
  <si>
    <t>B2480</t>
  </si>
  <si>
    <t>B24B4</t>
  </si>
  <si>
    <t>B24E8</t>
  </si>
  <si>
    <t>B251C</t>
  </si>
  <si>
    <t>B2550</t>
  </si>
  <si>
    <t>B2584</t>
  </si>
  <si>
    <t>B25B8</t>
  </si>
  <si>
    <t>B25EC</t>
  </si>
  <si>
    <t>B2620</t>
  </si>
  <si>
    <t>B2654</t>
  </si>
  <si>
    <t>B2688</t>
  </si>
  <si>
    <t>B26BC</t>
  </si>
  <si>
    <t>B26F0</t>
  </si>
  <si>
    <t>B2724</t>
  </si>
  <si>
    <t>B2758</t>
  </si>
  <si>
    <t>B278C</t>
  </si>
  <si>
    <t>B27C0</t>
  </si>
  <si>
    <t>B27F4</t>
  </si>
  <si>
    <t>B2828</t>
  </si>
  <si>
    <t>B298C</t>
  </si>
  <si>
    <t>B29C0</t>
  </si>
  <si>
    <t>B29F4</t>
  </si>
  <si>
    <t>B2A28</t>
  </si>
  <si>
    <t>B2A5C</t>
  </si>
  <si>
    <t>B2A90</t>
  </si>
  <si>
    <t>B2AC4</t>
  </si>
  <si>
    <t>B2AF8</t>
  </si>
  <si>
    <t>B2B2C</t>
  </si>
  <si>
    <t>B2B60</t>
  </si>
  <si>
    <t>B2B94</t>
  </si>
  <si>
    <t>B2BC8</t>
  </si>
  <si>
    <t>B2BFC</t>
  </si>
  <si>
    <t>B2C30</t>
  </si>
  <si>
    <t>B2C64</t>
  </si>
  <si>
    <t>B2C98</t>
  </si>
  <si>
    <t>B2CCC</t>
  </si>
  <si>
    <t>B2D00</t>
  </si>
  <si>
    <t>B2D34</t>
  </si>
  <si>
    <t>B2D68</t>
  </si>
  <si>
    <t>B2D9C</t>
  </si>
  <si>
    <t>B2DD0</t>
  </si>
  <si>
    <t>B2E04</t>
  </si>
  <si>
    <t>B2E38</t>
  </si>
  <si>
    <t>B2E6C</t>
  </si>
  <si>
    <t>B2EA0</t>
  </si>
  <si>
    <t>B2ED4</t>
  </si>
  <si>
    <t>B2F08</t>
  </si>
  <si>
    <t>B2F3C</t>
  </si>
  <si>
    <t>B2F70</t>
  </si>
  <si>
    <t>B2FA4</t>
  </si>
  <si>
    <t>B2FD8</t>
  </si>
  <si>
    <t>B300C</t>
  </si>
  <si>
    <t>B3040</t>
  </si>
  <si>
    <t>B3074</t>
  </si>
  <si>
    <t>B30A8</t>
  </si>
  <si>
    <t>B30DC</t>
  </si>
  <si>
    <t>B3110</t>
  </si>
  <si>
    <t>B3144</t>
  </si>
  <si>
    <t>B32A8</t>
  </si>
  <si>
    <t>B32DC</t>
  </si>
  <si>
    <t>B3310</t>
  </si>
  <si>
    <t>B3344</t>
  </si>
  <si>
    <t>B3378</t>
  </si>
  <si>
    <t>B33AC</t>
  </si>
  <si>
    <t>B33E0</t>
  </si>
  <si>
    <t>B3414</t>
  </si>
  <si>
    <t>B3448</t>
  </si>
  <si>
    <t>B347C</t>
  </si>
  <si>
    <t>B34B0</t>
  </si>
  <si>
    <t>B34E4</t>
  </si>
  <si>
    <t>B3518</t>
  </si>
  <si>
    <t>B354C</t>
  </si>
  <si>
    <t>B3580</t>
  </si>
  <si>
    <t>B35B4</t>
  </si>
  <si>
    <t>B35E8</t>
  </si>
  <si>
    <t>B361C</t>
  </si>
  <si>
    <t>B3650</t>
  </si>
  <si>
    <t>B3684</t>
  </si>
  <si>
    <t>B36B8</t>
  </si>
  <si>
    <t>B36EC</t>
  </si>
  <si>
    <t>B3720</t>
  </si>
  <si>
    <t>B3754</t>
  </si>
  <si>
    <t>B3788</t>
  </si>
  <si>
    <t>B37BC</t>
  </si>
  <si>
    <t>Monster Vial 1 Weapon Definitions</t>
  </si>
  <si>
    <t>Monster Vial 2 Weapon Definitions</t>
  </si>
  <si>
    <t>Monster Vial 3 Weapon Definitions</t>
  </si>
  <si>
    <t>Shield Rod Weapon Definitions</t>
  </si>
  <si>
    <t>Leather Shield Weapon Definitions</t>
  </si>
  <si>
    <t>Knight Shield Weapon Definitions</t>
  </si>
  <si>
    <t>Iron Shield Weapon Definitions</t>
  </si>
  <si>
    <t>AxeLord Shield Weapon Definitions</t>
  </si>
  <si>
    <t>Herald Shield Weapon Definitions</t>
  </si>
  <si>
    <t>Dark Shield Weapon Definitions</t>
  </si>
  <si>
    <t>Goddess Shield Weapon Definitions</t>
  </si>
  <si>
    <t>Shaman Shield Weapon Definitions</t>
  </si>
  <si>
    <t>Medusa Shield Weapon Definitions</t>
  </si>
  <si>
    <t>Skull Shield Weapon Definitions</t>
  </si>
  <si>
    <t>Fire Shield Weapon Definitions</t>
  </si>
  <si>
    <t>Alucard Shield Weapon Definitions</t>
  </si>
  <si>
    <t>Sword of Dawn Weapon Definitions</t>
  </si>
  <si>
    <t>Basilard Weapon Definitions</t>
  </si>
  <si>
    <t>Short Sword Weapon Definitions</t>
  </si>
  <si>
    <t>Combat Knife Weapon Definitions</t>
  </si>
  <si>
    <t>Nunchaku Weapon Definitions</t>
  </si>
  <si>
    <t>Were Bane Weapon Definitions</t>
  </si>
  <si>
    <t>Rapier Weapon Definitions</t>
  </si>
  <si>
    <t>Karma Coin Weapon Definitions</t>
  </si>
  <si>
    <t>Magic Missile Weapon Definitions</t>
  </si>
  <si>
    <t>Red Rust Weapon Definitions</t>
  </si>
  <si>
    <t>Takemitsu Weapon Definitions</t>
  </si>
  <si>
    <t>Shotel Weapon Definitions</t>
  </si>
  <si>
    <t>Orange Weapon Definitions</t>
  </si>
  <si>
    <t>Apple Weapon Definitions</t>
  </si>
  <si>
    <t>Banana Weapon Definitions</t>
  </si>
  <si>
    <t>Grapes Weapon Definitions</t>
  </si>
  <si>
    <t>Strawberry Weapon Definitions</t>
  </si>
  <si>
    <t>Pineapple Weapon Definitions</t>
  </si>
  <si>
    <t>Peanuts Weapon Definitions</t>
  </si>
  <si>
    <t>Toadstool Weapon Definitions</t>
  </si>
  <si>
    <t>Shiitake Weapon Definitions</t>
  </si>
  <si>
    <t>Cheesecake Weapon Definitions</t>
  </si>
  <si>
    <t>Shortcake Weapon Definitions</t>
  </si>
  <si>
    <t>Tart Weapon Definitions</t>
  </si>
  <si>
    <t>Parfait Weapon Definitions</t>
  </si>
  <si>
    <t>Pudding Weapon Definitions</t>
  </si>
  <si>
    <t>Ice cream Weapon Definitions</t>
  </si>
  <si>
    <t>Frankfurter Weapon Definitions</t>
  </si>
  <si>
    <t>Hamburger Weapon Definitions</t>
  </si>
  <si>
    <t>Pizza Weapon Definitions</t>
  </si>
  <si>
    <t>Cheese Weapon Definitions</t>
  </si>
  <si>
    <t>Ham and eggs Weapon Definitions</t>
  </si>
  <si>
    <t>Omelette Weapon Definitions</t>
  </si>
  <si>
    <t>Morning set Weapon Definitions</t>
  </si>
  <si>
    <t>Lunch A Weapon Definitions</t>
  </si>
  <si>
    <t>Lunch B Weapon Definitions</t>
  </si>
  <si>
    <t>Curry rice Weapon Definitions</t>
  </si>
  <si>
    <t>Gyros plate Weapon Definitions</t>
  </si>
  <si>
    <t>Spaghetti Weapon Definitions</t>
  </si>
  <si>
    <t>Grape juice Weapon Definitions</t>
  </si>
  <si>
    <t>Barley tea Weapon Definitions</t>
  </si>
  <si>
    <t>Green tea Weapon Definitions</t>
  </si>
  <si>
    <t>Natou Weapon Definitions</t>
  </si>
  <si>
    <t>Ramen Weapon Definitions</t>
  </si>
  <si>
    <t>Miso soup Weapon Definitions</t>
  </si>
  <si>
    <t>Sushi Weapon Definitions</t>
  </si>
  <si>
    <t>Pork bun Weapon Definitions</t>
  </si>
  <si>
    <t>Red bean bun Weapon Definitions</t>
  </si>
  <si>
    <t>Chinese bun Weapon Definitions</t>
  </si>
  <si>
    <t>Dim Sum set Weapon Definitions</t>
  </si>
  <si>
    <t>Pot roast Weapon Definitions</t>
  </si>
  <si>
    <t>Sirlion Weapon Definitions</t>
  </si>
  <si>
    <t>Turkey Weapon Definitions</t>
  </si>
  <si>
    <t>Meal ticket Weapon Definitions</t>
  </si>
  <si>
    <t>Neutron bomb Weapon Definitions</t>
  </si>
  <si>
    <t>Power of sire Weapon Definitions</t>
  </si>
  <si>
    <t>Pentagram Weapon Definitions</t>
  </si>
  <si>
    <t>Bat pentagram Weapon Definitions</t>
  </si>
  <si>
    <t>Shuriken Weapon Definitions</t>
  </si>
  <si>
    <t>Cross shuriken Weapon Definitions</t>
  </si>
  <si>
    <t>Buffalo star Weapon Definitions</t>
  </si>
  <si>
    <t>Flame star Weapon Definitions</t>
  </si>
  <si>
    <t>TNT Weapon Definitions</t>
  </si>
  <si>
    <t>Bwaka knife Weapon Definitions</t>
  </si>
  <si>
    <t>Boomerang Weapon Definitions</t>
  </si>
  <si>
    <t>Javelin Weapon Definitions</t>
  </si>
  <si>
    <t>Tyrfing Weapon Definitions</t>
  </si>
  <si>
    <t>Namakura Weapon Definitions</t>
  </si>
  <si>
    <t>Knuckle duster Weapon Definitions</t>
  </si>
  <si>
    <t>Gladius Weapon Definitions</t>
  </si>
  <si>
    <t>Scimitar Weapon Definitions</t>
  </si>
  <si>
    <t>Cutlass Weapon Definitions</t>
  </si>
  <si>
    <t>Saber Weapon Definitions</t>
  </si>
  <si>
    <t>Falchion Weapon Definitions</t>
  </si>
  <si>
    <t>Broadsword Weapon Definitions</t>
  </si>
  <si>
    <t>Bekatowa Weapon Definitions</t>
  </si>
  <si>
    <t>Damascus sword Weapon Definitions</t>
  </si>
  <si>
    <t>Hunter sword Weapon Definitions</t>
  </si>
  <si>
    <t>Estoc Weapon Definitions</t>
  </si>
  <si>
    <t>Bastard sword Weapon Definitions</t>
  </si>
  <si>
    <t>Jewel knuckles Weapon Definitions</t>
  </si>
  <si>
    <t>Claymore Weapon Definitions</t>
  </si>
  <si>
    <t>Talwar Weapon Definitions</t>
  </si>
  <si>
    <t>Katana Weapon Definitions</t>
  </si>
  <si>
    <t>Flamberge Weapon Definitions</t>
  </si>
  <si>
    <t>Iron Fist Weapon Definitions</t>
  </si>
  <si>
    <t>Zwei hander Weapon Definitions</t>
  </si>
  <si>
    <t>Sword of Hador Weapon Definitions</t>
  </si>
  <si>
    <t>Luminus Weapon Definitions</t>
  </si>
  <si>
    <t>Harper Weapon Definitions</t>
  </si>
  <si>
    <t>Obsidian sword Weapon Definitions</t>
  </si>
  <si>
    <t>Gram Weapon Definitions</t>
  </si>
  <si>
    <t>Jewel sword Weapon Definitions</t>
  </si>
  <si>
    <t>Mormegil Weapon Definitions</t>
  </si>
  <si>
    <t>Firebrand Weapon Definitions</t>
  </si>
  <si>
    <t>Thunderbrand Weapon Definitions</t>
  </si>
  <si>
    <t>Icebrand Weapon Definitions</t>
  </si>
  <si>
    <t>Stone Sword Weapon Definitions</t>
  </si>
  <si>
    <t>Holy Sword Weapon Definitions</t>
  </si>
  <si>
    <t>Terminus Est Weapon Definitions</t>
  </si>
  <si>
    <t>Marsil Weapon Definitions</t>
  </si>
  <si>
    <t>Dark Blade Weapon Definitions</t>
  </si>
  <si>
    <t>Heaven Sword Weapon Definitions</t>
  </si>
  <si>
    <t>Fist of Tulkas Weapon Definitions</t>
  </si>
  <si>
    <t>Gurthang Weapon Definitions</t>
  </si>
  <si>
    <t>Mourneblade Weapon Definitions</t>
  </si>
  <si>
    <t>Alucard sword Weapon Definitions</t>
  </si>
  <si>
    <t>Mablung Sword Weapon Definitions</t>
  </si>
  <si>
    <t>Badelaire Weapon Definitions</t>
  </si>
  <si>
    <t>Sword Familiar Weapon Definitions</t>
  </si>
  <si>
    <t>Great Sword Weapon Definitions</t>
  </si>
  <si>
    <t xml:space="preserve"> Mace Weapon Definitions</t>
  </si>
  <si>
    <t xml:space="preserve"> Morningstar Weapon Definitions</t>
  </si>
  <si>
    <t xml:space="preserve"> Holy Rod Weapon Definitions</t>
  </si>
  <si>
    <t xml:space="preserve"> Star Flail Weapon Definitions</t>
  </si>
  <si>
    <t xml:space="preserve"> Moon Rod Weapon Definitions</t>
  </si>
  <si>
    <t xml:space="preserve"> Chakram Weapon Definitions</t>
  </si>
  <si>
    <t xml:space="preserve"> Fire Boomerang Weapon Definitions</t>
  </si>
  <si>
    <t xml:space="preserve"> Iron Ball Weapon Definitions</t>
  </si>
  <si>
    <t xml:space="preserve"> Holbein dagger Weapon Definitions</t>
  </si>
  <si>
    <t xml:space="preserve"> Blue knuckle Weapon Definitions</t>
  </si>
  <si>
    <t xml:space="preserve"> Dynamite Weapon Definitions</t>
  </si>
  <si>
    <t xml:space="preserve"> Osafune Katana Weapon Definitions</t>
  </si>
  <si>
    <t xml:space="preserve"> Masamune Weapon Definitions</t>
  </si>
  <si>
    <t xml:space="preserve"> Muramasa Weapon Definitions</t>
  </si>
  <si>
    <t xml:space="preserve"> Heart Refresh Weapon Definitions</t>
  </si>
  <si>
    <t xml:space="preserve"> Runesword Weapon Definitions</t>
  </si>
  <si>
    <t xml:space="preserve"> Antivenom Weapon Definitions</t>
  </si>
  <si>
    <t xml:space="preserve"> Uncurse Weapon Definitions</t>
  </si>
  <si>
    <t xml:space="preserve"> Life Apple Weapon Definitions</t>
  </si>
  <si>
    <t xml:space="preserve"> Hammer Weapon Definitions</t>
  </si>
  <si>
    <t xml:space="preserve"> Str. potion Weapon Definitions</t>
  </si>
  <si>
    <t xml:space="preserve"> Luck Potion Weapon Definitions</t>
  </si>
  <si>
    <t xml:space="preserve"> Smart Potion Weapon Definitions</t>
  </si>
  <si>
    <t xml:space="preserve"> Atk Potion Weapon Definitions</t>
  </si>
  <si>
    <t xml:space="preserve"> Shield Potion Weapon Definitions</t>
  </si>
  <si>
    <t xml:space="preserve"> Resist Fire Weapon Definitions</t>
  </si>
  <si>
    <t xml:space="preserve"> Resis Thunder Weapon Definitions</t>
  </si>
  <si>
    <t xml:space="preserve"> Resist Ice Weapon Definitions</t>
  </si>
  <si>
    <t xml:space="preserve"> Resist Stone Weapon Definitions</t>
  </si>
  <si>
    <t xml:space="preserve"> Resist Holy  Weapon Definitions</t>
  </si>
  <si>
    <t xml:space="preserve"> Resist Dark Weapon Definitions</t>
  </si>
  <si>
    <t xml:space="preserve"> Potion Weapon Definitions</t>
  </si>
  <si>
    <t xml:space="preserve"> High Potion Weapon Definitions</t>
  </si>
  <si>
    <t xml:space="preserve"> Elixir Weapon Definitions</t>
  </si>
  <si>
    <t xml:space="preserve"> Manna prism Weapon Definitions</t>
  </si>
  <si>
    <t xml:space="preserve"> Vorpal Blade Weapon Definitions</t>
  </si>
  <si>
    <t xml:space="preserve"> Crissaegrim Weapon Definitions</t>
  </si>
  <si>
    <t xml:space="preserve"> Yasutsuna Weapon Definitions</t>
  </si>
  <si>
    <t xml:space="preserve"> Library Card Weapon Definitions</t>
  </si>
  <si>
    <t xml:space="preserve"> Alucart Shield Weapon Definitions</t>
  </si>
  <si>
    <t xml:space="preserve"> Alucart Sword Weapon Definitions</t>
  </si>
  <si>
    <t>RAM Controller Input (Hit)</t>
  </si>
  <si>
    <t>RAM Controller Input (Hold)</t>
  </si>
  <si>
    <t>B4300</t>
  </si>
  <si>
    <t xml:space="preserve"> Cloth tunic Wearable Definitions</t>
  </si>
  <si>
    <t>B4320</t>
  </si>
  <si>
    <t>B4340</t>
  </si>
  <si>
    <t>B4360</t>
  </si>
  <si>
    <t>B4380</t>
  </si>
  <si>
    <t>B43A0</t>
  </si>
  <si>
    <t>B43C0</t>
  </si>
  <si>
    <t>B4510</t>
  </si>
  <si>
    <t>B4530</t>
  </si>
  <si>
    <t>B4550</t>
  </si>
  <si>
    <t>B4570</t>
  </si>
  <si>
    <t>B4590</t>
  </si>
  <si>
    <t>B45B0</t>
  </si>
  <si>
    <t>B45D0</t>
  </si>
  <si>
    <t>B45F0</t>
  </si>
  <si>
    <t>B4610</t>
  </si>
  <si>
    <t>B4630</t>
  </si>
  <si>
    <t>B4650</t>
  </si>
  <si>
    <t>B4670</t>
  </si>
  <si>
    <t>B4690</t>
  </si>
  <si>
    <t>B46B0</t>
  </si>
  <si>
    <t>B46D0</t>
  </si>
  <si>
    <t>B46F0</t>
  </si>
  <si>
    <t>B4710</t>
  </si>
  <si>
    <t>B4730</t>
  </si>
  <si>
    <t>B4770</t>
  </si>
  <si>
    <t>B4790</t>
  </si>
  <si>
    <t>B47B0</t>
  </si>
  <si>
    <t>B5060</t>
  </si>
  <si>
    <t>B47D0</t>
  </si>
  <si>
    <t>B47F0</t>
  </si>
  <si>
    <t>B4810</t>
  </si>
  <si>
    <t>B4830</t>
  </si>
  <si>
    <t>B4850</t>
  </si>
  <si>
    <t>B4870</t>
  </si>
  <si>
    <t>B4890</t>
  </si>
  <si>
    <t>B48B0</t>
  </si>
  <si>
    <t>B48D0</t>
  </si>
  <si>
    <t>B48F0</t>
  </si>
  <si>
    <t>B4910</t>
  </si>
  <si>
    <t>B4930</t>
  </si>
  <si>
    <t>B4950</t>
  </si>
  <si>
    <t>B4970</t>
  </si>
  <si>
    <t>B4990</t>
  </si>
  <si>
    <t>B49B0</t>
  </si>
  <si>
    <t>B49D0</t>
  </si>
  <si>
    <t>B49F0</t>
  </si>
  <si>
    <t>B4A30</t>
  </si>
  <si>
    <t>B4A50</t>
  </si>
  <si>
    <t>B4A70</t>
  </si>
  <si>
    <t>B4A90</t>
  </si>
  <si>
    <t>B4AB0</t>
  </si>
  <si>
    <t>B4AD0</t>
  </si>
  <si>
    <t>B4AF0</t>
  </si>
  <si>
    <t>B4B10</t>
  </si>
  <si>
    <t>B4B50</t>
  </si>
  <si>
    <t>B4B70</t>
  </si>
  <si>
    <t>B4B90</t>
  </si>
  <si>
    <t>B4BB0</t>
  </si>
  <si>
    <t>B4BD0</t>
  </si>
  <si>
    <t>B4BF0</t>
  </si>
  <si>
    <t>B4C10</t>
  </si>
  <si>
    <t>B4C30</t>
  </si>
  <si>
    <t>B4C50</t>
  </si>
  <si>
    <t>B4C70</t>
  </si>
  <si>
    <t>B4C90</t>
  </si>
  <si>
    <t>B4CB0</t>
  </si>
  <si>
    <t>B4CD0</t>
  </si>
  <si>
    <t>B4CF0</t>
  </si>
  <si>
    <t>B4E40</t>
  </si>
  <si>
    <t>B4E60</t>
  </si>
  <si>
    <t>B4E80</t>
  </si>
  <si>
    <t>B4EA0</t>
  </si>
  <si>
    <t>B4EC0</t>
  </si>
  <si>
    <t>B4EE0</t>
  </si>
  <si>
    <t>B4F00</t>
  </si>
  <si>
    <t>B4F20</t>
  </si>
  <si>
    <t>B4F40</t>
  </si>
  <si>
    <t>B4F60</t>
  </si>
  <si>
    <t>B4F80</t>
  </si>
  <si>
    <t>B4FA0</t>
  </si>
  <si>
    <t>B4FC0</t>
  </si>
  <si>
    <t>B4FE0</t>
  </si>
  <si>
    <t>B5000</t>
  </si>
  <si>
    <t>B5020</t>
  </si>
  <si>
    <t>B5040</t>
  </si>
  <si>
    <t>Hide cuirass Wearable Definitions</t>
  </si>
  <si>
    <t>Bronze cuirass Wearable Definitions</t>
  </si>
  <si>
    <t>Iron cuirass Wearable Definitions</t>
  </si>
  <si>
    <t>Steel cuirass Wearable Definitions</t>
  </si>
  <si>
    <t>Silver Plate Wearable Definitions</t>
  </si>
  <si>
    <t>Gold Plate Wearable Definitions</t>
  </si>
  <si>
    <t>Platinum Mail Wearable Definitions</t>
  </si>
  <si>
    <t>Diamond PLate Wearable Definitions</t>
  </si>
  <si>
    <t>Fire Mail Wearable Definitions</t>
  </si>
  <si>
    <t>Lightning mail Wearable Definitions</t>
  </si>
  <si>
    <t>Ice mail Wearable Definitions</t>
  </si>
  <si>
    <t>Mirror cuirass Wearable Definitions</t>
  </si>
  <si>
    <t>Spike Breaker Wearable Definitions</t>
  </si>
  <si>
    <t>Alucard Mail Wearable Definitions</t>
  </si>
  <si>
    <t>Dark armor Wearable Definitions</t>
  </si>
  <si>
    <t>Healing mail Wearable Definitions</t>
  </si>
  <si>
    <t>Holy Mail Wearable Definitions</t>
  </si>
  <si>
    <t>Walk armor Wearable Definitions</t>
  </si>
  <si>
    <t>Brilliant mail Wearable Definitions</t>
  </si>
  <si>
    <t>Mojo mail Wearable Definitions</t>
  </si>
  <si>
    <t>Fury Plate Wearable Definitions</t>
  </si>
  <si>
    <t>Dracula tunic Wearable Definitions</t>
  </si>
  <si>
    <t>God's Garb Wearable Definitions</t>
  </si>
  <si>
    <t>Axe Lord armor Wearable Definitions</t>
  </si>
  <si>
    <t>Sunglasses Wearable Definitions</t>
  </si>
  <si>
    <t>Ballroom mask Wearable Definitions</t>
  </si>
  <si>
    <t>Bandanna Wearable Definitions</t>
  </si>
  <si>
    <t>Felt hat Wearable Definitions</t>
  </si>
  <si>
    <t>Velvet hat Wearable Definitions</t>
  </si>
  <si>
    <t>Goggles Wearable Definitions</t>
  </si>
  <si>
    <t>Leather hat Wearable Definitions</t>
  </si>
  <si>
    <t>Holy glasses Wearable Definitions</t>
  </si>
  <si>
    <t>Steel helm Wearable Definitions</t>
  </si>
  <si>
    <t>Stone mask Wearable Definitions</t>
  </si>
  <si>
    <t>Circlet Wearable Definitions</t>
  </si>
  <si>
    <t>Gold circlet Wearable Definitions</t>
  </si>
  <si>
    <t>Ruby circlet Wearable Definitions</t>
  </si>
  <si>
    <t>Opal circlet Wearable Definitions</t>
  </si>
  <si>
    <t>Topaz circlet Wearable Definitions</t>
  </si>
  <si>
    <t>Beryl circlet Wearable Definitions</t>
  </si>
  <si>
    <t>Cat-eye Circlet Wearable Definitions</t>
  </si>
  <si>
    <t>Coral circlet Wearable Definitions</t>
  </si>
  <si>
    <t>Dragon helm Wearable Definitions</t>
  </si>
  <si>
    <t>Silver crown Wearable Definitions</t>
  </si>
  <si>
    <t>Wizard hat Wearable Definitions</t>
  </si>
  <si>
    <t>Cloth cape Wearable Definitions</t>
  </si>
  <si>
    <t>Reverse cloak Wearable Definitions</t>
  </si>
  <si>
    <t>Elven cloak Wearable Definitions</t>
  </si>
  <si>
    <t>Crystal cloak Wearable Definitions</t>
  </si>
  <si>
    <t>Royal cloak Wearable Definitions</t>
  </si>
  <si>
    <t>Blood cloak Wearable Definitions</t>
  </si>
  <si>
    <t>Joseph's cloak Wearable Definitions</t>
  </si>
  <si>
    <t>Twilight cloak Wearable Definitions</t>
  </si>
  <si>
    <t>Moonstone Wearable Definitions</t>
  </si>
  <si>
    <t>Sunstone Wearable Definitions</t>
  </si>
  <si>
    <t>Bloodstone Wearable Definitions</t>
  </si>
  <si>
    <t>Staurolite Wearable Definitions</t>
  </si>
  <si>
    <t>Ring of Pales Wearable Definitions</t>
  </si>
  <si>
    <t>Zircon Wearable Definitions</t>
  </si>
  <si>
    <t>Aquamarine Wearable Definitions</t>
  </si>
  <si>
    <t>Turquoise Wearable Definitions</t>
  </si>
  <si>
    <t>Onyx Wearable Definitions</t>
  </si>
  <si>
    <t>Garnet Wearable Definitions</t>
  </si>
  <si>
    <t>Opal Wearable Definitions</t>
  </si>
  <si>
    <t>Diamond Wearable Definitions</t>
  </si>
  <si>
    <t>Lapis lazuli Wearable Definitions</t>
  </si>
  <si>
    <t>Ring of Ares Wearable Definitions</t>
  </si>
  <si>
    <t>Gold Ring Wearable Definitions</t>
  </si>
  <si>
    <t>Silver Ring Wearable Definitions</t>
  </si>
  <si>
    <t>Ring of Varda Wearable Definitions</t>
  </si>
  <si>
    <t>Ring of Arcana Wearable Definitions</t>
  </si>
  <si>
    <t>Mystic pendant Wearable Definitions</t>
  </si>
  <si>
    <t>Heart Broach Wearable Definitions</t>
  </si>
  <si>
    <t>Necklace of J Wearable Definitions</t>
  </si>
  <si>
    <t>Gauntlet Wearable Definitions</t>
  </si>
  <si>
    <t>Ankh of Life Wearable Definitions</t>
  </si>
  <si>
    <t>Ring of Feanor Wearable Definitions</t>
  </si>
  <si>
    <t>Medal Wearable Definitions</t>
  </si>
  <si>
    <t>Talisman Wearable Definitions</t>
  </si>
  <si>
    <t>Duplicator Wearable Definitions</t>
  </si>
  <si>
    <t>King's stone Wearable Definitions</t>
  </si>
  <si>
    <t>Covenant Stone Wearable Definitions</t>
  </si>
  <si>
    <t>Nauglamir Wearable Definitions</t>
  </si>
  <si>
    <t>Secret boots Wearable Definitions</t>
  </si>
  <si>
    <t>Alucart Mail Wearable Definitions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</si>
</sst>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/>
      <top/>
      <bottom style="double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 applyAlignment="1">
      <alignment horizontal="right"/>
    </xf>
    <xf numFmtId="0" fontId="0" fillId="3" borderId="1" xfId="0" applyFill="1" applyBorder="1"/>
    <xf numFmtId="0" fontId="1" fillId="3" borderId="2" xfId="0" applyFont="1" applyFill="1" applyBorder="1"/>
    <xf numFmtId="164" fontId="1" fillId="3" borderId="3" xfId="0" applyNumberFormat="1" applyFont="1" applyFill="1" applyBorder="1" applyAlignment="1">
      <alignment horizontal="center"/>
    </xf>
    <xf numFmtId="0" fontId="1" fillId="3" borderId="4" xfId="0" applyFont="1" applyFill="1" applyBorder="1"/>
    <xf numFmtId="0" fontId="0" fillId="0" borderId="5" xfId="0" applyBorder="1"/>
    <xf numFmtId="0" fontId="0" fillId="0" borderId="7" xfId="0" applyBorder="1"/>
    <xf numFmtId="0" fontId="0" fillId="2" borderId="5" xfId="0" applyFill="1" applyBorder="1"/>
    <xf numFmtId="0" fontId="0" fillId="2" borderId="7" xfId="0" applyFill="1" applyBorder="1"/>
    <xf numFmtId="0" fontId="0" fillId="0" borderId="8" xfId="0" applyBorder="1"/>
    <xf numFmtId="0" fontId="0" fillId="0" borderId="9" xfId="0" applyBorder="1"/>
    <xf numFmtId="0" fontId="0" fillId="2" borderId="0" xfId="0" applyFill="1"/>
    <xf numFmtId="164" fontId="2" fillId="0" borderId="6" xfId="0" applyNumberFormat="1" applyFont="1" applyBorder="1" applyAlignment="1">
      <alignment horizontal="right"/>
    </xf>
    <xf numFmtId="164" fontId="2" fillId="2" borderId="6" xfId="0" applyNumberFormat="1" applyFont="1" applyFill="1" applyBorder="1" applyAlignment="1">
      <alignment horizontal="right"/>
    </xf>
    <xf numFmtId="0" fontId="2" fillId="2" borderId="5" xfId="0" applyFont="1" applyFill="1" applyBorder="1"/>
    <xf numFmtId="0" fontId="2" fillId="0" borderId="5" xfId="0" applyFont="1" applyBorder="1"/>
    <xf numFmtId="0" fontId="2" fillId="0" borderId="6" xfId="0" applyFont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3" borderId="3" xfId="0" applyFont="1" applyFill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0" fillId="2" borderId="7" xfId="0" applyFill="1" applyBorder="1"/>
    <xf numFmtId="0" fontId="0" fillId="2" borderId="0" xfId="0" applyFill="1"/>
    <xf numFmtId="0" fontId="0" fillId="0" borderId="7" xfId="0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F758C-FEB3-4060-9E5E-F1A3BC6C816E}">
  <dimension ref="A1:K137"/>
  <sheetViews>
    <sheetView topLeftCell="A82" zoomScaleNormal="100" workbookViewId="0">
      <selection activeCell="A135" sqref="A135"/>
    </sheetView>
  </sheetViews>
  <sheetFormatPr defaultRowHeight="15" x14ac:dyDescent="0.25"/>
  <cols>
    <col min="1" max="1" width="39" bestFit="1" customWidth="1"/>
    <col min="2" max="2" width="15.140625" style="19" bestFit="1" customWidth="1"/>
    <col min="3" max="3" width="9.140625" style="1"/>
    <col min="4" max="4" width="14.42578125" customWidth="1"/>
    <col min="5" max="5" width="17.7109375" customWidth="1"/>
    <col min="6" max="6" width="17.7109375" bestFit="1" customWidth="1"/>
    <col min="7" max="7" width="14.42578125" bestFit="1" customWidth="1"/>
    <col min="8" max="8" width="16.7109375" bestFit="1" customWidth="1"/>
    <col min="9" max="9" width="13" customWidth="1"/>
  </cols>
  <sheetData>
    <row r="1" spans="1:11" x14ac:dyDescent="0.25">
      <c r="A1" t="s">
        <v>0</v>
      </c>
    </row>
    <row r="3" spans="1:11" ht="15.75" thickBot="1" x14ac:dyDescent="0.3">
      <c r="A3" s="3" t="s">
        <v>1</v>
      </c>
      <c r="B3" s="20" t="s">
        <v>141</v>
      </c>
      <c r="C3" s="4" t="s">
        <v>2</v>
      </c>
      <c r="D3" s="5" t="s">
        <v>56</v>
      </c>
      <c r="E3" s="2"/>
      <c r="F3" s="2"/>
      <c r="G3" s="2"/>
      <c r="H3" s="2"/>
      <c r="I3" s="2"/>
    </row>
    <row r="4" spans="1:11" ht="15.75" thickTop="1" x14ac:dyDescent="0.25">
      <c r="A4" s="6" t="s">
        <v>44</v>
      </c>
      <c r="B4" s="17" t="s">
        <v>45</v>
      </c>
      <c r="C4" s="13">
        <v>1</v>
      </c>
      <c r="D4" s="10" t="s">
        <v>57</v>
      </c>
      <c r="E4" s="11"/>
      <c r="F4" s="11"/>
      <c r="G4" s="11"/>
      <c r="H4" s="11"/>
      <c r="I4" s="11"/>
    </row>
    <row r="5" spans="1:11" x14ac:dyDescent="0.25">
      <c r="A5" s="8" t="s">
        <v>17</v>
      </c>
      <c r="B5" s="18" t="s">
        <v>16</v>
      </c>
      <c r="C5" s="14">
        <v>1</v>
      </c>
      <c r="D5" s="9" t="s">
        <v>57</v>
      </c>
      <c r="E5" s="12"/>
      <c r="F5" s="12"/>
      <c r="G5" s="12"/>
      <c r="H5" s="12"/>
      <c r="I5" s="12"/>
    </row>
    <row r="6" spans="1:11" x14ac:dyDescent="0.25">
      <c r="A6" s="6" t="s">
        <v>67</v>
      </c>
      <c r="B6" s="17" t="s">
        <v>66</v>
      </c>
      <c r="C6" s="13">
        <v>1</v>
      </c>
      <c r="D6" s="7"/>
    </row>
    <row r="7" spans="1:11" x14ac:dyDescent="0.25">
      <c r="A7" s="15" t="s">
        <v>33</v>
      </c>
      <c r="B7" s="18" t="s">
        <v>32</v>
      </c>
      <c r="C7" s="14">
        <v>1</v>
      </c>
      <c r="D7" s="9"/>
      <c r="E7" s="12"/>
      <c r="F7" s="12"/>
      <c r="G7" s="12"/>
      <c r="H7" s="12"/>
      <c r="I7" s="12"/>
    </row>
    <row r="8" spans="1:11" x14ac:dyDescent="0.25">
      <c r="A8" s="6" t="s">
        <v>19</v>
      </c>
      <c r="B8" s="17" t="s">
        <v>18</v>
      </c>
      <c r="C8" s="13">
        <v>3</v>
      </c>
      <c r="D8" s="7"/>
    </row>
    <row r="9" spans="1:11" x14ac:dyDescent="0.25">
      <c r="A9" s="8" t="s">
        <v>43</v>
      </c>
      <c r="B9" s="18" t="s">
        <v>42</v>
      </c>
      <c r="C9" s="14">
        <v>1</v>
      </c>
      <c r="D9" s="9"/>
      <c r="E9" s="12"/>
      <c r="F9" s="12"/>
      <c r="G9" s="12"/>
      <c r="H9" s="12"/>
      <c r="I9" s="12"/>
    </row>
    <row r="10" spans="1:11" x14ac:dyDescent="0.25">
      <c r="A10" s="6" t="s">
        <v>77</v>
      </c>
      <c r="B10" s="17" t="s">
        <v>76</v>
      </c>
      <c r="C10" s="13">
        <v>1</v>
      </c>
      <c r="D10" s="7"/>
    </row>
    <row r="11" spans="1:11" x14ac:dyDescent="0.25">
      <c r="A11" s="8" t="s">
        <v>3</v>
      </c>
      <c r="B11" s="18" t="s">
        <v>4</v>
      </c>
      <c r="C11" s="14">
        <v>1</v>
      </c>
      <c r="D11" s="9" t="s">
        <v>58</v>
      </c>
      <c r="E11" s="12"/>
      <c r="F11" s="12" t="s">
        <v>245</v>
      </c>
      <c r="G11" s="12"/>
      <c r="H11" s="12"/>
      <c r="I11" s="12">
        <v>34020001</v>
      </c>
      <c r="J11" t="s">
        <v>244</v>
      </c>
      <c r="K11" t="s">
        <v>243</v>
      </c>
    </row>
    <row r="12" spans="1:11" x14ac:dyDescent="0.25">
      <c r="A12" s="6" t="s">
        <v>63</v>
      </c>
      <c r="B12" s="17" t="s">
        <v>62</v>
      </c>
      <c r="C12" s="13">
        <v>1</v>
      </c>
      <c r="D12" s="7" t="s">
        <v>59</v>
      </c>
      <c r="F12" t="s">
        <v>239</v>
      </c>
      <c r="I12">
        <v>34020001</v>
      </c>
      <c r="J12" t="s">
        <v>244</v>
      </c>
      <c r="K12" t="s">
        <v>246</v>
      </c>
    </row>
    <row r="13" spans="1:11" x14ac:dyDescent="0.25">
      <c r="A13" s="8" t="s">
        <v>5</v>
      </c>
      <c r="B13" s="18" t="s">
        <v>6</v>
      </c>
      <c r="C13" s="14">
        <v>1</v>
      </c>
      <c r="D13" s="9" t="s">
        <v>59</v>
      </c>
      <c r="E13" s="12"/>
      <c r="F13" s="12" t="s">
        <v>240</v>
      </c>
      <c r="G13" s="12"/>
      <c r="H13" s="12"/>
      <c r="I13" s="12"/>
      <c r="J13" t="s">
        <v>244</v>
      </c>
      <c r="K13" t="s">
        <v>247</v>
      </c>
    </row>
    <row r="14" spans="1:11" x14ac:dyDescent="0.25">
      <c r="A14" s="6" t="s">
        <v>7</v>
      </c>
      <c r="B14" s="17" t="s">
        <v>8</v>
      </c>
      <c r="C14" s="13" t="s">
        <v>9</v>
      </c>
      <c r="D14" s="7" t="s">
        <v>60</v>
      </c>
    </row>
    <row r="15" spans="1:11" x14ac:dyDescent="0.25">
      <c r="A15" s="8" t="s">
        <v>40</v>
      </c>
      <c r="B15" s="18" t="s">
        <v>41</v>
      </c>
      <c r="C15" s="14">
        <v>1</v>
      </c>
      <c r="D15" s="9"/>
      <c r="E15" s="12"/>
      <c r="F15" s="12"/>
      <c r="G15" s="12"/>
      <c r="H15" s="12"/>
      <c r="I15" s="12"/>
    </row>
    <row r="16" spans="1:11" x14ac:dyDescent="0.25">
      <c r="A16" s="6" t="s">
        <v>39</v>
      </c>
      <c r="B16" s="17" t="s">
        <v>38</v>
      </c>
      <c r="C16" s="13">
        <v>1</v>
      </c>
      <c r="D16" s="7"/>
    </row>
    <row r="17" spans="1:11" x14ac:dyDescent="0.25">
      <c r="A17" s="8" t="s">
        <v>120</v>
      </c>
      <c r="B17" s="18" t="s">
        <v>38</v>
      </c>
      <c r="C17" s="14">
        <v>1</v>
      </c>
      <c r="D17" s="9"/>
      <c r="E17" s="12"/>
      <c r="F17" s="12"/>
      <c r="G17" s="12"/>
      <c r="H17" s="12"/>
      <c r="I17" s="12"/>
    </row>
    <row r="18" spans="1:11" x14ac:dyDescent="0.25">
      <c r="A18" s="6" t="s">
        <v>36</v>
      </c>
      <c r="B18" s="17" t="s">
        <v>37</v>
      </c>
      <c r="C18" s="13">
        <v>1</v>
      </c>
      <c r="D18" s="7" t="s">
        <v>60</v>
      </c>
    </row>
    <row r="19" spans="1:11" x14ac:dyDescent="0.25">
      <c r="A19" s="8" t="s">
        <v>119</v>
      </c>
      <c r="B19" s="18" t="s">
        <v>110</v>
      </c>
      <c r="C19" s="14">
        <v>1</v>
      </c>
      <c r="D19" s="9"/>
      <c r="E19" s="12"/>
      <c r="F19" s="12"/>
      <c r="G19" s="12"/>
      <c r="H19" s="12"/>
      <c r="I19" s="12"/>
    </row>
    <row r="20" spans="1:11" x14ac:dyDescent="0.25">
      <c r="A20" s="6" t="s">
        <v>118</v>
      </c>
      <c r="B20" s="17" t="s">
        <v>117</v>
      </c>
      <c r="C20" s="13">
        <v>1</v>
      </c>
      <c r="D20" s="7"/>
    </row>
    <row r="21" spans="1:11" x14ac:dyDescent="0.25">
      <c r="A21" s="8" t="s">
        <v>109</v>
      </c>
      <c r="B21" s="18" t="s">
        <v>108</v>
      </c>
      <c r="C21" s="14">
        <v>1</v>
      </c>
      <c r="D21" s="9"/>
      <c r="E21" s="12"/>
      <c r="F21" s="12"/>
      <c r="G21" s="12"/>
      <c r="H21" s="12"/>
      <c r="I21" s="12"/>
    </row>
    <row r="22" spans="1:11" x14ac:dyDescent="0.25">
      <c r="A22" s="6" t="s">
        <v>25</v>
      </c>
      <c r="B22" s="17" t="s">
        <v>24</v>
      </c>
      <c r="C22" s="13">
        <v>1</v>
      </c>
      <c r="D22" s="7" t="s">
        <v>58</v>
      </c>
      <c r="F22" t="s">
        <v>241</v>
      </c>
      <c r="J22" t="s">
        <v>244</v>
      </c>
      <c r="K22" t="s">
        <v>248</v>
      </c>
    </row>
    <row r="23" spans="1:11" x14ac:dyDescent="0.25">
      <c r="A23" s="8" t="s">
        <v>85</v>
      </c>
      <c r="B23" s="18" t="s">
        <v>84</v>
      </c>
      <c r="C23" s="14">
        <v>1</v>
      </c>
      <c r="D23" s="9"/>
      <c r="E23" s="12"/>
      <c r="F23" s="12"/>
      <c r="G23" s="12"/>
      <c r="H23" s="12"/>
      <c r="I23" s="12"/>
    </row>
    <row r="24" spans="1:11" x14ac:dyDescent="0.25">
      <c r="A24" s="6" t="s">
        <v>87</v>
      </c>
      <c r="B24" s="17" t="s">
        <v>82</v>
      </c>
      <c r="C24" s="13">
        <v>1</v>
      </c>
      <c r="D24" s="7"/>
    </row>
    <row r="25" spans="1:11" x14ac:dyDescent="0.25">
      <c r="A25" s="8" t="s">
        <v>89</v>
      </c>
      <c r="B25" s="18" t="s">
        <v>88</v>
      </c>
      <c r="C25" s="14">
        <v>1</v>
      </c>
      <c r="D25" s="9"/>
      <c r="E25" s="12"/>
      <c r="F25" s="12"/>
      <c r="G25" s="12"/>
      <c r="H25" s="12"/>
      <c r="I25" s="12"/>
    </row>
    <row r="26" spans="1:11" x14ac:dyDescent="0.25">
      <c r="A26" s="6" t="s">
        <v>69</v>
      </c>
      <c r="B26" s="17" t="s">
        <v>68</v>
      </c>
      <c r="C26" s="13">
        <v>1</v>
      </c>
      <c r="D26" s="7"/>
    </row>
    <row r="27" spans="1:11" x14ac:dyDescent="0.25">
      <c r="A27" s="8" t="s">
        <v>71</v>
      </c>
      <c r="B27" s="18" t="s">
        <v>70</v>
      </c>
      <c r="C27" s="14">
        <v>1</v>
      </c>
      <c r="D27" s="9"/>
      <c r="E27" s="12"/>
      <c r="F27" s="12"/>
      <c r="G27" s="12"/>
      <c r="H27" s="12"/>
      <c r="I27" s="12"/>
    </row>
    <row r="28" spans="1:11" x14ac:dyDescent="0.25">
      <c r="A28" s="6" t="s">
        <v>129</v>
      </c>
      <c r="B28" s="17" t="s">
        <v>124</v>
      </c>
      <c r="C28" s="13" t="s">
        <v>9</v>
      </c>
      <c r="D28" s="7" t="s">
        <v>130</v>
      </c>
      <c r="E28" t="s">
        <v>125</v>
      </c>
      <c r="F28" t="s">
        <v>126</v>
      </c>
      <c r="G28" t="s">
        <v>127</v>
      </c>
      <c r="H28" t="s">
        <v>128</v>
      </c>
    </row>
    <row r="29" spans="1:11" x14ac:dyDescent="0.25">
      <c r="A29" s="15" t="s">
        <v>74</v>
      </c>
      <c r="B29" s="18" t="s">
        <v>75</v>
      </c>
      <c r="C29" s="14">
        <v>1</v>
      </c>
      <c r="D29" s="9"/>
      <c r="E29" s="12"/>
      <c r="F29" s="12"/>
      <c r="G29" s="12"/>
      <c r="H29" s="12"/>
      <c r="I29" s="12"/>
    </row>
    <row r="30" spans="1:11" x14ac:dyDescent="0.25">
      <c r="A30" s="6" t="s">
        <v>64</v>
      </c>
      <c r="B30" s="17" t="s">
        <v>65</v>
      </c>
      <c r="C30" s="13">
        <v>1</v>
      </c>
      <c r="D30" s="7"/>
    </row>
    <row r="31" spans="1:11" x14ac:dyDescent="0.25">
      <c r="A31" s="8" t="s">
        <v>86</v>
      </c>
      <c r="B31" s="18" t="s">
        <v>81</v>
      </c>
      <c r="C31" s="14">
        <v>1</v>
      </c>
      <c r="D31" s="9"/>
      <c r="E31" s="12"/>
      <c r="F31" s="12"/>
      <c r="G31" s="12"/>
      <c r="H31" s="12"/>
      <c r="I31" s="12"/>
    </row>
    <row r="32" spans="1:11" x14ac:dyDescent="0.25">
      <c r="A32" s="6" t="s">
        <v>73</v>
      </c>
      <c r="B32" s="17" t="s">
        <v>72</v>
      </c>
      <c r="C32" s="13">
        <v>1</v>
      </c>
      <c r="D32" s="7"/>
    </row>
    <row r="33" spans="1:11" x14ac:dyDescent="0.25">
      <c r="A33" s="8" t="s">
        <v>29</v>
      </c>
      <c r="B33" s="18" t="s">
        <v>26</v>
      </c>
      <c r="C33" s="14">
        <v>1</v>
      </c>
      <c r="D33" s="9"/>
      <c r="E33" s="12"/>
      <c r="F33" s="12"/>
      <c r="G33" s="12"/>
      <c r="H33" s="12"/>
      <c r="I33" s="12"/>
    </row>
    <row r="34" spans="1:11" x14ac:dyDescent="0.25">
      <c r="A34" s="6" t="s">
        <v>28</v>
      </c>
      <c r="B34" s="17" t="s">
        <v>27</v>
      </c>
      <c r="C34" s="13">
        <v>1</v>
      </c>
      <c r="D34" s="7"/>
    </row>
    <row r="35" spans="1:11" x14ac:dyDescent="0.25">
      <c r="A35" s="8" t="s">
        <v>31</v>
      </c>
      <c r="B35" s="18" t="s">
        <v>30</v>
      </c>
      <c r="C35" s="14">
        <v>1</v>
      </c>
      <c r="D35" s="9"/>
      <c r="E35" s="12"/>
      <c r="F35" s="12"/>
      <c r="G35" s="12"/>
      <c r="H35" s="12"/>
      <c r="I35" s="12"/>
    </row>
    <row r="36" spans="1:11" x14ac:dyDescent="0.25">
      <c r="A36" s="6" t="s">
        <v>79</v>
      </c>
      <c r="B36" s="17" t="s">
        <v>78</v>
      </c>
      <c r="C36" s="13">
        <v>1</v>
      </c>
      <c r="D36" s="7"/>
    </row>
    <row r="37" spans="1:11" x14ac:dyDescent="0.25">
      <c r="A37" s="8" t="s">
        <v>23</v>
      </c>
      <c r="B37" s="18" t="s">
        <v>22</v>
      </c>
      <c r="C37" s="14">
        <v>1</v>
      </c>
      <c r="D37" s="9" t="s">
        <v>58</v>
      </c>
      <c r="E37" s="12"/>
      <c r="F37" s="12" t="s">
        <v>242</v>
      </c>
      <c r="G37" s="12"/>
      <c r="H37" s="12"/>
      <c r="I37" s="12"/>
      <c r="J37" t="s">
        <v>244</v>
      </c>
      <c r="K37" t="s">
        <v>249</v>
      </c>
    </row>
    <row r="38" spans="1:11" x14ac:dyDescent="0.25">
      <c r="A38" s="16" t="s">
        <v>21</v>
      </c>
      <c r="B38" s="17" t="s">
        <v>20</v>
      </c>
      <c r="C38" s="13">
        <v>1</v>
      </c>
      <c r="D38" s="7"/>
    </row>
    <row r="39" spans="1:11" x14ac:dyDescent="0.25">
      <c r="A39" s="8" t="s">
        <v>83</v>
      </c>
      <c r="B39" s="18" t="s">
        <v>20</v>
      </c>
      <c r="C39" s="14">
        <v>1</v>
      </c>
      <c r="D39" s="9"/>
      <c r="E39" s="12"/>
      <c r="F39" s="12"/>
      <c r="G39" s="12"/>
      <c r="H39" s="12"/>
      <c r="I39" s="12"/>
    </row>
    <row r="40" spans="1:11" x14ac:dyDescent="0.25">
      <c r="A40" s="6" t="s">
        <v>131</v>
      </c>
      <c r="B40" s="17" t="s">
        <v>80</v>
      </c>
      <c r="C40" s="13">
        <v>1</v>
      </c>
      <c r="D40" s="7"/>
    </row>
    <row r="41" spans="1:11" x14ac:dyDescent="0.25">
      <c r="A41" s="8" t="s">
        <v>93</v>
      </c>
      <c r="B41" s="18" t="s">
        <v>92</v>
      </c>
      <c r="C41" s="14">
        <v>1</v>
      </c>
      <c r="D41" s="9"/>
      <c r="E41" s="12"/>
      <c r="F41" s="12"/>
      <c r="G41" s="12"/>
      <c r="H41" s="12"/>
      <c r="I41" s="12"/>
    </row>
    <row r="42" spans="1:11" x14ac:dyDescent="0.25">
      <c r="A42" s="6" t="s">
        <v>107</v>
      </c>
      <c r="B42" s="17" t="s">
        <v>106</v>
      </c>
      <c r="C42" s="13">
        <v>3</v>
      </c>
      <c r="D42" s="7"/>
    </row>
    <row r="43" spans="1:11" x14ac:dyDescent="0.25">
      <c r="A43" s="8" t="s">
        <v>13</v>
      </c>
      <c r="B43" s="18" t="s">
        <v>12</v>
      </c>
      <c r="C43" s="14">
        <v>1</v>
      </c>
      <c r="D43" s="9" t="s">
        <v>57</v>
      </c>
      <c r="E43" s="12"/>
      <c r="F43" s="12"/>
      <c r="G43" s="12"/>
      <c r="H43" s="12"/>
      <c r="I43" s="12"/>
    </row>
    <row r="44" spans="1:11" x14ac:dyDescent="0.25">
      <c r="A44" s="6" t="s">
        <v>105</v>
      </c>
      <c r="B44" s="17" t="s">
        <v>104</v>
      </c>
      <c r="C44" s="13">
        <v>1</v>
      </c>
      <c r="D44" s="7"/>
    </row>
    <row r="45" spans="1:11" x14ac:dyDescent="0.25">
      <c r="A45" s="8" t="s">
        <v>15</v>
      </c>
      <c r="B45" s="18" t="s">
        <v>14</v>
      </c>
      <c r="C45" s="14">
        <v>1</v>
      </c>
      <c r="D45" s="9"/>
      <c r="E45" s="12"/>
      <c r="F45" s="12"/>
      <c r="G45" s="12"/>
      <c r="H45" s="12"/>
      <c r="I45" s="12"/>
    </row>
    <row r="46" spans="1:11" x14ac:dyDescent="0.25">
      <c r="A46" s="6" t="s">
        <v>101</v>
      </c>
      <c r="B46" s="17" t="s">
        <v>100</v>
      </c>
      <c r="C46" s="13">
        <v>1</v>
      </c>
      <c r="D46" s="7"/>
    </row>
    <row r="47" spans="1:11" x14ac:dyDescent="0.25">
      <c r="A47" s="8" t="s">
        <v>35</v>
      </c>
      <c r="B47" s="18" t="s">
        <v>34</v>
      </c>
      <c r="C47" s="14">
        <v>1</v>
      </c>
      <c r="D47" s="9"/>
      <c r="E47" s="12"/>
      <c r="F47" s="12"/>
      <c r="G47" s="12"/>
      <c r="H47" s="12"/>
      <c r="I47" s="12"/>
    </row>
    <row r="48" spans="1:11" x14ac:dyDescent="0.25">
      <c r="A48" s="6" t="s">
        <v>11</v>
      </c>
      <c r="B48" s="17" t="s">
        <v>10</v>
      </c>
      <c r="C48" s="13">
        <v>3</v>
      </c>
      <c r="D48" s="7" t="s">
        <v>58</v>
      </c>
    </row>
    <row r="49" spans="1:9" x14ac:dyDescent="0.25">
      <c r="A49" s="8" t="s">
        <v>52</v>
      </c>
      <c r="B49" s="18" t="s">
        <v>46</v>
      </c>
      <c r="C49" s="14" t="s">
        <v>47</v>
      </c>
      <c r="D49" s="9" t="s">
        <v>237</v>
      </c>
      <c r="E49" s="12" t="s">
        <v>49</v>
      </c>
      <c r="F49" s="12" t="s">
        <v>61</v>
      </c>
      <c r="G49" s="12" t="s">
        <v>50</v>
      </c>
      <c r="H49" s="12" t="s">
        <v>51</v>
      </c>
      <c r="I49" s="12"/>
    </row>
    <row r="50" spans="1:9" x14ac:dyDescent="0.25">
      <c r="A50" s="6" t="s">
        <v>53</v>
      </c>
      <c r="B50" s="17" t="s">
        <v>54</v>
      </c>
      <c r="C50" s="13" t="s">
        <v>47</v>
      </c>
      <c r="D50" s="7" t="s">
        <v>48</v>
      </c>
      <c r="E50" t="s">
        <v>55</v>
      </c>
      <c r="F50" t="s">
        <v>49</v>
      </c>
      <c r="G50" t="s">
        <v>61</v>
      </c>
      <c r="H50" t="s">
        <v>50</v>
      </c>
      <c r="I50" t="s">
        <v>51</v>
      </c>
    </row>
    <row r="51" spans="1:9" x14ac:dyDescent="0.25">
      <c r="A51" s="8" t="s">
        <v>97</v>
      </c>
      <c r="B51" s="18" t="s">
        <v>96</v>
      </c>
      <c r="C51" s="14">
        <v>1</v>
      </c>
      <c r="D51" s="9"/>
      <c r="E51" s="12"/>
      <c r="F51" s="12"/>
      <c r="G51" s="12"/>
      <c r="H51" s="12"/>
      <c r="I51" s="12"/>
    </row>
    <row r="52" spans="1:9" x14ac:dyDescent="0.25">
      <c r="A52" s="6" t="s">
        <v>95</v>
      </c>
      <c r="B52" s="17" t="s">
        <v>94</v>
      </c>
      <c r="C52" s="13">
        <v>1</v>
      </c>
      <c r="D52" s="7"/>
    </row>
    <row r="53" spans="1:9" x14ac:dyDescent="0.25">
      <c r="A53" s="8" t="s">
        <v>99</v>
      </c>
      <c r="B53" s="18" t="s">
        <v>98</v>
      </c>
      <c r="C53" s="14">
        <v>4</v>
      </c>
      <c r="D53" s="9"/>
      <c r="E53" s="12"/>
      <c r="F53" s="12"/>
      <c r="G53" s="12"/>
      <c r="H53" s="12"/>
      <c r="I53" s="12"/>
    </row>
    <row r="54" spans="1:9" x14ac:dyDescent="0.25">
      <c r="A54" s="6" t="s">
        <v>103</v>
      </c>
      <c r="B54" s="17" t="s">
        <v>102</v>
      </c>
      <c r="C54" s="13">
        <v>20</v>
      </c>
      <c r="D54" s="7"/>
    </row>
    <row r="55" spans="1:9" x14ac:dyDescent="0.25">
      <c r="A55" s="8" t="s">
        <v>123</v>
      </c>
      <c r="B55" s="18" t="s">
        <v>121</v>
      </c>
      <c r="C55" s="14" t="s">
        <v>122</v>
      </c>
      <c r="D55" s="9"/>
      <c r="E55" s="12"/>
      <c r="F55" s="12"/>
      <c r="G55" s="12"/>
      <c r="H55" s="12"/>
      <c r="I55" s="12"/>
    </row>
    <row r="56" spans="1:9" x14ac:dyDescent="0.25">
      <c r="A56" s="6" t="s">
        <v>114</v>
      </c>
      <c r="B56" s="17" t="s">
        <v>113</v>
      </c>
      <c r="C56" s="13">
        <v>8</v>
      </c>
      <c r="D56" s="7"/>
    </row>
    <row r="57" spans="1:9" x14ac:dyDescent="0.25">
      <c r="A57" s="8" t="s">
        <v>111</v>
      </c>
      <c r="B57" s="18" t="s">
        <v>112</v>
      </c>
      <c r="C57" s="14">
        <v>4</v>
      </c>
      <c r="D57" s="9"/>
      <c r="E57" s="12"/>
      <c r="F57" s="12"/>
      <c r="G57" s="12"/>
      <c r="H57" s="12"/>
      <c r="I57" s="12"/>
    </row>
    <row r="58" spans="1:9" x14ac:dyDescent="0.25">
      <c r="A58" s="6" t="s">
        <v>116</v>
      </c>
      <c r="B58" s="17" t="s">
        <v>115</v>
      </c>
      <c r="C58" s="13">
        <v>1</v>
      </c>
      <c r="D58" s="7"/>
    </row>
    <row r="59" spans="1:9" x14ac:dyDescent="0.25">
      <c r="A59" s="8" t="s">
        <v>91</v>
      </c>
      <c r="B59" s="18" t="s">
        <v>90</v>
      </c>
      <c r="C59" s="14">
        <v>4</v>
      </c>
      <c r="D59" s="9"/>
      <c r="E59" s="12"/>
      <c r="F59" s="12"/>
      <c r="G59" s="12"/>
      <c r="H59" s="12"/>
      <c r="I59" s="12"/>
    </row>
    <row r="60" spans="1:9" x14ac:dyDescent="0.25">
      <c r="A60" s="6" t="s">
        <v>136</v>
      </c>
      <c r="B60" s="17" t="s">
        <v>132</v>
      </c>
      <c r="C60" s="13">
        <v>1</v>
      </c>
      <c r="D60" s="7"/>
    </row>
    <row r="61" spans="1:9" x14ac:dyDescent="0.25">
      <c r="A61" s="8" t="s">
        <v>134</v>
      </c>
      <c r="B61" s="18" t="s">
        <v>133</v>
      </c>
      <c r="C61" s="14">
        <v>1</v>
      </c>
      <c r="D61" s="9"/>
      <c r="E61" s="12"/>
      <c r="F61" s="12"/>
      <c r="G61" s="12"/>
      <c r="H61" s="12"/>
      <c r="I61" s="12"/>
    </row>
    <row r="62" spans="1:9" x14ac:dyDescent="0.25">
      <c r="A62" s="6" t="s">
        <v>238</v>
      </c>
      <c r="B62" s="17" t="s">
        <v>135</v>
      </c>
      <c r="C62" s="13">
        <v>1</v>
      </c>
      <c r="D62" s="7"/>
    </row>
    <row r="63" spans="1:9" x14ac:dyDescent="0.25">
      <c r="A63" s="8" t="s">
        <v>137</v>
      </c>
      <c r="B63" s="18" t="s">
        <v>138</v>
      </c>
      <c r="C63" s="14">
        <v>1</v>
      </c>
      <c r="D63" s="9"/>
      <c r="E63" s="12"/>
      <c r="F63" s="12"/>
      <c r="G63" s="12"/>
      <c r="H63" s="12"/>
      <c r="I63" s="12"/>
    </row>
    <row r="64" spans="1:9" x14ac:dyDescent="0.25">
      <c r="A64" s="6" t="s">
        <v>140</v>
      </c>
      <c r="B64" s="17" t="s">
        <v>139</v>
      </c>
      <c r="C64" s="13">
        <v>2</v>
      </c>
      <c r="D64" s="7"/>
    </row>
    <row r="65" spans="1:9" x14ac:dyDescent="0.25">
      <c r="A65" s="8" t="s">
        <v>143</v>
      </c>
      <c r="B65" s="18" t="s">
        <v>142</v>
      </c>
      <c r="C65" s="14"/>
      <c r="D65" s="9"/>
      <c r="E65" s="12"/>
      <c r="F65" s="12"/>
      <c r="G65" s="12"/>
      <c r="H65" s="12"/>
      <c r="I65" s="12"/>
    </row>
    <row r="66" spans="1:9" x14ac:dyDescent="0.25">
      <c r="A66" s="6" t="s">
        <v>144</v>
      </c>
      <c r="B66" s="17">
        <v>125330</v>
      </c>
      <c r="C66" s="13"/>
      <c r="D66" s="7"/>
    </row>
    <row r="67" spans="1:9" x14ac:dyDescent="0.25">
      <c r="A67" s="8" t="s">
        <v>151</v>
      </c>
      <c r="B67" s="18" t="s">
        <v>145</v>
      </c>
      <c r="C67" s="14"/>
      <c r="D67" s="9"/>
      <c r="E67" s="12"/>
      <c r="F67" s="12"/>
      <c r="G67" s="12"/>
      <c r="H67" s="12"/>
      <c r="I67" s="12"/>
    </row>
    <row r="68" spans="1:9" x14ac:dyDescent="0.25">
      <c r="A68" s="6" t="s">
        <v>157</v>
      </c>
      <c r="B68" s="17" t="s">
        <v>146</v>
      </c>
      <c r="C68" s="13"/>
      <c r="D68" s="7"/>
    </row>
    <row r="69" spans="1:9" x14ac:dyDescent="0.25">
      <c r="A69" s="8" t="s">
        <v>152</v>
      </c>
      <c r="B69" s="18" t="s">
        <v>147</v>
      </c>
      <c r="C69" s="14"/>
      <c r="D69" s="9"/>
      <c r="E69" s="12"/>
      <c r="F69" s="12"/>
      <c r="G69" s="12"/>
      <c r="H69" s="12"/>
      <c r="I69" s="12"/>
    </row>
    <row r="70" spans="1:9" x14ac:dyDescent="0.25">
      <c r="A70" s="6" t="s">
        <v>153</v>
      </c>
      <c r="B70" s="17">
        <v>128714</v>
      </c>
      <c r="C70" s="13"/>
      <c r="D70" s="7"/>
    </row>
    <row r="71" spans="1:9" x14ac:dyDescent="0.25">
      <c r="A71" s="8" t="s">
        <v>154</v>
      </c>
      <c r="B71" s="18" t="s">
        <v>148</v>
      </c>
      <c r="C71" s="14"/>
      <c r="D71" s="9"/>
      <c r="E71" s="12"/>
      <c r="F71" s="12"/>
      <c r="G71" s="12"/>
      <c r="H71" s="12"/>
      <c r="I71" s="12"/>
    </row>
    <row r="72" spans="1:9" x14ac:dyDescent="0.25">
      <c r="A72" s="6" t="s">
        <v>155</v>
      </c>
      <c r="B72" s="17" t="s">
        <v>149</v>
      </c>
      <c r="C72" s="13"/>
      <c r="D72" s="7"/>
    </row>
    <row r="73" spans="1:9" x14ac:dyDescent="0.25">
      <c r="A73" s="8" t="s">
        <v>156</v>
      </c>
      <c r="B73" s="18" t="s">
        <v>150</v>
      </c>
      <c r="C73" s="14"/>
      <c r="D73" s="9"/>
      <c r="E73" s="12"/>
      <c r="F73" s="12"/>
      <c r="G73" s="12"/>
      <c r="H73" s="12"/>
      <c r="I73" s="12"/>
    </row>
    <row r="74" spans="1:9" x14ac:dyDescent="0.25">
      <c r="A74" s="6" t="s">
        <v>158</v>
      </c>
      <c r="B74" s="17">
        <v>97981</v>
      </c>
      <c r="C74" s="13">
        <v>3</v>
      </c>
      <c r="D74" s="25" t="s">
        <v>200</v>
      </c>
      <c r="E74" s="26"/>
    </row>
    <row r="75" spans="1:9" x14ac:dyDescent="0.25">
      <c r="A75" s="8" t="s">
        <v>159</v>
      </c>
      <c r="B75" s="18">
        <v>97980</v>
      </c>
      <c r="C75" s="14">
        <v>3</v>
      </c>
      <c r="D75" s="23" t="s">
        <v>200</v>
      </c>
      <c r="E75" s="24"/>
      <c r="F75" s="12"/>
      <c r="G75" s="12"/>
      <c r="H75" s="12"/>
      <c r="I75" s="12"/>
    </row>
    <row r="76" spans="1:9" x14ac:dyDescent="0.25">
      <c r="A76" s="6" t="s">
        <v>161</v>
      </c>
      <c r="B76" s="17" t="s">
        <v>160</v>
      </c>
      <c r="C76" s="13">
        <v>3</v>
      </c>
      <c r="D76" s="25" t="s">
        <v>200</v>
      </c>
      <c r="E76" s="26"/>
    </row>
    <row r="77" spans="1:9" x14ac:dyDescent="0.25">
      <c r="A77" s="8" t="s">
        <v>163</v>
      </c>
      <c r="B77" s="18" t="s">
        <v>162</v>
      </c>
      <c r="C77" s="14">
        <v>3</v>
      </c>
      <c r="D77" s="23" t="s">
        <v>200</v>
      </c>
      <c r="E77" s="24"/>
      <c r="F77" s="12"/>
      <c r="G77" s="12"/>
      <c r="H77" s="12"/>
      <c r="I77" s="12"/>
    </row>
    <row r="78" spans="1:9" x14ac:dyDescent="0.25">
      <c r="A78" s="6" t="s">
        <v>165</v>
      </c>
      <c r="B78" s="17" t="s">
        <v>164</v>
      </c>
      <c r="C78" s="13">
        <v>3</v>
      </c>
      <c r="D78" s="25" t="s">
        <v>200</v>
      </c>
      <c r="E78" s="26"/>
    </row>
    <row r="79" spans="1:9" x14ac:dyDescent="0.25">
      <c r="A79" s="8" t="s">
        <v>167</v>
      </c>
      <c r="B79" s="18" t="s">
        <v>166</v>
      </c>
      <c r="C79" s="14">
        <v>3</v>
      </c>
      <c r="D79" s="23" t="s">
        <v>200</v>
      </c>
      <c r="E79" s="24"/>
      <c r="F79" s="12"/>
      <c r="G79" s="12"/>
      <c r="H79" s="12"/>
      <c r="I79" s="12"/>
    </row>
    <row r="80" spans="1:9" x14ac:dyDescent="0.25">
      <c r="A80" s="6" t="s">
        <v>169</v>
      </c>
      <c r="B80" s="17" t="s">
        <v>168</v>
      </c>
      <c r="C80" s="13">
        <v>3</v>
      </c>
      <c r="D80" s="25" t="s">
        <v>200</v>
      </c>
      <c r="E80" s="26"/>
    </row>
    <row r="81" spans="1:9" x14ac:dyDescent="0.25">
      <c r="A81" s="8" t="s">
        <v>171</v>
      </c>
      <c r="B81" s="18" t="s">
        <v>170</v>
      </c>
      <c r="C81" s="14">
        <v>3</v>
      </c>
      <c r="D81" s="23" t="s">
        <v>200</v>
      </c>
      <c r="E81" s="24"/>
      <c r="F81" s="12"/>
      <c r="G81" s="12"/>
      <c r="H81" s="12"/>
      <c r="I81" s="12"/>
    </row>
    <row r="82" spans="1:9" x14ac:dyDescent="0.25">
      <c r="A82" s="6" t="s">
        <v>172</v>
      </c>
      <c r="B82" s="17">
        <v>97979</v>
      </c>
      <c r="C82" s="13">
        <v>3</v>
      </c>
      <c r="D82" s="25" t="s">
        <v>200</v>
      </c>
      <c r="E82" s="26"/>
    </row>
    <row r="83" spans="1:9" x14ac:dyDescent="0.25">
      <c r="A83" s="8" t="s">
        <v>173</v>
      </c>
      <c r="B83" s="18">
        <v>97978</v>
      </c>
      <c r="C83" s="14">
        <v>3</v>
      </c>
      <c r="D83" s="23" t="s">
        <v>200</v>
      </c>
      <c r="E83" s="24"/>
      <c r="F83" s="12"/>
      <c r="G83" s="12"/>
      <c r="H83" s="12"/>
      <c r="I83" s="12"/>
    </row>
    <row r="84" spans="1:9" x14ac:dyDescent="0.25">
      <c r="A84" s="6" t="s">
        <v>174</v>
      </c>
      <c r="B84" s="17">
        <v>97977</v>
      </c>
      <c r="C84" s="13">
        <v>3</v>
      </c>
      <c r="D84" s="25" t="s">
        <v>200</v>
      </c>
      <c r="E84" s="26"/>
    </row>
    <row r="85" spans="1:9" x14ac:dyDescent="0.25">
      <c r="A85" s="8" t="s">
        <v>175</v>
      </c>
      <c r="B85" s="18">
        <v>97976</v>
      </c>
      <c r="C85" s="14">
        <v>3</v>
      </c>
      <c r="D85" s="23" t="s">
        <v>200</v>
      </c>
      <c r="E85" s="24"/>
      <c r="F85" s="12"/>
      <c r="G85" s="12"/>
      <c r="H85" s="12"/>
      <c r="I85" s="12"/>
    </row>
    <row r="86" spans="1:9" x14ac:dyDescent="0.25">
      <c r="A86" s="6" t="s">
        <v>176</v>
      </c>
      <c r="B86" s="17">
        <v>97975</v>
      </c>
      <c r="C86" s="13">
        <v>3</v>
      </c>
      <c r="D86" s="25" t="s">
        <v>200</v>
      </c>
      <c r="E86" s="26"/>
    </row>
    <row r="87" spans="1:9" x14ac:dyDescent="0.25">
      <c r="A87" s="8" t="s">
        <v>177</v>
      </c>
      <c r="B87" s="18">
        <v>97974</v>
      </c>
      <c r="C87" s="14">
        <v>3</v>
      </c>
      <c r="D87" s="23" t="s">
        <v>200</v>
      </c>
      <c r="E87" s="24"/>
      <c r="F87" s="12"/>
      <c r="G87" s="12"/>
      <c r="H87" s="12"/>
      <c r="I87" s="12"/>
    </row>
    <row r="88" spans="1:9" x14ac:dyDescent="0.25">
      <c r="A88" s="6" t="s">
        <v>178</v>
      </c>
      <c r="B88" s="17">
        <v>97973</v>
      </c>
      <c r="C88" s="13">
        <v>3</v>
      </c>
      <c r="D88" s="25" t="s">
        <v>200</v>
      </c>
      <c r="E88" s="26"/>
    </row>
    <row r="89" spans="1:9" x14ac:dyDescent="0.25">
      <c r="A89" s="8" t="s">
        <v>179</v>
      </c>
      <c r="B89" s="18">
        <v>97972</v>
      </c>
      <c r="C89" s="14">
        <v>3</v>
      </c>
      <c r="D89" s="23" t="s">
        <v>200</v>
      </c>
      <c r="E89" s="24"/>
      <c r="F89" s="12"/>
      <c r="G89" s="12"/>
      <c r="H89" s="12"/>
      <c r="I89" s="12"/>
    </row>
    <row r="90" spans="1:9" x14ac:dyDescent="0.25">
      <c r="A90" s="6" t="s">
        <v>180</v>
      </c>
      <c r="B90" s="17">
        <v>97971</v>
      </c>
      <c r="C90" s="13">
        <v>3</v>
      </c>
      <c r="D90" s="25" t="s">
        <v>200</v>
      </c>
      <c r="E90" s="26"/>
    </row>
    <row r="91" spans="1:9" x14ac:dyDescent="0.25">
      <c r="A91" s="8" t="s">
        <v>181</v>
      </c>
      <c r="B91" s="18">
        <v>97970</v>
      </c>
      <c r="C91" s="14">
        <v>3</v>
      </c>
      <c r="D91" s="23" t="s">
        <v>200</v>
      </c>
      <c r="E91" s="24"/>
      <c r="F91" s="12"/>
      <c r="G91" s="12"/>
      <c r="H91" s="12"/>
      <c r="I91" s="12"/>
    </row>
    <row r="92" spans="1:9" x14ac:dyDescent="0.25">
      <c r="A92" s="6" t="s">
        <v>183</v>
      </c>
      <c r="B92" s="17" t="s">
        <v>182</v>
      </c>
      <c r="C92" s="13">
        <v>3</v>
      </c>
      <c r="D92" s="25" t="s">
        <v>200</v>
      </c>
      <c r="E92" s="26"/>
    </row>
    <row r="93" spans="1:9" x14ac:dyDescent="0.25">
      <c r="A93" s="8" t="s">
        <v>185</v>
      </c>
      <c r="B93" s="18" t="s">
        <v>184</v>
      </c>
      <c r="C93" s="14">
        <v>3</v>
      </c>
      <c r="D93" s="23" t="s">
        <v>200</v>
      </c>
      <c r="E93" s="24"/>
      <c r="F93" s="12"/>
      <c r="G93" s="12"/>
      <c r="H93" s="12"/>
      <c r="I93" s="12"/>
    </row>
    <row r="94" spans="1:9" x14ac:dyDescent="0.25">
      <c r="A94" s="6" t="s">
        <v>187</v>
      </c>
      <c r="B94" s="17" t="s">
        <v>186</v>
      </c>
      <c r="C94" s="13">
        <v>3</v>
      </c>
      <c r="D94" s="25" t="s">
        <v>200</v>
      </c>
      <c r="E94" s="26"/>
    </row>
    <row r="95" spans="1:9" x14ac:dyDescent="0.25">
      <c r="A95" s="8" t="s">
        <v>189</v>
      </c>
      <c r="B95" s="18" t="s">
        <v>188</v>
      </c>
      <c r="C95" s="14">
        <v>3</v>
      </c>
      <c r="D95" s="23" t="s">
        <v>200</v>
      </c>
      <c r="E95" s="24"/>
      <c r="F95" s="12"/>
      <c r="G95" s="12"/>
      <c r="H95" s="12"/>
      <c r="I95" s="12"/>
    </row>
    <row r="96" spans="1:9" x14ac:dyDescent="0.25">
      <c r="A96" s="6" t="s">
        <v>191</v>
      </c>
      <c r="B96" s="17" t="s">
        <v>190</v>
      </c>
      <c r="C96" s="13">
        <v>3</v>
      </c>
      <c r="D96" s="25" t="s">
        <v>200</v>
      </c>
      <c r="E96" s="26"/>
    </row>
    <row r="97" spans="1:9" x14ac:dyDescent="0.25">
      <c r="A97" s="8" t="s">
        <v>193</v>
      </c>
      <c r="B97" s="18" t="s">
        <v>192</v>
      </c>
      <c r="C97" s="14">
        <v>3</v>
      </c>
      <c r="D97" s="23" t="s">
        <v>200</v>
      </c>
      <c r="E97" s="24"/>
      <c r="F97" s="12"/>
      <c r="G97" s="12"/>
      <c r="H97" s="12"/>
      <c r="I97" s="12"/>
    </row>
    <row r="98" spans="1:9" x14ac:dyDescent="0.25">
      <c r="A98" s="6" t="s">
        <v>194</v>
      </c>
      <c r="B98" s="17">
        <v>97969</v>
      </c>
      <c r="C98" s="13">
        <v>3</v>
      </c>
      <c r="D98" s="25" t="s">
        <v>200</v>
      </c>
      <c r="E98" s="26"/>
    </row>
    <row r="99" spans="1:9" x14ac:dyDescent="0.25">
      <c r="A99" s="8" t="s">
        <v>195</v>
      </c>
      <c r="B99" s="18">
        <v>97968</v>
      </c>
      <c r="C99" s="14">
        <v>3</v>
      </c>
      <c r="D99" s="23" t="s">
        <v>200</v>
      </c>
      <c r="E99" s="24"/>
      <c r="F99" s="12"/>
      <c r="G99" s="12"/>
      <c r="H99" s="12"/>
      <c r="I99" s="12"/>
    </row>
    <row r="100" spans="1:9" x14ac:dyDescent="0.25">
      <c r="A100" s="6" t="s">
        <v>196</v>
      </c>
      <c r="B100" s="17">
        <v>97967</v>
      </c>
      <c r="C100" s="13">
        <v>3</v>
      </c>
      <c r="D100" s="25" t="s">
        <v>200</v>
      </c>
      <c r="E100" s="26"/>
    </row>
    <row r="101" spans="1:9" x14ac:dyDescent="0.25">
      <c r="A101" s="8" t="s">
        <v>197</v>
      </c>
      <c r="B101" s="18">
        <v>97966</v>
      </c>
      <c r="C101" s="14">
        <v>3</v>
      </c>
      <c r="D101" s="23" t="s">
        <v>200</v>
      </c>
      <c r="E101" s="24"/>
      <c r="F101" s="12"/>
      <c r="G101" s="12"/>
      <c r="H101" s="12"/>
      <c r="I101" s="12"/>
    </row>
    <row r="102" spans="1:9" x14ac:dyDescent="0.25">
      <c r="A102" s="6" t="s">
        <v>198</v>
      </c>
      <c r="B102" s="17">
        <v>97965</v>
      </c>
      <c r="C102" s="13">
        <v>3</v>
      </c>
      <c r="D102" s="25" t="s">
        <v>200</v>
      </c>
      <c r="E102" s="26"/>
    </row>
    <row r="103" spans="1:9" x14ac:dyDescent="0.25">
      <c r="A103" s="8" t="s">
        <v>199</v>
      </c>
      <c r="B103" s="18">
        <v>97964</v>
      </c>
      <c r="C103" s="14">
        <v>3</v>
      </c>
      <c r="D103" s="23" t="s">
        <v>200</v>
      </c>
      <c r="E103" s="24"/>
      <c r="F103" s="12"/>
      <c r="G103" s="12"/>
      <c r="H103" s="12"/>
      <c r="I103" s="12"/>
    </row>
    <row r="104" spans="1:9" x14ac:dyDescent="0.25">
      <c r="A104" s="6" t="s">
        <v>201</v>
      </c>
      <c r="B104" s="17" t="s">
        <v>202</v>
      </c>
      <c r="C104" s="13" t="s">
        <v>203</v>
      </c>
      <c r="D104" s="7" t="s">
        <v>204</v>
      </c>
    </row>
    <row r="105" spans="1:9" x14ac:dyDescent="0.25">
      <c r="A105" s="8" t="s">
        <v>205</v>
      </c>
      <c r="B105" s="18" t="s">
        <v>206</v>
      </c>
      <c r="C105" s="14" t="s">
        <v>203</v>
      </c>
      <c r="D105" s="9" t="s">
        <v>204</v>
      </c>
      <c r="E105" s="12"/>
      <c r="F105" s="12"/>
      <c r="G105" s="12"/>
      <c r="H105" s="12"/>
      <c r="I105" s="12"/>
    </row>
    <row r="106" spans="1:9" x14ac:dyDescent="0.25">
      <c r="A106" s="6" t="s">
        <v>207</v>
      </c>
      <c r="B106" s="17" t="s">
        <v>208</v>
      </c>
      <c r="C106" s="13" t="s">
        <v>203</v>
      </c>
      <c r="D106" s="7" t="s">
        <v>204</v>
      </c>
    </row>
    <row r="107" spans="1:9" x14ac:dyDescent="0.25">
      <c r="A107" s="8" t="s">
        <v>209</v>
      </c>
      <c r="B107" s="18" t="str">
        <f>"0"&amp;DEC2HEX(HEX2DEC(B106)+4)</f>
        <v>03CA34</v>
      </c>
      <c r="C107" s="14" t="s">
        <v>203</v>
      </c>
      <c r="D107" s="9" t="s">
        <v>204</v>
      </c>
      <c r="E107" s="12"/>
      <c r="F107" s="12"/>
      <c r="G107" s="12"/>
      <c r="H107" s="12"/>
      <c r="I107" s="12"/>
    </row>
    <row r="108" spans="1:9" x14ac:dyDescent="0.25">
      <c r="A108" s="6" t="s">
        <v>210</v>
      </c>
      <c r="B108" s="17" t="str">
        <f t="shared" ref="B108:B130" si="0">"0"&amp;DEC2HEX(HEX2DEC(B107)+4)</f>
        <v>03CA38</v>
      </c>
      <c r="C108" s="13" t="s">
        <v>203</v>
      </c>
      <c r="D108" s="7" t="s">
        <v>204</v>
      </c>
    </row>
    <row r="109" spans="1:9" x14ac:dyDescent="0.25">
      <c r="A109" s="8" t="s">
        <v>211</v>
      </c>
      <c r="B109" s="18" t="str">
        <f t="shared" si="0"/>
        <v>03CA3C</v>
      </c>
      <c r="C109" s="14" t="s">
        <v>203</v>
      </c>
      <c r="D109" s="9" t="s">
        <v>204</v>
      </c>
      <c r="E109" s="12"/>
      <c r="F109" s="12"/>
      <c r="G109" s="12"/>
      <c r="H109" s="12"/>
      <c r="I109" s="12"/>
    </row>
    <row r="110" spans="1:9" x14ac:dyDescent="0.25">
      <c r="A110" s="6" t="s">
        <v>212</v>
      </c>
      <c r="B110" s="17" t="str">
        <f t="shared" si="0"/>
        <v>03CA40</v>
      </c>
      <c r="C110" s="13" t="s">
        <v>203</v>
      </c>
      <c r="D110" s="7" t="s">
        <v>204</v>
      </c>
    </row>
    <row r="111" spans="1:9" x14ac:dyDescent="0.25">
      <c r="A111" s="8" t="s">
        <v>213</v>
      </c>
      <c r="B111" s="18" t="str">
        <f t="shared" si="0"/>
        <v>03CA44</v>
      </c>
      <c r="C111" s="14" t="s">
        <v>203</v>
      </c>
      <c r="D111" s="9" t="s">
        <v>204</v>
      </c>
      <c r="E111" s="12"/>
      <c r="F111" s="12"/>
      <c r="G111" s="12"/>
      <c r="H111" s="12"/>
      <c r="I111" s="12"/>
    </row>
    <row r="112" spans="1:9" x14ac:dyDescent="0.25">
      <c r="A112" s="6" t="s">
        <v>231</v>
      </c>
      <c r="B112" s="17" t="str">
        <f t="shared" si="0"/>
        <v>03CA48</v>
      </c>
      <c r="C112" s="13" t="s">
        <v>203</v>
      </c>
      <c r="D112" s="7" t="s">
        <v>204</v>
      </c>
    </row>
    <row r="113" spans="1:9" x14ac:dyDescent="0.25">
      <c r="A113" s="8" t="s">
        <v>214</v>
      </c>
      <c r="B113" s="18" t="str">
        <f t="shared" si="0"/>
        <v>03CA4C</v>
      </c>
      <c r="C113" s="14" t="s">
        <v>203</v>
      </c>
      <c r="D113" s="9" t="s">
        <v>204</v>
      </c>
      <c r="E113" s="12"/>
      <c r="F113" s="12"/>
      <c r="G113" s="12"/>
      <c r="H113" s="12"/>
      <c r="I113" s="12"/>
    </row>
    <row r="114" spans="1:9" x14ac:dyDescent="0.25">
      <c r="A114" s="6" t="s">
        <v>215</v>
      </c>
      <c r="B114" s="17" t="str">
        <f t="shared" si="0"/>
        <v>03CA50</v>
      </c>
      <c r="C114" s="13" t="s">
        <v>203</v>
      </c>
      <c r="D114" s="7" t="s">
        <v>204</v>
      </c>
    </row>
    <row r="115" spans="1:9" x14ac:dyDescent="0.25">
      <c r="A115" s="8" t="s">
        <v>216</v>
      </c>
      <c r="B115" s="18" t="str">
        <f t="shared" si="0"/>
        <v>03CA54</v>
      </c>
      <c r="C115" s="14" t="s">
        <v>203</v>
      </c>
      <c r="D115" s="9" t="s">
        <v>204</v>
      </c>
      <c r="E115" s="12"/>
      <c r="F115" s="12"/>
      <c r="G115" s="12"/>
      <c r="H115" s="12"/>
      <c r="I115" s="12"/>
    </row>
    <row r="116" spans="1:9" x14ac:dyDescent="0.25">
      <c r="A116" s="6" t="s">
        <v>217</v>
      </c>
      <c r="B116" s="17" t="str">
        <f t="shared" si="0"/>
        <v>03CA58</v>
      </c>
      <c r="C116" s="13" t="s">
        <v>203</v>
      </c>
      <c r="D116" s="7" t="s">
        <v>204</v>
      </c>
    </row>
    <row r="117" spans="1:9" x14ac:dyDescent="0.25">
      <c r="A117" s="8" t="s">
        <v>218</v>
      </c>
      <c r="B117" s="18" t="str">
        <f t="shared" si="0"/>
        <v>03CA5C</v>
      </c>
      <c r="C117" s="14" t="s">
        <v>203</v>
      </c>
      <c r="D117" s="9" t="s">
        <v>204</v>
      </c>
      <c r="E117" s="12"/>
      <c r="F117" s="12"/>
      <c r="G117" s="12"/>
      <c r="H117" s="12"/>
      <c r="I117" s="12"/>
    </row>
    <row r="118" spans="1:9" x14ac:dyDescent="0.25">
      <c r="A118" s="6" t="s">
        <v>219</v>
      </c>
      <c r="B118" s="17" t="str">
        <f t="shared" si="0"/>
        <v>03CA60</v>
      </c>
      <c r="C118" s="13" t="s">
        <v>203</v>
      </c>
      <c r="D118" s="7" t="s">
        <v>204</v>
      </c>
    </row>
    <row r="119" spans="1:9" x14ac:dyDescent="0.25">
      <c r="A119" s="8" t="s">
        <v>220</v>
      </c>
      <c r="B119" s="18" t="str">
        <f t="shared" si="0"/>
        <v>03CA64</v>
      </c>
      <c r="C119" s="14" t="s">
        <v>203</v>
      </c>
      <c r="D119" s="9" t="s">
        <v>204</v>
      </c>
      <c r="E119" s="12"/>
      <c r="F119" s="12"/>
      <c r="G119" s="12"/>
      <c r="H119" s="12"/>
      <c r="I119" s="12"/>
    </row>
    <row r="120" spans="1:9" x14ac:dyDescent="0.25">
      <c r="A120" s="6" t="s">
        <v>221</v>
      </c>
      <c r="B120" s="17" t="str">
        <f t="shared" si="0"/>
        <v>03CA68</v>
      </c>
      <c r="C120" s="13" t="s">
        <v>203</v>
      </c>
      <c r="D120" s="7" t="s">
        <v>204</v>
      </c>
    </row>
    <row r="121" spans="1:9" x14ac:dyDescent="0.25">
      <c r="A121" s="8" t="s">
        <v>222</v>
      </c>
      <c r="B121" s="18" t="str">
        <f t="shared" si="0"/>
        <v>03CA6C</v>
      </c>
      <c r="C121" s="14" t="s">
        <v>203</v>
      </c>
      <c r="D121" s="9" t="s">
        <v>204</v>
      </c>
      <c r="E121" s="12"/>
      <c r="F121" s="12"/>
      <c r="G121" s="12"/>
      <c r="H121" s="12"/>
      <c r="I121" s="12"/>
    </row>
    <row r="122" spans="1:9" x14ac:dyDescent="0.25">
      <c r="A122" s="6" t="s">
        <v>223</v>
      </c>
      <c r="B122" s="17" t="str">
        <f t="shared" si="0"/>
        <v>03CA70</v>
      </c>
      <c r="C122" s="13" t="s">
        <v>203</v>
      </c>
      <c r="D122" s="7" t="s">
        <v>204</v>
      </c>
    </row>
    <row r="123" spans="1:9" x14ac:dyDescent="0.25">
      <c r="A123" s="8" t="s">
        <v>232</v>
      </c>
      <c r="B123" s="18" t="str">
        <f t="shared" si="0"/>
        <v>03CA74</v>
      </c>
      <c r="C123" s="14" t="s">
        <v>203</v>
      </c>
      <c r="D123" s="9" t="s">
        <v>204</v>
      </c>
      <c r="E123" s="12"/>
      <c r="F123" s="12"/>
      <c r="G123" s="12"/>
      <c r="H123" s="12"/>
      <c r="I123" s="12"/>
    </row>
    <row r="124" spans="1:9" x14ac:dyDescent="0.25">
      <c r="A124" s="6" t="s">
        <v>224</v>
      </c>
      <c r="B124" s="17" t="str">
        <f t="shared" si="0"/>
        <v>03CA78</v>
      </c>
      <c r="C124" s="13" t="s">
        <v>203</v>
      </c>
      <c r="D124" s="7" t="s">
        <v>204</v>
      </c>
    </row>
    <row r="125" spans="1:9" x14ac:dyDescent="0.25">
      <c r="A125" s="8" t="s">
        <v>225</v>
      </c>
      <c r="B125" s="18" t="str">
        <f t="shared" si="0"/>
        <v>03CA7C</v>
      </c>
      <c r="C125" s="14" t="s">
        <v>203</v>
      </c>
      <c r="D125" s="9" t="s">
        <v>204</v>
      </c>
      <c r="E125" s="12"/>
      <c r="F125" s="12"/>
      <c r="G125" s="12"/>
      <c r="H125" s="12"/>
      <c r="I125" s="12"/>
    </row>
    <row r="126" spans="1:9" x14ac:dyDescent="0.25">
      <c r="A126" s="6" t="s">
        <v>226</v>
      </c>
      <c r="B126" s="17" t="str">
        <f t="shared" si="0"/>
        <v>03CA80</v>
      </c>
      <c r="C126" s="13" t="s">
        <v>203</v>
      </c>
      <c r="D126" s="7" t="s">
        <v>204</v>
      </c>
    </row>
    <row r="127" spans="1:9" x14ac:dyDescent="0.25">
      <c r="A127" s="8" t="s">
        <v>227</v>
      </c>
      <c r="B127" s="18" t="str">
        <f t="shared" si="0"/>
        <v>03CA84</v>
      </c>
      <c r="C127" s="14" t="s">
        <v>203</v>
      </c>
      <c r="D127" s="9" t="s">
        <v>204</v>
      </c>
      <c r="E127" s="12"/>
      <c r="F127" s="12"/>
      <c r="G127" s="12"/>
      <c r="H127" s="12"/>
      <c r="I127" s="12"/>
    </row>
    <row r="128" spans="1:9" x14ac:dyDescent="0.25">
      <c r="A128" s="6" t="s">
        <v>228</v>
      </c>
      <c r="B128" s="17" t="str">
        <f t="shared" si="0"/>
        <v>03CA88</v>
      </c>
      <c r="C128" s="13" t="s">
        <v>203</v>
      </c>
      <c r="D128" s="7" t="s">
        <v>204</v>
      </c>
    </row>
    <row r="129" spans="1:9" x14ac:dyDescent="0.25">
      <c r="A129" s="8" t="s">
        <v>229</v>
      </c>
      <c r="B129" s="18" t="str">
        <f t="shared" si="0"/>
        <v>03CA8C</v>
      </c>
      <c r="C129" s="14" t="s">
        <v>203</v>
      </c>
      <c r="D129" s="9" t="s">
        <v>204</v>
      </c>
      <c r="E129" s="12"/>
      <c r="F129" s="12"/>
      <c r="G129" s="12"/>
      <c r="H129" s="12"/>
      <c r="I129" s="12"/>
    </row>
    <row r="130" spans="1:9" x14ac:dyDescent="0.25">
      <c r="A130" s="6" t="s">
        <v>230</v>
      </c>
      <c r="B130" s="17" t="str">
        <f t="shared" si="0"/>
        <v>03CA90</v>
      </c>
      <c r="C130" s="13" t="s">
        <v>203</v>
      </c>
      <c r="D130" s="7" t="s">
        <v>204</v>
      </c>
    </row>
    <row r="131" spans="1:9" x14ac:dyDescent="0.25">
      <c r="A131" s="8" t="s">
        <v>235</v>
      </c>
      <c r="B131" s="18" t="s">
        <v>234</v>
      </c>
      <c r="C131" s="14">
        <v>1</v>
      </c>
      <c r="D131" s="9"/>
      <c r="E131" s="12"/>
      <c r="F131" s="12"/>
      <c r="G131" s="12"/>
      <c r="H131" s="12"/>
      <c r="I131" s="12"/>
    </row>
    <row r="132" spans="1:9" x14ac:dyDescent="0.25">
      <c r="A132" s="6" t="s">
        <v>251</v>
      </c>
      <c r="B132" s="17" t="s">
        <v>250</v>
      </c>
      <c r="C132" s="13" t="s">
        <v>252</v>
      </c>
      <c r="D132" s="7"/>
    </row>
    <row r="133" spans="1:9" x14ac:dyDescent="0.25">
      <c r="A133" s="8" t="s">
        <v>687</v>
      </c>
      <c r="B133" s="18">
        <v>97494</v>
      </c>
      <c r="C133" s="14" t="s">
        <v>203</v>
      </c>
      <c r="D133" s="9" t="s">
        <v>347</v>
      </c>
      <c r="E133" s="12"/>
      <c r="F133" s="12"/>
      <c r="G133" s="12"/>
      <c r="H133" s="12"/>
      <c r="I133" s="12"/>
    </row>
    <row r="134" spans="1:9" x14ac:dyDescent="0.25">
      <c r="A134" s="6" t="s">
        <v>688</v>
      </c>
      <c r="B134" s="17">
        <v>97490</v>
      </c>
      <c r="C134" s="13" t="s">
        <v>203</v>
      </c>
      <c r="D134" s="7" t="s">
        <v>347</v>
      </c>
    </row>
    <row r="135" spans="1:9" x14ac:dyDescent="0.25">
      <c r="A135" s="8" t="s">
        <v>349</v>
      </c>
      <c r="B135" s="18" t="s">
        <v>348</v>
      </c>
      <c r="C135" s="14" t="s">
        <v>252</v>
      </c>
      <c r="D135" s="9" t="s">
        <v>350</v>
      </c>
      <c r="E135" s="12"/>
      <c r="F135" s="12"/>
      <c r="G135" s="12"/>
      <c r="H135" s="12"/>
      <c r="I135" s="12"/>
    </row>
    <row r="136" spans="1:9" x14ac:dyDescent="0.25">
      <c r="A136" s="6"/>
      <c r="B136" s="17"/>
      <c r="C136" s="13"/>
      <c r="D136" s="7"/>
    </row>
    <row r="137" spans="1:9" x14ac:dyDescent="0.25">
      <c r="A137" s="8"/>
      <c r="B137" s="18"/>
      <c r="C137" s="14"/>
      <c r="D137" s="9"/>
      <c r="E137" s="12"/>
      <c r="F137" s="12"/>
      <c r="G137" s="12"/>
      <c r="H137" s="12"/>
      <c r="I137" s="12"/>
    </row>
  </sheetData>
  <autoFilter ref="A3:I59" xr:uid="{54DF758C-FEB3-4060-9E5E-F1A3BC6C816E}"/>
  <sortState xmlns:xlrd2="http://schemas.microsoft.com/office/spreadsheetml/2017/richdata2" ref="A4:I59">
    <sortCondition ref="B4:B59"/>
  </sortState>
  <mergeCells count="30">
    <mergeCell ref="D103:E103"/>
    <mergeCell ref="D92:E92"/>
    <mergeCell ref="D93:E93"/>
    <mergeCell ref="D94:E94"/>
    <mergeCell ref="D95:E95"/>
    <mergeCell ref="D96:E96"/>
    <mergeCell ref="D97:E97"/>
    <mergeCell ref="D98:E98"/>
    <mergeCell ref="D99:E99"/>
    <mergeCell ref="D100:E100"/>
    <mergeCell ref="D101:E101"/>
    <mergeCell ref="D102:E102"/>
    <mergeCell ref="D91:E91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  <mergeCell ref="D79:E79"/>
    <mergeCell ref="D74:E74"/>
    <mergeCell ref="D75:E75"/>
    <mergeCell ref="D76:E76"/>
    <mergeCell ref="D77:E77"/>
    <mergeCell ref="D78:E7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6A243-1113-4CF0-B2E3-E13EA986E879}">
  <dimension ref="A2:J306"/>
  <sheetViews>
    <sheetView tabSelected="1" topLeftCell="A274" workbookViewId="0">
      <selection activeCell="A2" sqref="A2"/>
    </sheetView>
  </sheetViews>
  <sheetFormatPr defaultRowHeight="15" x14ac:dyDescent="0.25"/>
  <cols>
    <col min="1" max="1" width="51.28515625" bestFit="1" customWidth="1"/>
    <col min="2" max="2" width="10.7109375" bestFit="1" customWidth="1"/>
    <col min="3" max="3" width="11.28515625" bestFit="1" customWidth="1"/>
    <col min="4" max="4" width="6.140625" bestFit="1" customWidth="1"/>
    <col min="5" max="5" width="40.140625" bestFit="1" customWidth="1"/>
    <col min="6" max="6" width="14.5703125" bestFit="1" customWidth="1"/>
    <col min="7" max="7" width="44.85546875" bestFit="1" customWidth="1"/>
    <col min="8" max="8" width="14.42578125" bestFit="1" customWidth="1"/>
    <col min="9" max="9" width="16.7109375" bestFit="1" customWidth="1"/>
    <col min="10" max="10" width="9" bestFit="1" customWidth="1"/>
  </cols>
  <sheetData>
    <row r="2" spans="1:10" ht="15.75" thickBot="1" x14ac:dyDescent="0.3">
      <c r="A2" s="3" t="s">
        <v>253</v>
      </c>
      <c r="B2" s="20" t="s">
        <v>254</v>
      </c>
      <c r="C2" s="20" t="s">
        <v>346</v>
      </c>
      <c r="D2" s="4" t="s">
        <v>2</v>
      </c>
      <c r="E2" s="5" t="s">
        <v>56</v>
      </c>
      <c r="F2" s="2"/>
      <c r="G2" s="2"/>
      <c r="H2" s="2"/>
      <c r="I2" s="2"/>
      <c r="J2" s="2"/>
    </row>
    <row r="3" spans="1:10" ht="15.75" thickTop="1" x14ac:dyDescent="0.25">
      <c r="A3" s="6" t="s">
        <v>256</v>
      </c>
      <c r="B3" s="21" t="s">
        <v>255</v>
      </c>
      <c r="C3" s="21">
        <f t="shared" ref="C3:C34" si="0">HEX2DEC(B3)</f>
        <v>71046888</v>
      </c>
      <c r="D3" s="13"/>
      <c r="E3" s="10"/>
      <c r="F3" s="11"/>
      <c r="G3" s="11"/>
      <c r="H3" s="11"/>
      <c r="I3" s="11"/>
      <c r="J3" s="11"/>
    </row>
    <row r="4" spans="1:10" x14ac:dyDescent="0.25">
      <c r="A4" s="8" t="s">
        <v>258</v>
      </c>
      <c r="B4" s="22" t="s">
        <v>257</v>
      </c>
      <c r="C4" s="22">
        <f t="shared" si="0"/>
        <v>71888904</v>
      </c>
      <c r="D4" s="14"/>
      <c r="E4" s="9"/>
      <c r="F4" s="12"/>
      <c r="G4" s="12"/>
      <c r="H4" s="12"/>
      <c r="I4" s="12"/>
      <c r="J4" s="12"/>
    </row>
    <row r="5" spans="1:10" x14ac:dyDescent="0.25">
      <c r="A5" s="6" t="s">
        <v>260</v>
      </c>
      <c r="B5" s="21" t="s">
        <v>259</v>
      </c>
      <c r="C5" s="21">
        <f t="shared" si="0"/>
        <v>72726216</v>
      </c>
      <c r="D5" s="13"/>
      <c r="E5" s="7"/>
    </row>
    <row r="6" spans="1:10" x14ac:dyDescent="0.25">
      <c r="A6" s="8" t="s">
        <v>262</v>
      </c>
      <c r="B6" s="22" t="s">
        <v>261</v>
      </c>
      <c r="C6" s="22">
        <f t="shared" si="0"/>
        <v>73302456</v>
      </c>
      <c r="D6" s="14"/>
      <c r="E6" s="9"/>
      <c r="F6" s="12"/>
      <c r="G6" s="12"/>
      <c r="H6" s="12"/>
      <c r="I6" s="12"/>
      <c r="J6" s="12"/>
    </row>
    <row r="7" spans="1:10" x14ac:dyDescent="0.25">
      <c r="A7" s="6" t="s">
        <v>264</v>
      </c>
      <c r="B7" s="21" t="s">
        <v>263</v>
      </c>
      <c r="C7" s="21">
        <f t="shared" si="0"/>
        <v>73881048</v>
      </c>
      <c r="D7" s="13"/>
      <c r="E7" s="7"/>
    </row>
    <row r="8" spans="1:10" x14ac:dyDescent="0.25">
      <c r="A8" s="8" t="s">
        <v>268</v>
      </c>
      <c r="B8" s="22" t="s">
        <v>266</v>
      </c>
      <c r="C8" s="22">
        <f t="shared" si="0"/>
        <v>74692488</v>
      </c>
      <c r="D8" s="14"/>
      <c r="E8" s="9"/>
      <c r="F8" s="12"/>
      <c r="G8" s="12"/>
      <c r="H8" s="12"/>
      <c r="I8" s="12"/>
      <c r="J8" s="12"/>
    </row>
    <row r="9" spans="1:10" x14ac:dyDescent="0.25">
      <c r="A9" s="6" t="s">
        <v>270</v>
      </c>
      <c r="B9" s="21" t="s">
        <v>269</v>
      </c>
      <c r="C9" s="21">
        <f t="shared" si="0"/>
        <v>76082520</v>
      </c>
      <c r="D9" s="13"/>
      <c r="E9" s="7"/>
    </row>
    <row r="10" spans="1:10" x14ac:dyDescent="0.25">
      <c r="A10" s="8" t="s">
        <v>271</v>
      </c>
      <c r="B10" s="22">
        <v>4967508</v>
      </c>
      <c r="C10" s="22">
        <f t="shared" si="0"/>
        <v>76969224</v>
      </c>
      <c r="D10" s="14"/>
      <c r="E10" s="9"/>
      <c r="F10" s="12"/>
      <c r="G10" s="12"/>
      <c r="H10" s="12"/>
      <c r="I10" s="12"/>
      <c r="J10" s="12"/>
    </row>
    <row r="11" spans="1:10" x14ac:dyDescent="0.25">
      <c r="A11" s="6" t="s">
        <v>273</v>
      </c>
      <c r="B11" s="21" t="s">
        <v>272</v>
      </c>
      <c r="C11" s="21">
        <f t="shared" si="0"/>
        <v>77815944</v>
      </c>
      <c r="D11" s="13"/>
      <c r="E11" s="7"/>
    </row>
    <row r="12" spans="1:10" x14ac:dyDescent="0.25">
      <c r="A12" s="8" t="s">
        <v>275</v>
      </c>
      <c r="B12" s="22" t="s">
        <v>274</v>
      </c>
      <c r="C12" s="22">
        <f t="shared" si="0"/>
        <v>78627384</v>
      </c>
      <c r="D12" s="14"/>
      <c r="E12" s="9"/>
      <c r="F12" s="12"/>
      <c r="G12" s="12"/>
      <c r="H12" s="12"/>
      <c r="I12" s="12"/>
      <c r="J12" s="12"/>
    </row>
    <row r="13" spans="1:10" x14ac:dyDescent="0.25">
      <c r="A13" s="6" t="s">
        <v>277</v>
      </c>
      <c r="B13" s="21" t="s">
        <v>276</v>
      </c>
      <c r="C13" s="21">
        <f t="shared" si="0"/>
        <v>79476456</v>
      </c>
      <c r="D13" s="13"/>
      <c r="E13" s="7"/>
    </row>
    <row r="14" spans="1:10" x14ac:dyDescent="0.25">
      <c r="A14" s="8" t="s">
        <v>285</v>
      </c>
      <c r="B14" s="22" t="s">
        <v>284</v>
      </c>
      <c r="C14" s="22">
        <f t="shared" si="0"/>
        <v>80341992</v>
      </c>
      <c r="D14" s="14"/>
      <c r="E14" s="9"/>
      <c r="F14" s="12"/>
      <c r="G14" s="12"/>
      <c r="H14" s="12"/>
      <c r="I14" s="12"/>
      <c r="J14" s="12"/>
    </row>
    <row r="15" spans="1:10" x14ac:dyDescent="0.25">
      <c r="A15" s="6" t="s">
        <v>289</v>
      </c>
      <c r="B15" s="21" t="s">
        <v>288</v>
      </c>
      <c r="C15" s="21">
        <f t="shared" si="0"/>
        <v>81035832</v>
      </c>
      <c r="D15" s="13"/>
      <c r="E15" s="7"/>
    </row>
    <row r="16" spans="1:10" x14ac:dyDescent="0.25">
      <c r="A16" s="8" t="s">
        <v>291</v>
      </c>
      <c r="B16" s="22" t="s">
        <v>290</v>
      </c>
      <c r="C16" s="22">
        <f t="shared" si="0"/>
        <v>81616776</v>
      </c>
      <c r="D16" s="14"/>
      <c r="E16" s="9"/>
      <c r="F16" s="12"/>
      <c r="G16" s="12"/>
      <c r="H16" s="12"/>
      <c r="I16" s="12"/>
      <c r="J16" s="12"/>
    </row>
    <row r="17" spans="1:10" x14ac:dyDescent="0.25">
      <c r="A17" s="6" t="s">
        <v>293</v>
      </c>
      <c r="B17" s="21" t="s">
        <v>292</v>
      </c>
      <c r="C17" s="21">
        <f t="shared" si="0"/>
        <v>82331784</v>
      </c>
      <c r="D17" s="13"/>
      <c r="E17" s="7"/>
    </row>
    <row r="18" spans="1:10" x14ac:dyDescent="0.25">
      <c r="A18" s="8" t="s">
        <v>295</v>
      </c>
      <c r="B18" s="22" t="s">
        <v>294</v>
      </c>
      <c r="C18" s="22">
        <f t="shared" si="0"/>
        <v>82948008</v>
      </c>
      <c r="D18" s="14"/>
      <c r="E18" s="9"/>
      <c r="F18" s="12"/>
      <c r="G18" s="12"/>
      <c r="H18" s="12"/>
      <c r="I18" s="12"/>
      <c r="J18" s="12"/>
    </row>
    <row r="19" spans="1:10" x14ac:dyDescent="0.25">
      <c r="A19" s="6" t="s">
        <v>297</v>
      </c>
      <c r="B19" s="21" t="s">
        <v>296</v>
      </c>
      <c r="C19" s="21">
        <f t="shared" si="0"/>
        <v>83780616</v>
      </c>
      <c r="D19" s="13"/>
      <c r="E19" s="7"/>
    </row>
    <row r="20" spans="1:10" x14ac:dyDescent="0.25">
      <c r="A20" s="8" t="s">
        <v>298</v>
      </c>
      <c r="B20" s="22">
        <v>5090388</v>
      </c>
      <c r="C20" s="22">
        <f t="shared" si="0"/>
        <v>84476808</v>
      </c>
      <c r="D20" s="14"/>
      <c r="E20" s="9"/>
      <c r="F20" s="12"/>
      <c r="G20" s="12"/>
      <c r="H20" s="12"/>
      <c r="I20" s="12"/>
      <c r="J20" s="12"/>
    </row>
    <row r="21" spans="1:10" x14ac:dyDescent="0.25">
      <c r="A21" s="6" t="s">
        <v>299</v>
      </c>
      <c r="B21" s="21">
        <v>5150028</v>
      </c>
      <c r="C21" s="21">
        <f t="shared" si="0"/>
        <v>85262376</v>
      </c>
      <c r="D21" s="13"/>
      <c r="E21" s="7"/>
    </row>
    <row r="22" spans="1:10" x14ac:dyDescent="0.25">
      <c r="A22" s="8" t="s">
        <v>300</v>
      </c>
      <c r="B22" s="22">
        <v>5202048</v>
      </c>
      <c r="C22" s="22">
        <f t="shared" si="0"/>
        <v>85991496</v>
      </c>
      <c r="D22" s="14"/>
      <c r="E22" s="9"/>
      <c r="F22" s="12"/>
      <c r="G22" s="12"/>
      <c r="H22" s="12"/>
      <c r="I22" s="12"/>
      <c r="J22" s="12"/>
    </row>
    <row r="23" spans="1:10" x14ac:dyDescent="0.25">
      <c r="A23" s="6" t="s">
        <v>345</v>
      </c>
      <c r="B23" s="21" t="s">
        <v>344</v>
      </c>
      <c r="C23" s="21">
        <f t="shared" si="0"/>
        <v>86861736</v>
      </c>
      <c r="D23" s="13"/>
      <c r="E23" s="7"/>
    </row>
    <row r="24" spans="1:10" x14ac:dyDescent="0.25">
      <c r="A24" s="8" t="s">
        <v>279</v>
      </c>
      <c r="B24" s="22" t="s">
        <v>278</v>
      </c>
      <c r="C24" s="22">
        <f t="shared" si="0"/>
        <v>87602616</v>
      </c>
      <c r="D24" s="14"/>
      <c r="E24" s="9"/>
      <c r="F24" s="12"/>
      <c r="G24" s="12"/>
      <c r="H24" s="12"/>
      <c r="I24" s="12"/>
      <c r="J24" s="12"/>
    </row>
    <row r="25" spans="1:10" x14ac:dyDescent="0.25">
      <c r="A25" s="6" t="s">
        <v>303</v>
      </c>
      <c r="B25" s="21">
        <v>5454558</v>
      </c>
      <c r="C25" s="21">
        <f t="shared" si="0"/>
        <v>88425816</v>
      </c>
      <c r="D25" s="13"/>
      <c r="E25" s="7"/>
    </row>
    <row r="26" spans="1:10" x14ac:dyDescent="0.25">
      <c r="A26" s="8" t="s">
        <v>281</v>
      </c>
      <c r="B26" s="22" t="s">
        <v>280</v>
      </c>
      <c r="C26" s="22">
        <f t="shared" si="0"/>
        <v>89159640</v>
      </c>
      <c r="D26" s="14"/>
      <c r="E26" s="9"/>
      <c r="F26" s="12"/>
      <c r="G26" s="12"/>
      <c r="H26" s="12"/>
      <c r="I26" s="12"/>
      <c r="J26" s="12"/>
    </row>
    <row r="27" spans="1:10" x14ac:dyDescent="0.25">
      <c r="A27" s="6" t="s">
        <v>310</v>
      </c>
      <c r="B27" s="21" t="s">
        <v>309</v>
      </c>
      <c r="C27" s="21">
        <f t="shared" si="0"/>
        <v>89909928</v>
      </c>
      <c r="D27" s="13"/>
      <c r="E27" s="7"/>
    </row>
    <row r="28" spans="1:10" x14ac:dyDescent="0.25">
      <c r="A28" s="8" t="s">
        <v>287</v>
      </c>
      <c r="B28" s="22" t="s">
        <v>286</v>
      </c>
      <c r="C28" s="22">
        <f t="shared" si="0"/>
        <v>90521448</v>
      </c>
      <c r="D28" s="14"/>
      <c r="E28" s="9"/>
      <c r="F28" s="12"/>
      <c r="G28" s="12"/>
      <c r="H28" s="12"/>
      <c r="I28" s="12"/>
      <c r="J28" s="12"/>
    </row>
    <row r="29" spans="1:10" x14ac:dyDescent="0.25">
      <c r="A29" s="6" t="s">
        <v>283</v>
      </c>
      <c r="B29" s="21" t="s">
        <v>282</v>
      </c>
      <c r="C29" s="21">
        <f t="shared" si="0"/>
        <v>91168248</v>
      </c>
      <c r="D29" s="13"/>
      <c r="E29" s="7"/>
    </row>
    <row r="30" spans="1:10" x14ac:dyDescent="0.25">
      <c r="A30" s="8" t="s">
        <v>306</v>
      </c>
      <c r="B30" s="22" t="s">
        <v>305</v>
      </c>
      <c r="C30" s="22">
        <f t="shared" si="0"/>
        <v>91826808</v>
      </c>
      <c r="D30" s="14"/>
      <c r="E30" s="9"/>
      <c r="F30" s="12"/>
      <c r="G30" s="12"/>
      <c r="H30" s="12"/>
      <c r="I30" s="12"/>
      <c r="J30" s="12"/>
    </row>
    <row r="31" spans="1:10" x14ac:dyDescent="0.25">
      <c r="A31" s="6" t="s">
        <v>311</v>
      </c>
      <c r="B31" s="21">
        <v>5818728</v>
      </c>
      <c r="C31" s="21">
        <f t="shared" si="0"/>
        <v>92374824</v>
      </c>
      <c r="D31" s="13"/>
      <c r="E31" s="7"/>
    </row>
    <row r="32" spans="1:10" x14ac:dyDescent="0.25">
      <c r="A32" s="8" t="s">
        <v>302</v>
      </c>
      <c r="B32" s="22" t="s">
        <v>301</v>
      </c>
      <c r="C32" s="22">
        <f t="shared" si="0"/>
        <v>92908728</v>
      </c>
      <c r="D32" s="14"/>
      <c r="E32" s="9"/>
      <c r="F32" s="12"/>
      <c r="G32" s="12"/>
      <c r="H32" s="12"/>
      <c r="I32" s="12"/>
      <c r="J32" s="12"/>
    </row>
    <row r="33" spans="1:10" x14ac:dyDescent="0.25">
      <c r="A33" s="6" t="s">
        <v>304</v>
      </c>
      <c r="B33" s="21">
        <v>5951658</v>
      </c>
      <c r="C33" s="21">
        <f t="shared" si="0"/>
        <v>93656664</v>
      </c>
      <c r="D33" s="13"/>
      <c r="E33" s="7"/>
    </row>
    <row r="34" spans="1:10" x14ac:dyDescent="0.25">
      <c r="A34" s="8" t="s">
        <v>308</v>
      </c>
      <c r="B34" s="22" t="s">
        <v>307</v>
      </c>
      <c r="C34" s="22">
        <f t="shared" si="0"/>
        <v>94390488</v>
      </c>
      <c r="D34" s="14"/>
      <c r="E34" s="9"/>
      <c r="F34" s="12"/>
      <c r="G34" s="12"/>
      <c r="H34" s="12"/>
      <c r="I34" s="12"/>
      <c r="J34" s="12"/>
    </row>
    <row r="35" spans="1:10" x14ac:dyDescent="0.25">
      <c r="A35" s="6" t="s">
        <v>267</v>
      </c>
      <c r="B35" s="21" t="s">
        <v>265</v>
      </c>
      <c r="C35" s="21">
        <f t="shared" ref="C35:C98" si="1">HEX2DEC(B35)</f>
        <v>94929096</v>
      </c>
      <c r="D35" s="13"/>
      <c r="E35" s="7"/>
    </row>
    <row r="36" spans="1:10" x14ac:dyDescent="0.25">
      <c r="A36" s="8" t="s">
        <v>313</v>
      </c>
      <c r="B36" s="22" t="s">
        <v>312</v>
      </c>
      <c r="C36" s="22">
        <f t="shared" si="1"/>
        <v>99877704</v>
      </c>
      <c r="D36" s="14"/>
      <c r="E36" s="9"/>
      <c r="F36" s="12"/>
      <c r="G36" s="12"/>
      <c r="H36" s="12"/>
      <c r="I36" s="12"/>
      <c r="J36" s="12"/>
    </row>
    <row r="37" spans="1:10" x14ac:dyDescent="0.25">
      <c r="A37" s="6" t="s">
        <v>318</v>
      </c>
      <c r="B37" s="21">
        <v>6004038</v>
      </c>
      <c r="C37" s="21">
        <f t="shared" si="1"/>
        <v>100679736</v>
      </c>
      <c r="D37" s="13"/>
      <c r="E37" s="7"/>
    </row>
    <row r="38" spans="1:10" x14ac:dyDescent="0.25">
      <c r="A38" s="8" t="s">
        <v>319</v>
      </c>
      <c r="B38" s="22" t="s">
        <v>314</v>
      </c>
      <c r="C38" s="22">
        <f t="shared" si="1"/>
        <v>101350056</v>
      </c>
      <c r="D38" s="14"/>
      <c r="E38" s="9"/>
      <c r="F38" s="12"/>
      <c r="G38" s="12"/>
      <c r="H38" s="12"/>
      <c r="I38" s="12"/>
      <c r="J38" s="12"/>
    </row>
    <row r="39" spans="1:10" x14ac:dyDescent="0.25">
      <c r="A39" s="6" t="s">
        <v>316</v>
      </c>
      <c r="B39" s="21" t="s">
        <v>315</v>
      </c>
      <c r="C39" s="21">
        <f t="shared" si="1"/>
        <v>101956872</v>
      </c>
      <c r="D39" s="13"/>
      <c r="E39" s="7"/>
    </row>
    <row r="40" spans="1:10" x14ac:dyDescent="0.25">
      <c r="A40" s="8" t="s">
        <v>320</v>
      </c>
      <c r="B40" s="22" t="s">
        <v>317</v>
      </c>
      <c r="C40" s="22">
        <f t="shared" si="1"/>
        <v>102634248</v>
      </c>
      <c r="D40" s="14"/>
      <c r="E40" s="9"/>
      <c r="F40" s="12"/>
      <c r="G40" s="12"/>
      <c r="H40" s="12"/>
      <c r="I40" s="12"/>
      <c r="J40" s="12"/>
    </row>
    <row r="41" spans="1:10" x14ac:dyDescent="0.25">
      <c r="A41" s="6" t="s">
        <v>322</v>
      </c>
      <c r="B41" s="21" t="s">
        <v>321</v>
      </c>
      <c r="C41" s="21">
        <f t="shared" si="1"/>
        <v>103450392</v>
      </c>
      <c r="D41" s="13"/>
      <c r="E41" s="7"/>
    </row>
    <row r="42" spans="1:10" x14ac:dyDescent="0.25">
      <c r="A42" s="8" t="s">
        <v>323</v>
      </c>
      <c r="B42" s="22">
        <v>6342558</v>
      </c>
      <c r="C42" s="22">
        <f t="shared" si="1"/>
        <v>104080728</v>
      </c>
      <c r="D42" s="14"/>
      <c r="E42" s="9"/>
      <c r="F42" s="12"/>
      <c r="G42" s="12"/>
      <c r="H42" s="12"/>
      <c r="I42" s="12"/>
      <c r="J42" s="12"/>
    </row>
    <row r="43" spans="1:10" x14ac:dyDescent="0.25">
      <c r="A43" s="6" t="s">
        <v>327</v>
      </c>
      <c r="B43" s="21" t="s">
        <v>326</v>
      </c>
      <c r="C43" s="21">
        <f t="shared" si="1"/>
        <v>104889816</v>
      </c>
      <c r="D43" s="13"/>
      <c r="E43" s="7"/>
    </row>
    <row r="44" spans="1:10" x14ac:dyDescent="0.25">
      <c r="A44" s="8" t="s">
        <v>329</v>
      </c>
      <c r="B44" s="22" t="s">
        <v>328</v>
      </c>
      <c r="C44" s="22">
        <f t="shared" si="1"/>
        <v>106068168</v>
      </c>
      <c r="D44" s="14"/>
      <c r="E44" s="9"/>
      <c r="F44" s="12"/>
      <c r="G44" s="12"/>
      <c r="H44" s="12"/>
      <c r="I44" s="12"/>
      <c r="J44" s="12"/>
    </row>
    <row r="45" spans="1:10" x14ac:dyDescent="0.25">
      <c r="A45" s="6" t="s">
        <v>331</v>
      </c>
      <c r="B45" s="21" t="s">
        <v>330</v>
      </c>
      <c r="C45" s="21">
        <f t="shared" si="1"/>
        <v>106658520</v>
      </c>
      <c r="D45" s="13"/>
      <c r="E45" s="7"/>
    </row>
    <row r="46" spans="1:10" x14ac:dyDescent="0.25">
      <c r="A46" s="8" t="s">
        <v>325</v>
      </c>
      <c r="B46" s="22" t="s">
        <v>324</v>
      </c>
      <c r="C46" s="22">
        <f t="shared" si="1"/>
        <v>107310024</v>
      </c>
      <c r="D46" s="14"/>
      <c r="E46" s="9"/>
      <c r="F46" s="12"/>
      <c r="G46" s="12"/>
      <c r="H46" s="12"/>
      <c r="I46" s="12"/>
      <c r="J46" s="12"/>
    </row>
    <row r="47" spans="1:10" x14ac:dyDescent="0.25">
      <c r="A47" s="6" t="s">
        <v>333</v>
      </c>
      <c r="B47" s="21" t="s">
        <v>332</v>
      </c>
      <c r="C47" s="21">
        <f t="shared" si="1"/>
        <v>107855688</v>
      </c>
      <c r="D47" s="13"/>
      <c r="E47" s="7"/>
    </row>
    <row r="48" spans="1:10" x14ac:dyDescent="0.25">
      <c r="A48" s="8" t="s">
        <v>335</v>
      </c>
      <c r="B48" s="22" t="s">
        <v>334</v>
      </c>
      <c r="C48" s="22">
        <f t="shared" si="1"/>
        <v>108427224</v>
      </c>
      <c r="D48" s="14"/>
      <c r="E48" s="9"/>
      <c r="F48" s="12"/>
      <c r="G48" s="12"/>
      <c r="H48" s="12"/>
      <c r="I48" s="12"/>
      <c r="J48" s="12"/>
    </row>
    <row r="49" spans="1:10" x14ac:dyDescent="0.25">
      <c r="A49" s="6" t="s">
        <v>337</v>
      </c>
      <c r="B49" s="21" t="s">
        <v>336</v>
      </c>
      <c r="C49" s="21">
        <f t="shared" si="1"/>
        <v>109034040</v>
      </c>
      <c r="D49" s="13"/>
      <c r="E49" s="7"/>
    </row>
    <row r="50" spans="1:10" x14ac:dyDescent="0.25">
      <c r="A50" s="8" t="s">
        <v>339</v>
      </c>
      <c r="B50" s="22" t="s">
        <v>338</v>
      </c>
      <c r="C50" s="22">
        <f t="shared" si="1"/>
        <v>109847832</v>
      </c>
      <c r="D50" s="14"/>
      <c r="E50" s="9"/>
      <c r="F50" s="12"/>
      <c r="G50" s="12"/>
      <c r="H50" s="12"/>
      <c r="I50" s="12"/>
      <c r="J50" s="12"/>
    </row>
    <row r="51" spans="1:10" x14ac:dyDescent="0.25">
      <c r="A51" s="6" t="s">
        <v>341</v>
      </c>
      <c r="B51" s="21" t="s">
        <v>340</v>
      </c>
      <c r="C51" s="21">
        <f t="shared" si="1"/>
        <v>110525208</v>
      </c>
      <c r="D51" s="13"/>
      <c r="E51" s="7"/>
    </row>
    <row r="52" spans="1:10" x14ac:dyDescent="0.25">
      <c r="A52" s="8" t="s">
        <v>343</v>
      </c>
      <c r="B52" s="22" t="s">
        <v>342</v>
      </c>
      <c r="C52" s="22">
        <f t="shared" si="1"/>
        <v>111122616</v>
      </c>
      <c r="D52" s="14"/>
      <c r="E52" s="9"/>
      <c r="F52" s="12"/>
      <c r="G52" s="12"/>
      <c r="H52" s="12"/>
      <c r="I52" s="12"/>
      <c r="J52" s="12"/>
    </row>
    <row r="53" spans="1:10" x14ac:dyDescent="0.25">
      <c r="A53" s="6" t="s">
        <v>519</v>
      </c>
      <c r="B53" s="21" t="s">
        <v>351</v>
      </c>
      <c r="C53" s="21">
        <f t="shared" si="1"/>
        <v>725264</v>
      </c>
      <c r="D53" s="13"/>
      <c r="E53" s="7"/>
    </row>
    <row r="54" spans="1:10" x14ac:dyDescent="0.25">
      <c r="A54" s="8" t="s">
        <v>520</v>
      </c>
      <c r="B54" s="22" t="s">
        <v>352</v>
      </c>
      <c r="C54" s="22">
        <f t="shared" si="1"/>
        <v>725316</v>
      </c>
      <c r="D54" s="14"/>
      <c r="E54" s="9"/>
      <c r="F54" s="12"/>
      <c r="G54" s="12"/>
      <c r="H54" s="12"/>
      <c r="I54" s="12"/>
      <c r="J54" s="12"/>
    </row>
    <row r="55" spans="1:10" x14ac:dyDescent="0.25">
      <c r="A55" s="6" t="s">
        <v>521</v>
      </c>
      <c r="B55" s="21" t="s">
        <v>353</v>
      </c>
      <c r="C55" s="21">
        <f t="shared" si="1"/>
        <v>725368</v>
      </c>
      <c r="D55" s="13"/>
      <c r="E55" s="7"/>
    </row>
    <row r="56" spans="1:10" x14ac:dyDescent="0.25">
      <c r="A56" s="8" t="s">
        <v>522</v>
      </c>
      <c r="B56" s="22" t="s">
        <v>354</v>
      </c>
      <c r="C56" s="22">
        <f t="shared" si="1"/>
        <v>725420</v>
      </c>
      <c r="D56" s="14"/>
      <c r="E56" s="9"/>
      <c r="F56" s="12"/>
      <c r="G56" s="12"/>
      <c r="H56" s="12"/>
      <c r="I56" s="12"/>
      <c r="J56" s="12"/>
    </row>
    <row r="57" spans="1:10" x14ac:dyDescent="0.25">
      <c r="A57" s="6" t="s">
        <v>523</v>
      </c>
      <c r="B57" s="21" t="s">
        <v>355</v>
      </c>
      <c r="C57" s="21">
        <f t="shared" si="1"/>
        <v>725472</v>
      </c>
      <c r="D57" s="13"/>
      <c r="E57" s="7"/>
    </row>
    <row r="58" spans="1:10" x14ac:dyDescent="0.25">
      <c r="A58" s="8" t="s">
        <v>524</v>
      </c>
      <c r="B58" s="22" t="s">
        <v>356</v>
      </c>
      <c r="C58" s="22">
        <f t="shared" si="1"/>
        <v>725524</v>
      </c>
      <c r="D58" s="14"/>
      <c r="E58" s="9"/>
      <c r="F58" s="12"/>
      <c r="G58" s="12"/>
      <c r="H58" s="12"/>
      <c r="I58" s="12"/>
      <c r="J58" s="12"/>
    </row>
    <row r="59" spans="1:10" x14ac:dyDescent="0.25">
      <c r="A59" s="6" t="s">
        <v>525</v>
      </c>
      <c r="B59" s="21" t="s">
        <v>357</v>
      </c>
      <c r="C59" s="21">
        <f t="shared" si="1"/>
        <v>725576</v>
      </c>
      <c r="D59" s="13"/>
      <c r="E59" s="7"/>
    </row>
    <row r="60" spans="1:10" x14ac:dyDescent="0.25">
      <c r="A60" s="8" t="s">
        <v>526</v>
      </c>
      <c r="B60" s="22" t="s">
        <v>358</v>
      </c>
      <c r="C60" s="22">
        <f t="shared" si="1"/>
        <v>725628</v>
      </c>
      <c r="D60" s="14"/>
      <c r="E60" s="9"/>
      <c r="F60" s="12"/>
      <c r="G60" s="12"/>
      <c r="H60" s="12"/>
      <c r="I60" s="12"/>
      <c r="J60" s="12"/>
    </row>
    <row r="61" spans="1:10" x14ac:dyDescent="0.25">
      <c r="A61" s="6" t="s">
        <v>527</v>
      </c>
      <c r="B61" s="21" t="s">
        <v>359</v>
      </c>
      <c r="C61" s="21">
        <f t="shared" si="1"/>
        <v>725680</v>
      </c>
      <c r="D61" s="13"/>
      <c r="E61" s="7"/>
    </row>
    <row r="62" spans="1:10" x14ac:dyDescent="0.25">
      <c r="A62" s="8" t="s">
        <v>528</v>
      </c>
      <c r="B62" s="22" t="s">
        <v>360</v>
      </c>
      <c r="C62" s="22">
        <f t="shared" si="1"/>
        <v>725732</v>
      </c>
      <c r="D62" s="14"/>
      <c r="E62" s="9"/>
      <c r="F62" s="12"/>
      <c r="G62" s="12"/>
      <c r="H62" s="12"/>
      <c r="I62" s="12"/>
      <c r="J62" s="12"/>
    </row>
    <row r="63" spans="1:10" x14ac:dyDescent="0.25">
      <c r="A63" s="6" t="s">
        <v>529</v>
      </c>
      <c r="B63" s="21" t="s">
        <v>361</v>
      </c>
      <c r="C63" s="21">
        <f t="shared" si="1"/>
        <v>725784</v>
      </c>
      <c r="D63" s="13"/>
      <c r="E63" s="7"/>
    </row>
    <row r="64" spans="1:10" x14ac:dyDescent="0.25">
      <c r="A64" s="8" t="s">
        <v>530</v>
      </c>
      <c r="B64" s="22" t="s">
        <v>362</v>
      </c>
      <c r="C64" s="22">
        <f t="shared" si="1"/>
        <v>725836</v>
      </c>
      <c r="D64" s="14"/>
      <c r="E64" s="9"/>
      <c r="F64" s="12"/>
      <c r="G64" s="12"/>
      <c r="H64" s="12"/>
      <c r="I64" s="12"/>
      <c r="J64" s="12"/>
    </row>
    <row r="65" spans="1:10" x14ac:dyDescent="0.25">
      <c r="A65" s="6" t="s">
        <v>531</v>
      </c>
      <c r="B65" s="21" t="s">
        <v>363</v>
      </c>
      <c r="C65" s="21">
        <f t="shared" si="1"/>
        <v>725888</v>
      </c>
      <c r="D65" s="13"/>
      <c r="E65" s="7"/>
    </row>
    <row r="66" spans="1:10" x14ac:dyDescent="0.25">
      <c r="A66" s="8" t="s">
        <v>532</v>
      </c>
      <c r="B66" s="22" t="s">
        <v>364</v>
      </c>
      <c r="C66" s="22">
        <f t="shared" si="1"/>
        <v>725940</v>
      </c>
      <c r="D66" s="14"/>
      <c r="E66" s="9"/>
      <c r="F66" s="12"/>
      <c r="G66" s="12"/>
      <c r="H66" s="12"/>
      <c r="I66" s="12"/>
      <c r="J66" s="12"/>
    </row>
    <row r="67" spans="1:10" x14ac:dyDescent="0.25">
      <c r="A67" s="6" t="s">
        <v>533</v>
      </c>
      <c r="B67" s="21" t="s">
        <v>365</v>
      </c>
      <c r="C67" s="21">
        <f t="shared" si="1"/>
        <v>725992</v>
      </c>
      <c r="D67" s="13"/>
      <c r="E67" s="7"/>
    </row>
    <row r="68" spans="1:10" x14ac:dyDescent="0.25">
      <c r="A68" s="8" t="s">
        <v>534</v>
      </c>
      <c r="B68" s="22" t="s">
        <v>366</v>
      </c>
      <c r="C68" s="22">
        <f t="shared" si="1"/>
        <v>726044</v>
      </c>
      <c r="D68" s="14"/>
      <c r="E68" s="9"/>
      <c r="F68" s="12"/>
      <c r="G68" s="12"/>
      <c r="H68" s="12"/>
      <c r="I68" s="12"/>
      <c r="J68" s="12"/>
    </row>
    <row r="69" spans="1:10" x14ac:dyDescent="0.25">
      <c r="A69" s="6" t="s">
        <v>535</v>
      </c>
      <c r="B69" s="21" t="s">
        <v>367</v>
      </c>
      <c r="C69" s="21">
        <f t="shared" si="1"/>
        <v>726096</v>
      </c>
      <c r="D69" s="13"/>
      <c r="E69" s="7"/>
    </row>
    <row r="70" spans="1:10" x14ac:dyDescent="0.25">
      <c r="A70" s="8" t="s">
        <v>536</v>
      </c>
      <c r="B70" s="22" t="s">
        <v>368</v>
      </c>
      <c r="C70" s="22">
        <f t="shared" si="1"/>
        <v>726148</v>
      </c>
      <c r="D70" s="14"/>
      <c r="E70" s="9"/>
      <c r="F70" s="12"/>
      <c r="G70" s="12"/>
      <c r="H70" s="12"/>
      <c r="I70" s="12"/>
      <c r="J70" s="12"/>
    </row>
    <row r="71" spans="1:10" x14ac:dyDescent="0.25">
      <c r="A71" s="6" t="s">
        <v>537</v>
      </c>
      <c r="B71" s="21" t="s">
        <v>369</v>
      </c>
      <c r="C71" s="21">
        <f t="shared" si="1"/>
        <v>726200</v>
      </c>
      <c r="D71" s="13"/>
      <c r="E71" s="7"/>
    </row>
    <row r="72" spans="1:10" x14ac:dyDescent="0.25">
      <c r="A72" s="8" t="s">
        <v>538</v>
      </c>
      <c r="B72" s="22" t="s">
        <v>370</v>
      </c>
      <c r="C72" s="22">
        <f t="shared" si="1"/>
        <v>726252</v>
      </c>
      <c r="D72" s="14"/>
      <c r="E72" s="9"/>
      <c r="F72" s="12"/>
      <c r="G72" s="12"/>
      <c r="H72" s="12"/>
      <c r="I72" s="12"/>
      <c r="J72" s="12"/>
    </row>
    <row r="73" spans="1:10" x14ac:dyDescent="0.25">
      <c r="A73" s="6" t="s">
        <v>539</v>
      </c>
      <c r="B73" s="21" t="s">
        <v>371</v>
      </c>
      <c r="C73" s="21">
        <f t="shared" si="1"/>
        <v>726304</v>
      </c>
      <c r="D73" s="13"/>
      <c r="E73" s="7"/>
    </row>
    <row r="74" spans="1:10" x14ac:dyDescent="0.25">
      <c r="A74" s="8" t="s">
        <v>540</v>
      </c>
      <c r="B74" s="22" t="s">
        <v>372</v>
      </c>
      <c r="C74" s="22">
        <f t="shared" si="1"/>
        <v>726356</v>
      </c>
      <c r="D74" s="14"/>
      <c r="E74" s="9"/>
      <c r="F74" s="12"/>
      <c r="G74" s="12"/>
      <c r="H74" s="12"/>
      <c r="I74" s="12"/>
      <c r="J74" s="12"/>
    </row>
    <row r="75" spans="1:10" x14ac:dyDescent="0.25">
      <c r="A75" s="6" t="s">
        <v>541</v>
      </c>
      <c r="B75" s="21" t="s">
        <v>373</v>
      </c>
      <c r="C75" s="21">
        <f t="shared" si="1"/>
        <v>726408</v>
      </c>
      <c r="D75" s="13"/>
      <c r="E75" s="7"/>
    </row>
    <row r="76" spans="1:10" x14ac:dyDescent="0.25">
      <c r="A76" s="8" t="s">
        <v>542</v>
      </c>
      <c r="B76" s="22" t="s">
        <v>374</v>
      </c>
      <c r="C76" s="22">
        <f t="shared" si="1"/>
        <v>726460</v>
      </c>
      <c r="D76" s="14"/>
      <c r="E76" s="9"/>
      <c r="F76" s="12"/>
      <c r="G76" s="12"/>
      <c r="H76" s="12"/>
      <c r="I76" s="12"/>
      <c r="J76" s="12"/>
    </row>
    <row r="77" spans="1:10" x14ac:dyDescent="0.25">
      <c r="A77" s="6" t="s">
        <v>543</v>
      </c>
      <c r="B77" s="21" t="s">
        <v>375</v>
      </c>
      <c r="C77" s="21">
        <f t="shared" si="1"/>
        <v>726816</v>
      </c>
      <c r="D77" s="13"/>
      <c r="E77" s="7"/>
    </row>
    <row r="78" spans="1:10" x14ac:dyDescent="0.25">
      <c r="A78" s="8" t="s">
        <v>544</v>
      </c>
      <c r="B78" s="22" t="s">
        <v>376</v>
      </c>
      <c r="C78" s="22">
        <f t="shared" si="1"/>
        <v>726868</v>
      </c>
      <c r="D78" s="14"/>
      <c r="E78" s="9"/>
      <c r="F78" s="12"/>
      <c r="G78" s="12"/>
      <c r="H78" s="12"/>
      <c r="I78" s="12"/>
      <c r="J78" s="12"/>
    </row>
    <row r="79" spans="1:10" x14ac:dyDescent="0.25">
      <c r="A79" s="6" t="s">
        <v>545</v>
      </c>
      <c r="B79" s="21" t="s">
        <v>377</v>
      </c>
      <c r="C79" s="21">
        <f t="shared" si="1"/>
        <v>726920</v>
      </c>
      <c r="D79" s="13"/>
      <c r="E79" s="7"/>
    </row>
    <row r="80" spans="1:10" x14ac:dyDescent="0.25">
      <c r="A80" s="8" t="s">
        <v>546</v>
      </c>
      <c r="B80" s="22" t="s">
        <v>378</v>
      </c>
      <c r="C80" s="22">
        <f t="shared" si="1"/>
        <v>726972</v>
      </c>
      <c r="D80" s="14"/>
      <c r="E80" s="9"/>
      <c r="F80" s="12"/>
      <c r="G80" s="12"/>
      <c r="H80" s="12"/>
      <c r="I80" s="12"/>
      <c r="J80" s="12"/>
    </row>
    <row r="81" spans="1:10" x14ac:dyDescent="0.25">
      <c r="A81" s="6" t="s">
        <v>547</v>
      </c>
      <c r="B81" s="21" t="s">
        <v>379</v>
      </c>
      <c r="C81" s="21">
        <f t="shared" si="1"/>
        <v>727024</v>
      </c>
      <c r="D81" s="13"/>
      <c r="E81" s="7"/>
    </row>
    <row r="82" spans="1:10" x14ac:dyDescent="0.25">
      <c r="A82" s="8" t="s">
        <v>548</v>
      </c>
      <c r="B82" s="22" t="s">
        <v>380</v>
      </c>
      <c r="C82" s="22">
        <f t="shared" si="1"/>
        <v>727076</v>
      </c>
      <c r="D82" s="14"/>
      <c r="E82" s="9"/>
      <c r="F82" s="12"/>
      <c r="G82" s="12"/>
      <c r="H82" s="12"/>
      <c r="I82" s="12"/>
      <c r="J82" s="12"/>
    </row>
    <row r="83" spans="1:10" x14ac:dyDescent="0.25">
      <c r="A83" s="6" t="s">
        <v>549</v>
      </c>
      <c r="B83" s="21" t="s">
        <v>381</v>
      </c>
      <c r="C83" s="21">
        <f t="shared" si="1"/>
        <v>727128</v>
      </c>
      <c r="D83" s="13"/>
      <c r="E83" s="7"/>
    </row>
    <row r="84" spans="1:10" x14ac:dyDescent="0.25">
      <c r="A84" s="8" t="s">
        <v>550</v>
      </c>
      <c r="B84" s="22" t="s">
        <v>382</v>
      </c>
      <c r="C84" s="22">
        <f t="shared" si="1"/>
        <v>727180</v>
      </c>
      <c r="D84" s="14"/>
      <c r="E84" s="9"/>
      <c r="F84" s="12"/>
      <c r="G84" s="12"/>
      <c r="H84" s="12"/>
      <c r="I84" s="12"/>
      <c r="J84" s="12"/>
    </row>
    <row r="85" spans="1:10" x14ac:dyDescent="0.25">
      <c r="A85" s="6" t="s">
        <v>551</v>
      </c>
      <c r="B85" s="21" t="s">
        <v>383</v>
      </c>
      <c r="C85" s="21">
        <f t="shared" si="1"/>
        <v>727232</v>
      </c>
      <c r="D85" s="13"/>
      <c r="E85" s="7"/>
    </row>
    <row r="86" spans="1:10" x14ac:dyDescent="0.25">
      <c r="A86" s="8" t="s">
        <v>552</v>
      </c>
      <c r="B86" s="22" t="s">
        <v>384</v>
      </c>
      <c r="C86" s="22">
        <f t="shared" si="1"/>
        <v>727284</v>
      </c>
      <c r="D86" s="14"/>
      <c r="E86" s="9"/>
      <c r="F86" s="12"/>
      <c r="G86" s="12"/>
      <c r="H86" s="12"/>
      <c r="I86" s="12"/>
      <c r="J86" s="12"/>
    </row>
    <row r="87" spans="1:10" x14ac:dyDescent="0.25">
      <c r="A87" s="6" t="s">
        <v>553</v>
      </c>
      <c r="B87" s="21" t="s">
        <v>385</v>
      </c>
      <c r="C87" s="21">
        <f t="shared" si="1"/>
        <v>727336</v>
      </c>
      <c r="D87" s="13"/>
      <c r="E87" s="7"/>
    </row>
    <row r="88" spans="1:10" x14ac:dyDescent="0.25">
      <c r="A88" s="8" t="s">
        <v>554</v>
      </c>
      <c r="B88" s="22" t="s">
        <v>386</v>
      </c>
      <c r="C88" s="22">
        <f t="shared" si="1"/>
        <v>727388</v>
      </c>
      <c r="D88" s="14"/>
      <c r="E88" s="9"/>
      <c r="F88" s="12"/>
      <c r="G88" s="12"/>
      <c r="H88" s="12"/>
      <c r="I88" s="12"/>
      <c r="J88" s="12"/>
    </row>
    <row r="89" spans="1:10" x14ac:dyDescent="0.25">
      <c r="A89" s="6" t="s">
        <v>555</v>
      </c>
      <c r="B89" s="21" t="s">
        <v>387</v>
      </c>
      <c r="C89" s="21">
        <f t="shared" si="1"/>
        <v>727440</v>
      </c>
      <c r="D89" s="13"/>
      <c r="E89" s="7"/>
    </row>
    <row r="90" spans="1:10" x14ac:dyDescent="0.25">
      <c r="A90" s="8" t="s">
        <v>556</v>
      </c>
      <c r="B90" s="22" t="s">
        <v>388</v>
      </c>
      <c r="C90" s="22">
        <f t="shared" si="1"/>
        <v>727492</v>
      </c>
      <c r="D90" s="14"/>
      <c r="E90" s="9"/>
      <c r="F90" s="12"/>
      <c r="G90" s="12"/>
      <c r="H90" s="12"/>
      <c r="I90" s="12"/>
      <c r="J90" s="12"/>
    </row>
    <row r="91" spans="1:10" x14ac:dyDescent="0.25">
      <c r="A91" s="6" t="s">
        <v>557</v>
      </c>
      <c r="B91" s="21" t="s">
        <v>389</v>
      </c>
      <c r="C91" s="21">
        <f t="shared" si="1"/>
        <v>727544</v>
      </c>
      <c r="D91" s="13"/>
      <c r="E91" s="7"/>
    </row>
    <row r="92" spans="1:10" x14ac:dyDescent="0.25">
      <c r="A92" s="8" t="s">
        <v>558</v>
      </c>
      <c r="B92" s="22" t="s">
        <v>390</v>
      </c>
      <c r="C92" s="22">
        <f t="shared" si="1"/>
        <v>727596</v>
      </c>
      <c r="D92" s="14"/>
      <c r="E92" s="9"/>
      <c r="F92" s="12"/>
      <c r="G92" s="12"/>
      <c r="H92" s="12"/>
      <c r="I92" s="12"/>
      <c r="J92" s="12"/>
    </row>
    <row r="93" spans="1:10" x14ac:dyDescent="0.25">
      <c r="A93" s="6" t="s">
        <v>559</v>
      </c>
      <c r="B93" s="21" t="s">
        <v>391</v>
      </c>
      <c r="C93" s="21">
        <f t="shared" si="1"/>
        <v>727648</v>
      </c>
      <c r="D93" s="13"/>
      <c r="E93" s="7"/>
    </row>
    <row r="94" spans="1:10" x14ac:dyDescent="0.25">
      <c r="A94" s="8" t="s">
        <v>560</v>
      </c>
      <c r="B94" s="22" t="s">
        <v>392</v>
      </c>
      <c r="C94" s="22">
        <f t="shared" si="1"/>
        <v>727700</v>
      </c>
      <c r="D94" s="14"/>
      <c r="E94" s="9"/>
      <c r="F94" s="12"/>
      <c r="G94" s="12"/>
      <c r="H94" s="12"/>
      <c r="I94" s="12"/>
      <c r="J94" s="12"/>
    </row>
    <row r="95" spans="1:10" x14ac:dyDescent="0.25">
      <c r="A95" s="6" t="s">
        <v>561</v>
      </c>
      <c r="B95" s="21" t="s">
        <v>393</v>
      </c>
      <c r="C95" s="21">
        <f t="shared" si="1"/>
        <v>727752</v>
      </c>
      <c r="D95" s="13"/>
      <c r="E95" s="7"/>
    </row>
    <row r="96" spans="1:10" x14ac:dyDescent="0.25">
      <c r="A96" s="8" t="s">
        <v>562</v>
      </c>
      <c r="B96" s="22" t="s">
        <v>394</v>
      </c>
      <c r="C96" s="22">
        <f t="shared" si="1"/>
        <v>727804</v>
      </c>
      <c r="D96" s="14"/>
      <c r="E96" s="9"/>
      <c r="F96" s="12"/>
      <c r="G96" s="12"/>
      <c r="H96" s="12"/>
      <c r="I96" s="12"/>
      <c r="J96" s="12"/>
    </row>
    <row r="97" spans="1:10" x14ac:dyDescent="0.25">
      <c r="A97" s="6" t="s">
        <v>563</v>
      </c>
      <c r="B97" s="21" t="s">
        <v>395</v>
      </c>
      <c r="C97" s="21">
        <f t="shared" si="1"/>
        <v>727856</v>
      </c>
      <c r="D97" s="13"/>
      <c r="E97" s="7"/>
    </row>
    <row r="98" spans="1:10" x14ac:dyDescent="0.25">
      <c r="A98" s="8" t="s">
        <v>564</v>
      </c>
      <c r="B98" s="22" t="s">
        <v>396</v>
      </c>
      <c r="C98" s="22">
        <f t="shared" si="1"/>
        <v>727908</v>
      </c>
      <c r="D98" s="14"/>
      <c r="E98" s="9"/>
      <c r="F98" s="12"/>
      <c r="G98" s="12"/>
      <c r="H98" s="12"/>
      <c r="I98" s="12"/>
      <c r="J98" s="12"/>
    </row>
    <row r="99" spans="1:10" x14ac:dyDescent="0.25">
      <c r="A99" s="6" t="s">
        <v>565</v>
      </c>
      <c r="B99" s="21" t="s">
        <v>397</v>
      </c>
      <c r="C99" s="21">
        <f t="shared" ref="C99:C162" si="2">HEX2DEC(B99)</f>
        <v>727960</v>
      </c>
      <c r="D99" s="13"/>
      <c r="E99" s="7"/>
    </row>
    <row r="100" spans="1:10" x14ac:dyDescent="0.25">
      <c r="A100" s="8" t="s">
        <v>566</v>
      </c>
      <c r="B100" s="22" t="s">
        <v>398</v>
      </c>
      <c r="C100" s="22">
        <f t="shared" si="2"/>
        <v>728012</v>
      </c>
      <c r="D100" s="14"/>
      <c r="E100" s="9"/>
      <c r="F100" s="12"/>
      <c r="G100" s="12"/>
      <c r="H100" s="12"/>
      <c r="I100" s="12"/>
      <c r="J100" s="12"/>
    </row>
    <row r="101" spans="1:10" x14ac:dyDescent="0.25">
      <c r="A101" s="6" t="s">
        <v>567</v>
      </c>
      <c r="B101" s="21" t="s">
        <v>399</v>
      </c>
      <c r="C101" s="21">
        <f t="shared" si="2"/>
        <v>728064</v>
      </c>
      <c r="D101" s="13"/>
      <c r="E101" s="7"/>
    </row>
    <row r="102" spans="1:10" x14ac:dyDescent="0.25">
      <c r="A102" s="8" t="s">
        <v>568</v>
      </c>
      <c r="B102" s="22" t="s">
        <v>400</v>
      </c>
      <c r="C102" s="22">
        <f t="shared" si="2"/>
        <v>728116</v>
      </c>
      <c r="D102" s="14"/>
      <c r="E102" s="9"/>
      <c r="F102" s="12"/>
      <c r="G102" s="12"/>
      <c r="H102" s="12"/>
      <c r="I102" s="12"/>
      <c r="J102" s="12"/>
    </row>
    <row r="103" spans="1:10" x14ac:dyDescent="0.25">
      <c r="A103" s="6" t="s">
        <v>569</v>
      </c>
      <c r="B103" s="21" t="s">
        <v>401</v>
      </c>
      <c r="C103" s="21">
        <f t="shared" si="2"/>
        <v>728168</v>
      </c>
      <c r="D103" s="13"/>
      <c r="E103" s="7"/>
    </row>
    <row r="104" spans="1:10" x14ac:dyDescent="0.25">
      <c r="A104" s="8" t="s">
        <v>570</v>
      </c>
      <c r="B104" s="22" t="s">
        <v>402</v>
      </c>
      <c r="C104" s="22">
        <f t="shared" si="2"/>
        <v>728220</v>
      </c>
      <c r="D104" s="14"/>
      <c r="E104" s="9"/>
      <c r="F104" s="12"/>
      <c r="G104" s="12"/>
      <c r="H104" s="12"/>
      <c r="I104" s="12"/>
      <c r="J104" s="12"/>
    </row>
    <row r="105" spans="1:10" x14ac:dyDescent="0.25">
      <c r="A105" s="6" t="s">
        <v>571</v>
      </c>
      <c r="B105" s="21" t="s">
        <v>403</v>
      </c>
      <c r="C105" s="21">
        <f t="shared" si="2"/>
        <v>728272</v>
      </c>
      <c r="D105" s="13"/>
      <c r="E105" s="7"/>
    </row>
    <row r="106" spans="1:10" x14ac:dyDescent="0.25">
      <c r="A106" s="8" t="s">
        <v>572</v>
      </c>
      <c r="B106" s="22" t="s">
        <v>404</v>
      </c>
      <c r="C106" s="22">
        <f t="shared" si="2"/>
        <v>728324</v>
      </c>
      <c r="D106" s="14"/>
      <c r="E106" s="9"/>
      <c r="F106" s="12"/>
      <c r="G106" s="12"/>
      <c r="H106" s="12"/>
      <c r="I106" s="12"/>
      <c r="J106" s="12"/>
    </row>
    <row r="107" spans="1:10" x14ac:dyDescent="0.25">
      <c r="A107" s="6" t="s">
        <v>573</v>
      </c>
      <c r="B107" s="21" t="s">
        <v>405</v>
      </c>
      <c r="C107" s="21">
        <f t="shared" si="2"/>
        <v>728376</v>
      </c>
      <c r="D107" s="13"/>
      <c r="E107" s="7"/>
    </row>
    <row r="108" spans="1:10" x14ac:dyDescent="0.25">
      <c r="A108" s="8" t="s">
        <v>574</v>
      </c>
      <c r="B108" s="22" t="s">
        <v>406</v>
      </c>
      <c r="C108" s="22">
        <f t="shared" si="2"/>
        <v>728428</v>
      </c>
      <c r="D108" s="14"/>
      <c r="E108" s="9"/>
      <c r="F108" s="12"/>
      <c r="G108" s="12"/>
      <c r="H108" s="12"/>
      <c r="I108" s="12"/>
      <c r="J108" s="12"/>
    </row>
    <row r="109" spans="1:10" x14ac:dyDescent="0.25">
      <c r="A109" s="6" t="s">
        <v>575</v>
      </c>
      <c r="B109" s="21" t="s">
        <v>407</v>
      </c>
      <c r="C109" s="21">
        <f t="shared" si="2"/>
        <v>728480</v>
      </c>
      <c r="D109" s="13"/>
      <c r="E109" s="7"/>
    </row>
    <row r="110" spans="1:10" x14ac:dyDescent="0.25">
      <c r="A110" s="8" t="s">
        <v>576</v>
      </c>
      <c r="B110" s="22" t="s">
        <v>408</v>
      </c>
      <c r="C110" s="22">
        <f t="shared" si="2"/>
        <v>728532</v>
      </c>
      <c r="D110" s="14"/>
      <c r="E110" s="9"/>
      <c r="F110" s="12"/>
      <c r="G110" s="12"/>
      <c r="H110" s="12"/>
      <c r="I110" s="12"/>
      <c r="J110" s="12"/>
    </row>
    <row r="111" spans="1:10" x14ac:dyDescent="0.25">
      <c r="A111" s="6" t="s">
        <v>577</v>
      </c>
      <c r="B111" s="21" t="s">
        <v>409</v>
      </c>
      <c r="C111" s="21">
        <f t="shared" si="2"/>
        <v>728584</v>
      </c>
      <c r="D111" s="13"/>
      <c r="E111" s="7"/>
    </row>
    <row r="112" spans="1:10" x14ac:dyDescent="0.25">
      <c r="A112" s="8" t="s">
        <v>578</v>
      </c>
      <c r="B112" s="22" t="s">
        <v>410</v>
      </c>
      <c r="C112" s="22">
        <f t="shared" si="2"/>
        <v>728636</v>
      </c>
      <c r="D112" s="14"/>
      <c r="E112" s="9"/>
      <c r="F112" s="12"/>
      <c r="G112" s="12"/>
      <c r="H112" s="12"/>
      <c r="I112" s="12"/>
      <c r="J112" s="12"/>
    </row>
    <row r="113" spans="1:10" x14ac:dyDescent="0.25">
      <c r="A113" s="6" t="s">
        <v>579</v>
      </c>
      <c r="B113" s="21" t="s">
        <v>411</v>
      </c>
      <c r="C113" s="21">
        <f t="shared" si="2"/>
        <v>728688</v>
      </c>
      <c r="D113" s="13"/>
      <c r="E113" s="7"/>
    </row>
    <row r="114" spans="1:10" x14ac:dyDescent="0.25">
      <c r="A114" s="8" t="s">
        <v>580</v>
      </c>
      <c r="B114" s="22" t="s">
        <v>412</v>
      </c>
      <c r="C114" s="22">
        <f t="shared" si="2"/>
        <v>728740</v>
      </c>
      <c r="D114" s="14"/>
      <c r="E114" s="9"/>
      <c r="F114" s="12"/>
      <c r="G114" s="12"/>
      <c r="H114" s="12"/>
      <c r="I114" s="12"/>
      <c r="J114" s="12"/>
    </row>
    <row r="115" spans="1:10" x14ac:dyDescent="0.25">
      <c r="A115" s="6" t="s">
        <v>581</v>
      </c>
      <c r="B115" s="21" t="s">
        <v>413</v>
      </c>
      <c r="C115" s="21">
        <f t="shared" si="2"/>
        <v>728792</v>
      </c>
      <c r="D115" s="13"/>
      <c r="E115" s="7"/>
    </row>
    <row r="116" spans="1:10" x14ac:dyDescent="0.25">
      <c r="A116" s="8" t="s">
        <v>582</v>
      </c>
      <c r="B116" s="22" t="s">
        <v>414</v>
      </c>
      <c r="C116" s="22">
        <f t="shared" si="2"/>
        <v>729148</v>
      </c>
      <c r="D116" s="14"/>
      <c r="E116" s="9"/>
      <c r="F116" s="12"/>
      <c r="G116" s="12"/>
      <c r="H116" s="12"/>
      <c r="I116" s="12"/>
      <c r="J116" s="12"/>
    </row>
    <row r="117" spans="1:10" x14ac:dyDescent="0.25">
      <c r="A117" s="6" t="s">
        <v>583</v>
      </c>
      <c r="B117" s="21" t="s">
        <v>415</v>
      </c>
      <c r="C117" s="21">
        <f t="shared" si="2"/>
        <v>729200</v>
      </c>
      <c r="D117" s="13"/>
      <c r="E117" s="7"/>
    </row>
    <row r="118" spans="1:10" x14ac:dyDescent="0.25">
      <c r="A118" s="8" t="s">
        <v>584</v>
      </c>
      <c r="B118" s="22" t="s">
        <v>416</v>
      </c>
      <c r="C118" s="22">
        <f t="shared" si="2"/>
        <v>729252</v>
      </c>
      <c r="D118" s="14"/>
      <c r="E118" s="9"/>
      <c r="F118" s="12"/>
      <c r="G118" s="12"/>
      <c r="H118" s="12"/>
      <c r="I118" s="12"/>
      <c r="J118" s="12"/>
    </row>
    <row r="119" spans="1:10" x14ac:dyDescent="0.25">
      <c r="A119" s="6" t="s">
        <v>585</v>
      </c>
      <c r="B119" s="21" t="s">
        <v>417</v>
      </c>
      <c r="C119" s="21">
        <f t="shared" si="2"/>
        <v>729304</v>
      </c>
      <c r="D119" s="13"/>
      <c r="E119" s="7"/>
    </row>
    <row r="120" spans="1:10" x14ac:dyDescent="0.25">
      <c r="A120" s="8" t="s">
        <v>586</v>
      </c>
      <c r="B120" s="22" t="s">
        <v>418</v>
      </c>
      <c r="C120" s="22">
        <f t="shared" si="2"/>
        <v>729356</v>
      </c>
      <c r="D120" s="14"/>
      <c r="E120" s="9"/>
      <c r="F120" s="12"/>
      <c r="G120" s="12"/>
      <c r="H120" s="12"/>
      <c r="I120" s="12"/>
      <c r="J120" s="12"/>
    </row>
    <row r="121" spans="1:10" x14ac:dyDescent="0.25">
      <c r="A121" s="6" t="s">
        <v>587</v>
      </c>
      <c r="B121" s="21" t="s">
        <v>419</v>
      </c>
      <c r="C121" s="21">
        <f t="shared" si="2"/>
        <v>729408</v>
      </c>
      <c r="D121" s="13"/>
      <c r="E121" s="7"/>
    </row>
    <row r="122" spans="1:10" x14ac:dyDescent="0.25">
      <c r="A122" s="8" t="s">
        <v>588</v>
      </c>
      <c r="B122" s="22" t="s">
        <v>420</v>
      </c>
      <c r="C122" s="22">
        <f t="shared" si="2"/>
        <v>729460</v>
      </c>
      <c r="D122" s="14"/>
      <c r="E122" s="9"/>
      <c r="F122" s="12"/>
      <c r="G122" s="12"/>
      <c r="H122" s="12"/>
      <c r="I122" s="12"/>
      <c r="J122" s="12"/>
    </row>
    <row r="123" spans="1:10" x14ac:dyDescent="0.25">
      <c r="A123" s="6" t="s">
        <v>589</v>
      </c>
      <c r="B123" s="21" t="s">
        <v>421</v>
      </c>
      <c r="C123" s="21">
        <f t="shared" si="2"/>
        <v>729512</v>
      </c>
      <c r="D123" s="13"/>
      <c r="E123" s="7"/>
    </row>
    <row r="124" spans="1:10" x14ac:dyDescent="0.25">
      <c r="A124" s="8" t="s">
        <v>590</v>
      </c>
      <c r="B124" s="22" t="s">
        <v>422</v>
      </c>
      <c r="C124" s="22">
        <f t="shared" si="2"/>
        <v>729564</v>
      </c>
      <c r="D124" s="14"/>
      <c r="E124" s="9"/>
      <c r="F124" s="12"/>
      <c r="G124" s="12"/>
      <c r="H124" s="12"/>
      <c r="I124" s="12"/>
      <c r="J124" s="12"/>
    </row>
    <row r="125" spans="1:10" x14ac:dyDescent="0.25">
      <c r="A125" s="6" t="s">
        <v>591</v>
      </c>
      <c r="B125" s="21" t="s">
        <v>423</v>
      </c>
      <c r="C125" s="21">
        <f t="shared" si="2"/>
        <v>729616</v>
      </c>
      <c r="D125" s="13"/>
      <c r="E125" s="7"/>
    </row>
    <row r="126" spans="1:10" x14ac:dyDescent="0.25">
      <c r="A126" s="8" t="s">
        <v>592</v>
      </c>
      <c r="B126" s="22" t="s">
        <v>424</v>
      </c>
      <c r="C126" s="22">
        <f t="shared" si="2"/>
        <v>729668</v>
      </c>
      <c r="D126" s="14"/>
      <c r="E126" s="9"/>
      <c r="F126" s="12"/>
      <c r="G126" s="12"/>
      <c r="H126" s="12"/>
      <c r="I126" s="12"/>
      <c r="J126" s="12"/>
    </row>
    <row r="127" spans="1:10" x14ac:dyDescent="0.25">
      <c r="A127" s="6" t="s">
        <v>593</v>
      </c>
      <c r="B127" s="21" t="s">
        <v>425</v>
      </c>
      <c r="C127" s="21">
        <f t="shared" si="2"/>
        <v>729720</v>
      </c>
      <c r="D127" s="13"/>
      <c r="E127" s="7"/>
    </row>
    <row r="128" spans="1:10" x14ac:dyDescent="0.25">
      <c r="A128" s="8" t="s">
        <v>594</v>
      </c>
      <c r="B128" s="22" t="s">
        <v>426</v>
      </c>
      <c r="C128" s="22">
        <f t="shared" si="2"/>
        <v>729772</v>
      </c>
      <c r="D128" s="14"/>
      <c r="E128" s="9"/>
      <c r="F128" s="12"/>
      <c r="G128" s="12"/>
      <c r="H128" s="12"/>
      <c r="I128" s="12"/>
      <c r="J128" s="12"/>
    </row>
    <row r="129" spans="1:10" x14ac:dyDescent="0.25">
      <c r="A129" s="6" t="s">
        <v>595</v>
      </c>
      <c r="B129" s="21" t="s">
        <v>427</v>
      </c>
      <c r="C129" s="21">
        <f t="shared" si="2"/>
        <v>729824</v>
      </c>
      <c r="D129" s="13"/>
      <c r="E129" s="7"/>
    </row>
    <row r="130" spans="1:10" x14ac:dyDescent="0.25">
      <c r="A130" s="8" t="s">
        <v>596</v>
      </c>
      <c r="B130" s="22" t="s">
        <v>428</v>
      </c>
      <c r="C130" s="22">
        <f t="shared" si="2"/>
        <v>729876</v>
      </c>
      <c r="D130" s="14"/>
      <c r="E130" s="9"/>
      <c r="F130" s="12"/>
      <c r="G130" s="12"/>
      <c r="H130" s="12"/>
      <c r="I130" s="12"/>
      <c r="J130" s="12"/>
    </row>
    <row r="131" spans="1:10" x14ac:dyDescent="0.25">
      <c r="A131" s="6" t="s">
        <v>597</v>
      </c>
      <c r="B131" s="21" t="s">
        <v>429</v>
      </c>
      <c r="C131" s="21">
        <f t="shared" si="2"/>
        <v>729928</v>
      </c>
      <c r="D131" s="13"/>
      <c r="E131" s="7"/>
    </row>
    <row r="132" spans="1:10" x14ac:dyDescent="0.25">
      <c r="A132" s="8" t="s">
        <v>598</v>
      </c>
      <c r="B132" s="22" t="s">
        <v>430</v>
      </c>
      <c r="C132" s="22">
        <f t="shared" si="2"/>
        <v>729980</v>
      </c>
      <c r="D132" s="14"/>
      <c r="E132" s="9"/>
      <c r="F132" s="12"/>
      <c r="G132" s="12"/>
      <c r="H132" s="12"/>
      <c r="I132" s="12"/>
      <c r="J132" s="12"/>
    </row>
    <row r="133" spans="1:10" x14ac:dyDescent="0.25">
      <c r="A133" s="6" t="s">
        <v>599</v>
      </c>
      <c r="B133" s="21" t="s">
        <v>431</v>
      </c>
      <c r="C133" s="21">
        <f t="shared" si="2"/>
        <v>730032</v>
      </c>
      <c r="D133" s="13"/>
      <c r="E133" s="7"/>
    </row>
    <row r="134" spans="1:10" x14ac:dyDescent="0.25">
      <c r="A134" s="8" t="s">
        <v>600</v>
      </c>
      <c r="B134" s="22" t="s">
        <v>432</v>
      </c>
      <c r="C134" s="22">
        <f t="shared" si="2"/>
        <v>730084</v>
      </c>
      <c r="D134" s="14"/>
      <c r="E134" s="9"/>
      <c r="F134" s="12"/>
      <c r="G134" s="12"/>
      <c r="H134" s="12"/>
      <c r="I134" s="12"/>
      <c r="J134" s="12"/>
    </row>
    <row r="135" spans="1:10" x14ac:dyDescent="0.25">
      <c r="A135" s="6" t="s">
        <v>601</v>
      </c>
      <c r="B135" s="21" t="s">
        <v>433</v>
      </c>
      <c r="C135" s="21">
        <f t="shared" si="2"/>
        <v>730136</v>
      </c>
      <c r="D135" s="13"/>
      <c r="E135" s="7"/>
    </row>
    <row r="136" spans="1:10" x14ac:dyDescent="0.25">
      <c r="A136" s="8" t="s">
        <v>602</v>
      </c>
      <c r="B136" s="22" t="s">
        <v>434</v>
      </c>
      <c r="C136" s="22">
        <f t="shared" si="2"/>
        <v>730188</v>
      </c>
      <c r="D136" s="14"/>
      <c r="E136" s="9"/>
      <c r="F136" s="12"/>
      <c r="G136" s="12"/>
      <c r="H136" s="12"/>
      <c r="I136" s="12"/>
      <c r="J136" s="12"/>
    </row>
    <row r="137" spans="1:10" x14ac:dyDescent="0.25">
      <c r="A137" s="6" t="s">
        <v>603</v>
      </c>
      <c r="B137" s="21" t="s">
        <v>435</v>
      </c>
      <c r="C137" s="21">
        <f t="shared" si="2"/>
        <v>730240</v>
      </c>
      <c r="D137" s="13"/>
      <c r="E137" s="7"/>
    </row>
    <row r="138" spans="1:10" x14ac:dyDescent="0.25">
      <c r="A138" s="8" t="s">
        <v>604</v>
      </c>
      <c r="B138" s="22" t="s">
        <v>436</v>
      </c>
      <c r="C138" s="22">
        <f t="shared" si="2"/>
        <v>730292</v>
      </c>
      <c r="D138" s="14"/>
      <c r="E138" s="9"/>
      <c r="F138" s="12"/>
      <c r="G138" s="12"/>
      <c r="H138" s="12"/>
      <c r="I138" s="12"/>
      <c r="J138" s="12"/>
    </row>
    <row r="139" spans="1:10" x14ac:dyDescent="0.25">
      <c r="A139" s="6" t="s">
        <v>605</v>
      </c>
      <c r="B139" s="21" t="s">
        <v>437</v>
      </c>
      <c r="C139" s="21">
        <f t="shared" si="2"/>
        <v>730344</v>
      </c>
      <c r="D139" s="13"/>
      <c r="E139" s="7"/>
    </row>
    <row r="140" spans="1:10" x14ac:dyDescent="0.25">
      <c r="A140" s="8" t="s">
        <v>606</v>
      </c>
      <c r="B140" s="22" t="s">
        <v>438</v>
      </c>
      <c r="C140" s="22">
        <f t="shared" si="2"/>
        <v>730396</v>
      </c>
      <c r="D140" s="14"/>
      <c r="E140" s="9"/>
      <c r="F140" s="12"/>
      <c r="G140" s="12"/>
      <c r="H140" s="12"/>
      <c r="I140" s="12"/>
      <c r="J140" s="12"/>
    </row>
    <row r="141" spans="1:10" x14ac:dyDescent="0.25">
      <c r="A141" s="6" t="s">
        <v>607</v>
      </c>
      <c r="B141" s="21" t="s">
        <v>439</v>
      </c>
      <c r="C141" s="21">
        <f t="shared" si="2"/>
        <v>730448</v>
      </c>
      <c r="D141" s="13"/>
      <c r="E141" s="7"/>
    </row>
    <row r="142" spans="1:10" x14ac:dyDescent="0.25">
      <c r="A142" s="8" t="s">
        <v>608</v>
      </c>
      <c r="B142" s="22" t="s">
        <v>440</v>
      </c>
      <c r="C142" s="22">
        <f t="shared" si="2"/>
        <v>730500</v>
      </c>
      <c r="D142" s="14"/>
      <c r="E142" s="9"/>
      <c r="F142" s="12"/>
      <c r="G142" s="12"/>
      <c r="H142" s="12"/>
      <c r="I142" s="12"/>
      <c r="J142" s="12"/>
    </row>
    <row r="143" spans="1:10" x14ac:dyDescent="0.25">
      <c r="A143" s="6" t="s">
        <v>609</v>
      </c>
      <c r="B143" s="21" t="s">
        <v>441</v>
      </c>
      <c r="C143" s="21">
        <f t="shared" si="2"/>
        <v>730552</v>
      </c>
      <c r="D143" s="13"/>
      <c r="E143" s="7"/>
    </row>
    <row r="144" spans="1:10" x14ac:dyDescent="0.25">
      <c r="A144" s="8" t="s">
        <v>610</v>
      </c>
      <c r="B144" s="22" t="s">
        <v>442</v>
      </c>
      <c r="C144" s="22">
        <f t="shared" si="2"/>
        <v>730604</v>
      </c>
      <c r="D144" s="14"/>
      <c r="E144" s="9"/>
      <c r="F144" s="12"/>
      <c r="G144" s="12"/>
      <c r="H144" s="12"/>
      <c r="I144" s="12"/>
      <c r="J144" s="12"/>
    </row>
    <row r="145" spans="1:10" x14ac:dyDescent="0.25">
      <c r="A145" s="6" t="s">
        <v>611</v>
      </c>
      <c r="B145" s="21" t="s">
        <v>443</v>
      </c>
      <c r="C145" s="21">
        <f t="shared" si="2"/>
        <v>730656</v>
      </c>
      <c r="D145" s="13"/>
      <c r="E145" s="7"/>
    </row>
    <row r="146" spans="1:10" x14ac:dyDescent="0.25">
      <c r="A146" s="8" t="s">
        <v>612</v>
      </c>
      <c r="B146" s="22" t="s">
        <v>444</v>
      </c>
      <c r="C146" s="22">
        <f t="shared" si="2"/>
        <v>730708</v>
      </c>
      <c r="D146" s="14"/>
      <c r="E146" s="9"/>
      <c r="F146" s="12"/>
      <c r="G146" s="12"/>
      <c r="H146" s="12"/>
      <c r="I146" s="12"/>
      <c r="J146" s="12"/>
    </row>
    <row r="147" spans="1:10" x14ac:dyDescent="0.25">
      <c r="A147" s="6" t="s">
        <v>613</v>
      </c>
      <c r="B147" s="21" t="s">
        <v>445</v>
      </c>
      <c r="C147" s="21">
        <f t="shared" si="2"/>
        <v>730760</v>
      </c>
      <c r="D147" s="13"/>
      <c r="E147" s="7"/>
    </row>
    <row r="148" spans="1:10" x14ac:dyDescent="0.25">
      <c r="A148" s="8" t="s">
        <v>614</v>
      </c>
      <c r="B148" s="22" t="s">
        <v>446</v>
      </c>
      <c r="C148" s="22">
        <f t="shared" si="2"/>
        <v>730812</v>
      </c>
      <c r="D148" s="14"/>
      <c r="E148" s="9"/>
      <c r="F148" s="12"/>
      <c r="G148" s="12"/>
      <c r="H148" s="12"/>
      <c r="I148" s="12"/>
      <c r="J148" s="12"/>
    </row>
    <row r="149" spans="1:10" x14ac:dyDescent="0.25">
      <c r="A149" s="6" t="s">
        <v>615</v>
      </c>
      <c r="B149" s="21" t="s">
        <v>447</v>
      </c>
      <c r="C149" s="21">
        <f t="shared" si="2"/>
        <v>730864</v>
      </c>
      <c r="D149" s="13"/>
      <c r="E149" s="7"/>
    </row>
    <row r="150" spans="1:10" x14ac:dyDescent="0.25">
      <c r="A150" s="8" t="s">
        <v>616</v>
      </c>
      <c r="B150" s="22" t="s">
        <v>448</v>
      </c>
      <c r="C150" s="22">
        <f t="shared" si="2"/>
        <v>730916</v>
      </c>
      <c r="D150" s="14"/>
      <c r="E150" s="9"/>
      <c r="F150" s="12"/>
      <c r="G150" s="12"/>
      <c r="H150" s="12"/>
      <c r="I150" s="12"/>
      <c r="J150" s="12"/>
    </row>
    <row r="151" spans="1:10" x14ac:dyDescent="0.25">
      <c r="A151" s="6" t="s">
        <v>617</v>
      </c>
      <c r="B151" s="21" t="s">
        <v>449</v>
      </c>
      <c r="C151" s="21">
        <f t="shared" si="2"/>
        <v>730968</v>
      </c>
      <c r="D151" s="13"/>
      <c r="E151" s="7"/>
    </row>
    <row r="152" spans="1:10" x14ac:dyDescent="0.25">
      <c r="A152" s="8" t="s">
        <v>618</v>
      </c>
      <c r="B152" s="22" t="s">
        <v>450</v>
      </c>
      <c r="C152" s="22">
        <f t="shared" si="2"/>
        <v>731020</v>
      </c>
      <c r="D152" s="14"/>
      <c r="E152" s="9"/>
      <c r="F152" s="12"/>
      <c r="G152" s="12"/>
      <c r="H152" s="12"/>
      <c r="I152" s="12"/>
      <c r="J152" s="12"/>
    </row>
    <row r="153" spans="1:10" x14ac:dyDescent="0.25">
      <c r="A153" s="6" t="s">
        <v>619</v>
      </c>
      <c r="B153" s="21" t="s">
        <v>451</v>
      </c>
      <c r="C153" s="21">
        <f t="shared" si="2"/>
        <v>731072</v>
      </c>
      <c r="D153" s="13"/>
      <c r="E153" s="7"/>
    </row>
    <row r="154" spans="1:10" x14ac:dyDescent="0.25">
      <c r="A154" s="8" t="s">
        <v>620</v>
      </c>
      <c r="B154" s="22" t="s">
        <v>452</v>
      </c>
      <c r="C154" s="22">
        <f t="shared" si="2"/>
        <v>731124</v>
      </c>
      <c r="D154" s="14"/>
      <c r="E154" s="9"/>
      <c r="F154" s="12"/>
      <c r="G154" s="12"/>
      <c r="H154" s="12"/>
      <c r="I154" s="12"/>
      <c r="J154" s="12"/>
    </row>
    <row r="155" spans="1:10" x14ac:dyDescent="0.25">
      <c r="A155" s="6" t="s">
        <v>621</v>
      </c>
      <c r="B155" s="21" t="s">
        <v>453</v>
      </c>
      <c r="C155" s="21">
        <f t="shared" si="2"/>
        <v>731176</v>
      </c>
      <c r="D155" s="13"/>
      <c r="E155" s="7"/>
    </row>
    <row r="156" spans="1:10" x14ac:dyDescent="0.25">
      <c r="A156" s="8" t="s">
        <v>622</v>
      </c>
      <c r="B156" s="22" t="s">
        <v>454</v>
      </c>
      <c r="C156" s="22">
        <f t="shared" si="2"/>
        <v>731532</v>
      </c>
      <c r="D156" s="14"/>
      <c r="E156" s="9"/>
      <c r="F156" s="12"/>
      <c r="G156" s="12"/>
      <c r="H156" s="12"/>
      <c r="I156" s="12"/>
      <c r="J156" s="12"/>
    </row>
    <row r="157" spans="1:10" x14ac:dyDescent="0.25">
      <c r="A157" s="6" t="s">
        <v>623</v>
      </c>
      <c r="B157" s="21" t="s">
        <v>455</v>
      </c>
      <c r="C157" s="21">
        <f t="shared" si="2"/>
        <v>731584</v>
      </c>
      <c r="D157" s="13"/>
      <c r="E157" s="7"/>
    </row>
    <row r="158" spans="1:10" x14ac:dyDescent="0.25">
      <c r="A158" s="8" t="s">
        <v>624</v>
      </c>
      <c r="B158" s="22" t="s">
        <v>456</v>
      </c>
      <c r="C158" s="22">
        <f t="shared" si="2"/>
        <v>731636</v>
      </c>
      <c r="D158" s="14"/>
      <c r="E158" s="9"/>
      <c r="F158" s="12"/>
      <c r="G158" s="12"/>
      <c r="H158" s="12"/>
      <c r="I158" s="12"/>
      <c r="J158" s="12"/>
    </row>
    <row r="159" spans="1:10" x14ac:dyDescent="0.25">
      <c r="A159" s="6" t="s">
        <v>625</v>
      </c>
      <c r="B159" s="21" t="s">
        <v>457</v>
      </c>
      <c r="C159" s="21">
        <f t="shared" si="2"/>
        <v>731688</v>
      </c>
      <c r="D159" s="13"/>
      <c r="E159" s="7"/>
    </row>
    <row r="160" spans="1:10" x14ac:dyDescent="0.25">
      <c r="A160" s="8" t="s">
        <v>626</v>
      </c>
      <c r="B160" s="22" t="s">
        <v>458</v>
      </c>
      <c r="C160" s="22">
        <f t="shared" si="2"/>
        <v>731740</v>
      </c>
      <c r="D160" s="14"/>
      <c r="E160" s="9"/>
      <c r="F160" s="12"/>
      <c r="G160" s="12"/>
      <c r="H160" s="12"/>
      <c r="I160" s="12"/>
      <c r="J160" s="12"/>
    </row>
    <row r="161" spans="1:10" x14ac:dyDescent="0.25">
      <c r="A161" s="6" t="s">
        <v>627</v>
      </c>
      <c r="B161" s="21" t="s">
        <v>459</v>
      </c>
      <c r="C161" s="21">
        <f t="shared" si="2"/>
        <v>731792</v>
      </c>
      <c r="D161" s="13"/>
      <c r="E161" s="7"/>
    </row>
    <row r="162" spans="1:10" x14ac:dyDescent="0.25">
      <c r="A162" s="8" t="s">
        <v>628</v>
      </c>
      <c r="B162" s="22" t="s">
        <v>460</v>
      </c>
      <c r="C162" s="22">
        <f t="shared" si="2"/>
        <v>731844</v>
      </c>
      <c r="D162" s="14"/>
      <c r="E162" s="9"/>
      <c r="F162" s="12"/>
      <c r="G162" s="12"/>
      <c r="H162" s="12"/>
      <c r="I162" s="12"/>
      <c r="J162" s="12"/>
    </row>
    <row r="163" spans="1:10" x14ac:dyDescent="0.25">
      <c r="A163" s="6" t="s">
        <v>629</v>
      </c>
      <c r="B163" s="21" t="s">
        <v>461</v>
      </c>
      <c r="C163" s="21">
        <f t="shared" ref="C163:C226" si="3">HEX2DEC(B163)</f>
        <v>731896</v>
      </c>
      <c r="D163" s="13"/>
      <c r="E163" s="7"/>
    </row>
    <row r="164" spans="1:10" x14ac:dyDescent="0.25">
      <c r="A164" s="8" t="s">
        <v>630</v>
      </c>
      <c r="B164" s="22" t="s">
        <v>462</v>
      </c>
      <c r="C164" s="22">
        <f t="shared" si="3"/>
        <v>731948</v>
      </c>
      <c r="D164" s="14"/>
      <c r="E164" s="9"/>
      <c r="F164" s="12"/>
      <c r="G164" s="12"/>
      <c r="H164" s="12"/>
      <c r="I164" s="12"/>
      <c r="J164" s="12"/>
    </row>
    <row r="165" spans="1:10" x14ac:dyDescent="0.25">
      <c r="A165" s="6" t="s">
        <v>631</v>
      </c>
      <c r="B165" s="21" t="s">
        <v>463</v>
      </c>
      <c r="C165" s="21">
        <f t="shared" si="3"/>
        <v>732000</v>
      </c>
      <c r="D165" s="13"/>
      <c r="E165" s="7"/>
    </row>
    <row r="166" spans="1:10" x14ac:dyDescent="0.25">
      <c r="A166" s="8" t="s">
        <v>632</v>
      </c>
      <c r="B166" s="22" t="s">
        <v>464</v>
      </c>
      <c r="C166" s="22">
        <f t="shared" si="3"/>
        <v>732052</v>
      </c>
      <c r="D166" s="14"/>
      <c r="E166" s="9"/>
      <c r="F166" s="12"/>
      <c r="G166" s="12"/>
      <c r="H166" s="12"/>
      <c r="I166" s="12"/>
      <c r="J166" s="12"/>
    </row>
    <row r="167" spans="1:10" x14ac:dyDescent="0.25">
      <c r="A167" s="6" t="s">
        <v>633</v>
      </c>
      <c r="B167" s="21" t="s">
        <v>465</v>
      </c>
      <c r="C167" s="21">
        <f t="shared" si="3"/>
        <v>732104</v>
      </c>
      <c r="D167" s="13"/>
      <c r="E167" s="7"/>
    </row>
    <row r="168" spans="1:10" x14ac:dyDescent="0.25">
      <c r="A168" s="8" t="s">
        <v>634</v>
      </c>
      <c r="B168" s="22" t="s">
        <v>466</v>
      </c>
      <c r="C168" s="22">
        <f t="shared" si="3"/>
        <v>732156</v>
      </c>
      <c r="D168" s="14"/>
      <c r="E168" s="9"/>
      <c r="F168" s="12"/>
      <c r="G168" s="12"/>
      <c r="H168" s="12"/>
      <c r="I168" s="12"/>
      <c r="J168" s="12"/>
    </row>
    <row r="169" spans="1:10" x14ac:dyDescent="0.25">
      <c r="A169" s="6" t="s">
        <v>635</v>
      </c>
      <c r="B169" s="21" t="s">
        <v>467</v>
      </c>
      <c r="C169" s="21">
        <f t="shared" si="3"/>
        <v>732208</v>
      </c>
      <c r="D169" s="13"/>
      <c r="E169" s="7"/>
    </row>
    <row r="170" spans="1:10" x14ac:dyDescent="0.25">
      <c r="A170" s="8" t="s">
        <v>636</v>
      </c>
      <c r="B170" s="22" t="s">
        <v>468</v>
      </c>
      <c r="C170" s="22">
        <f t="shared" si="3"/>
        <v>732260</v>
      </c>
      <c r="D170" s="14"/>
      <c r="E170" s="9"/>
      <c r="F170" s="12"/>
      <c r="G170" s="12"/>
      <c r="H170" s="12"/>
      <c r="I170" s="12"/>
      <c r="J170" s="12"/>
    </row>
    <row r="171" spans="1:10" x14ac:dyDescent="0.25">
      <c r="A171" s="6" t="s">
        <v>637</v>
      </c>
      <c r="B171" s="21" t="s">
        <v>469</v>
      </c>
      <c r="C171" s="21">
        <f t="shared" si="3"/>
        <v>732312</v>
      </c>
      <c r="D171" s="13"/>
      <c r="E171" s="7"/>
    </row>
    <row r="172" spans="1:10" x14ac:dyDescent="0.25">
      <c r="A172" s="8" t="s">
        <v>638</v>
      </c>
      <c r="B172" s="22" t="s">
        <v>470</v>
      </c>
      <c r="C172" s="22">
        <f t="shared" si="3"/>
        <v>732364</v>
      </c>
      <c r="D172" s="14"/>
      <c r="E172" s="9"/>
      <c r="F172" s="12"/>
      <c r="G172" s="12"/>
      <c r="H172" s="12"/>
      <c r="I172" s="12"/>
      <c r="J172" s="12"/>
    </row>
    <row r="173" spans="1:10" x14ac:dyDescent="0.25">
      <c r="A173" s="6" t="s">
        <v>639</v>
      </c>
      <c r="B173" s="21" t="s">
        <v>471</v>
      </c>
      <c r="C173" s="21">
        <f t="shared" si="3"/>
        <v>732416</v>
      </c>
      <c r="D173" s="13"/>
      <c r="E173" s="7"/>
    </row>
    <row r="174" spans="1:10" x14ac:dyDescent="0.25">
      <c r="A174" s="8" t="s">
        <v>640</v>
      </c>
      <c r="B174" s="22" t="s">
        <v>472</v>
      </c>
      <c r="C174" s="22">
        <f t="shared" si="3"/>
        <v>732468</v>
      </c>
      <c r="D174" s="14"/>
      <c r="E174" s="9"/>
      <c r="F174" s="12"/>
      <c r="G174" s="12"/>
      <c r="H174" s="12"/>
      <c r="I174" s="12"/>
      <c r="J174" s="12"/>
    </row>
    <row r="175" spans="1:10" x14ac:dyDescent="0.25">
      <c r="A175" s="6" t="s">
        <v>641</v>
      </c>
      <c r="B175" s="21" t="s">
        <v>473</v>
      </c>
      <c r="C175" s="21">
        <f t="shared" si="3"/>
        <v>732520</v>
      </c>
      <c r="D175" s="13"/>
      <c r="E175" s="7"/>
    </row>
    <row r="176" spans="1:10" x14ac:dyDescent="0.25">
      <c r="A176" s="8" t="s">
        <v>642</v>
      </c>
      <c r="B176" s="22" t="s">
        <v>474</v>
      </c>
      <c r="C176" s="22">
        <f t="shared" si="3"/>
        <v>732572</v>
      </c>
      <c r="D176" s="14"/>
      <c r="E176" s="9"/>
      <c r="F176" s="12"/>
      <c r="G176" s="12"/>
      <c r="H176" s="12"/>
      <c r="I176" s="12"/>
      <c r="J176" s="12"/>
    </row>
    <row r="177" spans="1:10" x14ac:dyDescent="0.25">
      <c r="A177" s="6" t="s">
        <v>643</v>
      </c>
      <c r="B177" s="21" t="s">
        <v>475</v>
      </c>
      <c r="C177" s="21">
        <f t="shared" si="3"/>
        <v>732624</v>
      </c>
      <c r="D177" s="13"/>
      <c r="E177" s="7"/>
    </row>
    <row r="178" spans="1:10" x14ac:dyDescent="0.25">
      <c r="A178" s="8" t="s">
        <v>644</v>
      </c>
      <c r="B178" s="22" t="s">
        <v>476</v>
      </c>
      <c r="C178" s="22">
        <f t="shared" si="3"/>
        <v>732676</v>
      </c>
      <c r="D178" s="14"/>
      <c r="E178" s="9"/>
      <c r="F178" s="12"/>
      <c r="G178" s="12"/>
      <c r="H178" s="12"/>
      <c r="I178" s="12"/>
      <c r="J178" s="12"/>
    </row>
    <row r="179" spans="1:10" x14ac:dyDescent="0.25">
      <c r="A179" s="6" t="s">
        <v>645</v>
      </c>
      <c r="B179" s="21" t="s">
        <v>477</v>
      </c>
      <c r="C179" s="21">
        <f t="shared" si="3"/>
        <v>732728</v>
      </c>
      <c r="D179" s="13"/>
      <c r="E179" s="7"/>
    </row>
    <row r="180" spans="1:10" x14ac:dyDescent="0.25">
      <c r="A180" s="8" t="s">
        <v>646</v>
      </c>
      <c r="B180" s="22" t="s">
        <v>478</v>
      </c>
      <c r="C180" s="22">
        <f t="shared" si="3"/>
        <v>732780</v>
      </c>
      <c r="D180" s="14"/>
      <c r="E180" s="9"/>
      <c r="F180" s="12"/>
      <c r="G180" s="12"/>
      <c r="H180" s="12"/>
      <c r="I180" s="12"/>
      <c r="J180" s="12"/>
    </row>
    <row r="181" spans="1:10" x14ac:dyDescent="0.25">
      <c r="A181" s="6" t="s">
        <v>647</v>
      </c>
      <c r="B181" s="21" t="s">
        <v>479</v>
      </c>
      <c r="C181" s="21">
        <f t="shared" si="3"/>
        <v>732832</v>
      </c>
      <c r="D181" s="13"/>
      <c r="E181" s="7"/>
    </row>
    <row r="182" spans="1:10" x14ac:dyDescent="0.25">
      <c r="A182" s="8" t="s">
        <v>648</v>
      </c>
      <c r="B182" s="22" t="s">
        <v>480</v>
      </c>
      <c r="C182" s="22">
        <f t="shared" si="3"/>
        <v>732884</v>
      </c>
      <c r="D182" s="14"/>
      <c r="E182" s="9"/>
      <c r="F182" s="12"/>
      <c r="G182" s="12"/>
      <c r="H182" s="12"/>
      <c r="I182" s="12"/>
      <c r="J182" s="12"/>
    </row>
    <row r="183" spans="1:10" x14ac:dyDescent="0.25">
      <c r="A183" s="6" t="s">
        <v>649</v>
      </c>
      <c r="B183" s="21" t="s">
        <v>481</v>
      </c>
      <c r="C183" s="21">
        <f t="shared" si="3"/>
        <v>732936</v>
      </c>
      <c r="D183" s="13"/>
      <c r="E183" s="7"/>
    </row>
    <row r="184" spans="1:10" x14ac:dyDescent="0.25">
      <c r="A184" s="8" t="s">
        <v>650</v>
      </c>
      <c r="B184" s="22" t="s">
        <v>482</v>
      </c>
      <c r="C184" s="22">
        <f t="shared" si="3"/>
        <v>732988</v>
      </c>
      <c r="D184" s="14"/>
      <c r="E184" s="9"/>
      <c r="F184" s="12"/>
      <c r="G184" s="12"/>
      <c r="H184" s="12"/>
      <c r="I184" s="12"/>
      <c r="J184" s="12"/>
    </row>
    <row r="185" spans="1:10" x14ac:dyDescent="0.25">
      <c r="A185" s="6" t="s">
        <v>651</v>
      </c>
      <c r="B185" s="21" t="s">
        <v>483</v>
      </c>
      <c r="C185" s="21">
        <f t="shared" si="3"/>
        <v>733040</v>
      </c>
      <c r="D185" s="13"/>
      <c r="E185" s="7"/>
    </row>
    <row r="186" spans="1:10" x14ac:dyDescent="0.25">
      <c r="A186" s="8" t="s">
        <v>652</v>
      </c>
      <c r="B186" s="22" t="s">
        <v>484</v>
      </c>
      <c r="C186" s="22">
        <f t="shared" si="3"/>
        <v>733092</v>
      </c>
      <c r="D186" s="14"/>
      <c r="E186" s="9"/>
      <c r="F186" s="12"/>
      <c r="G186" s="12"/>
      <c r="H186" s="12"/>
      <c r="I186" s="12"/>
      <c r="J186" s="12"/>
    </row>
    <row r="187" spans="1:10" x14ac:dyDescent="0.25">
      <c r="A187" s="6" t="s">
        <v>653</v>
      </c>
      <c r="B187" s="21" t="s">
        <v>485</v>
      </c>
      <c r="C187" s="21">
        <f t="shared" si="3"/>
        <v>733144</v>
      </c>
      <c r="D187" s="13"/>
      <c r="E187" s="7"/>
    </row>
    <row r="188" spans="1:10" x14ac:dyDescent="0.25">
      <c r="A188" s="8" t="s">
        <v>654</v>
      </c>
      <c r="B188" s="22" t="s">
        <v>486</v>
      </c>
      <c r="C188" s="22">
        <f t="shared" si="3"/>
        <v>733196</v>
      </c>
      <c r="D188" s="14"/>
      <c r="E188" s="9"/>
      <c r="F188" s="12"/>
      <c r="G188" s="12"/>
      <c r="H188" s="12"/>
      <c r="I188" s="12"/>
      <c r="J188" s="12"/>
    </row>
    <row r="189" spans="1:10" x14ac:dyDescent="0.25">
      <c r="A189" s="6" t="s">
        <v>655</v>
      </c>
      <c r="B189" s="21" t="s">
        <v>487</v>
      </c>
      <c r="C189" s="21">
        <f t="shared" si="3"/>
        <v>733248</v>
      </c>
      <c r="D189" s="13"/>
      <c r="E189" s="7"/>
    </row>
    <row r="190" spans="1:10" x14ac:dyDescent="0.25">
      <c r="A190" s="8" t="s">
        <v>656</v>
      </c>
      <c r="B190" s="22" t="s">
        <v>488</v>
      </c>
      <c r="C190" s="22">
        <f t="shared" si="3"/>
        <v>733300</v>
      </c>
      <c r="D190" s="14"/>
      <c r="E190" s="9"/>
      <c r="F190" s="12"/>
      <c r="G190" s="12"/>
      <c r="H190" s="12"/>
      <c r="I190" s="12"/>
      <c r="J190" s="12"/>
    </row>
    <row r="191" spans="1:10" x14ac:dyDescent="0.25">
      <c r="A191" s="6" t="s">
        <v>657</v>
      </c>
      <c r="B191" s="21" t="s">
        <v>489</v>
      </c>
      <c r="C191" s="21">
        <f t="shared" si="3"/>
        <v>733352</v>
      </c>
      <c r="D191" s="13"/>
      <c r="E191" s="7"/>
    </row>
    <row r="192" spans="1:10" x14ac:dyDescent="0.25">
      <c r="A192" s="8" t="s">
        <v>658</v>
      </c>
      <c r="B192" s="22" t="s">
        <v>490</v>
      </c>
      <c r="C192" s="22">
        <f t="shared" si="3"/>
        <v>733404</v>
      </c>
      <c r="D192" s="14"/>
      <c r="E192" s="9"/>
      <c r="F192" s="12"/>
      <c r="G192" s="12"/>
      <c r="H192" s="12"/>
      <c r="I192" s="12"/>
      <c r="J192" s="12"/>
    </row>
    <row r="193" spans="1:10" x14ac:dyDescent="0.25">
      <c r="A193" s="6" t="s">
        <v>659</v>
      </c>
      <c r="B193" s="21" t="s">
        <v>491</v>
      </c>
      <c r="C193" s="21">
        <f t="shared" si="3"/>
        <v>733456</v>
      </c>
      <c r="D193" s="13"/>
      <c r="E193" s="7"/>
    </row>
    <row r="194" spans="1:10" x14ac:dyDescent="0.25">
      <c r="A194" s="8" t="s">
        <v>660</v>
      </c>
      <c r="B194" s="22" t="s">
        <v>492</v>
      </c>
      <c r="C194" s="22">
        <f t="shared" si="3"/>
        <v>733508</v>
      </c>
      <c r="D194" s="14"/>
      <c r="E194" s="9"/>
      <c r="F194" s="12"/>
      <c r="G194" s="12"/>
      <c r="H194" s="12"/>
      <c r="I194" s="12"/>
      <c r="J194" s="12"/>
    </row>
    <row r="195" spans="1:10" x14ac:dyDescent="0.25">
      <c r="A195" s="6" t="s">
        <v>661</v>
      </c>
      <c r="B195" s="21" t="s">
        <v>493</v>
      </c>
      <c r="C195" s="21">
        <f t="shared" si="3"/>
        <v>733864</v>
      </c>
      <c r="D195" s="13"/>
      <c r="E195" s="7"/>
    </row>
    <row r="196" spans="1:10" x14ac:dyDescent="0.25">
      <c r="A196" s="8" t="s">
        <v>662</v>
      </c>
      <c r="B196" s="22" t="s">
        <v>494</v>
      </c>
      <c r="C196" s="22">
        <f t="shared" si="3"/>
        <v>733916</v>
      </c>
      <c r="D196" s="14"/>
      <c r="E196" s="9"/>
      <c r="F196" s="12"/>
      <c r="G196" s="12"/>
      <c r="H196" s="12"/>
      <c r="I196" s="12"/>
      <c r="J196" s="12"/>
    </row>
    <row r="197" spans="1:10" x14ac:dyDescent="0.25">
      <c r="A197" s="6" t="s">
        <v>663</v>
      </c>
      <c r="B197" s="21" t="s">
        <v>495</v>
      </c>
      <c r="C197" s="21">
        <f t="shared" si="3"/>
        <v>733968</v>
      </c>
      <c r="D197" s="13"/>
      <c r="E197" s="7"/>
    </row>
    <row r="198" spans="1:10" x14ac:dyDescent="0.25">
      <c r="A198" s="8" t="s">
        <v>664</v>
      </c>
      <c r="B198" s="22" t="s">
        <v>496</v>
      </c>
      <c r="C198" s="22">
        <f t="shared" si="3"/>
        <v>734020</v>
      </c>
      <c r="D198" s="14"/>
      <c r="E198" s="9"/>
      <c r="F198" s="12"/>
      <c r="G198" s="12"/>
      <c r="H198" s="12"/>
      <c r="I198" s="12"/>
      <c r="J198" s="12"/>
    </row>
    <row r="199" spans="1:10" x14ac:dyDescent="0.25">
      <c r="A199" s="6" t="s">
        <v>665</v>
      </c>
      <c r="B199" s="21" t="s">
        <v>497</v>
      </c>
      <c r="C199" s="21">
        <f t="shared" si="3"/>
        <v>734072</v>
      </c>
      <c r="D199" s="13"/>
      <c r="E199" s="7"/>
    </row>
    <row r="200" spans="1:10" x14ac:dyDescent="0.25">
      <c r="A200" s="8" t="s">
        <v>666</v>
      </c>
      <c r="B200" s="22" t="s">
        <v>498</v>
      </c>
      <c r="C200" s="22">
        <f t="shared" si="3"/>
        <v>734124</v>
      </c>
      <c r="D200" s="14"/>
      <c r="E200" s="9"/>
      <c r="F200" s="12"/>
      <c r="G200" s="12"/>
      <c r="H200" s="12"/>
      <c r="I200" s="12"/>
      <c r="J200" s="12"/>
    </row>
    <row r="201" spans="1:10" x14ac:dyDescent="0.25">
      <c r="A201" s="6" t="s">
        <v>667</v>
      </c>
      <c r="B201" s="21" t="s">
        <v>499</v>
      </c>
      <c r="C201" s="21">
        <f t="shared" si="3"/>
        <v>734176</v>
      </c>
      <c r="D201" s="13"/>
      <c r="E201" s="7"/>
    </row>
    <row r="202" spans="1:10" x14ac:dyDescent="0.25">
      <c r="A202" s="8" t="s">
        <v>668</v>
      </c>
      <c r="B202" s="22" t="s">
        <v>500</v>
      </c>
      <c r="C202" s="22">
        <f t="shared" si="3"/>
        <v>734228</v>
      </c>
      <c r="D202" s="14"/>
      <c r="E202" s="9"/>
      <c r="F202" s="12"/>
      <c r="G202" s="12"/>
      <c r="H202" s="12"/>
      <c r="I202" s="12"/>
      <c r="J202" s="12"/>
    </row>
    <row r="203" spans="1:10" x14ac:dyDescent="0.25">
      <c r="A203" s="6" t="s">
        <v>669</v>
      </c>
      <c r="B203" s="21" t="s">
        <v>501</v>
      </c>
      <c r="C203" s="21">
        <f t="shared" si="3"/>
        <v>734280</v>
      </c>
      <c r="D203" s="13"/>
      <c r="E203" s="7"/>
    </row>
    <row r="204" spans="1:10" x14ac:dyDescent="0.25">
      <c r="A204" s="8" t="s">
        <v>670</v>
      </c>
      <c r="B204" s="22" t="s">
        <v>502</v>
      </c>
      <c r="C204" s="22">
        <f t="shared" si="3"/>
        <v>734332</v>
      </c>
      <c r="D204" s="14"/>
      <c r="E204" s="9"/>
      <c r="F204" s="12"/>
      <c r="G204" s="12"/>
      <c r="H204" s="12"/>
      <c r="I204" s="12"/>
      <c r="J204" s="12"/>
    </row>
    <row r="205" spans="1:10" x14ac:dyDescent="0.25">
      <c r="A205" s="6" t="s">
        <v>671</v>
      </c>
      <c r="B205" s="21" t="s">
        <v>503</v>
      </c>
      <c r="C205" s="21">
        <f t="shared" si="3"/>
        <v>734384</v>
      </c>
      <c r="D205" s="13"/>
      <c r="E205" s="7"/>
    </row>
    <row r="206" spans="1:10" x14ac:dyDescent="0.25">
      <c r="A206" s="8" t="s">
        <v>672</v>
      </c>
      <c r="B206" s="22" t="s">
        <v>504</v>
      </c>
      <c r="C206" s="22">
        <f t="shared" si="3"/>
        <v>734436</v>
      </c>
      <c r="D206" s="14"/>
      <c r="E206" s="9"/>
      <c r="F206" s="12"/>
      <c r="G206" s="12"/>
      <c r="H206" s="12"/>
      <c r="I206" s="12"/>
      <c r="J206" s="12"/>
    </row>
    <row r="207" spans="1:10" x14ac:dyDescent="0.25">
      <c r="A207" s="6" t="s">
        <v>673</v>
      </c>
      <c r="B207" s="21" t="s">
        <v>505</v>
      </c>
      <c r="C207" s="21">
        <f t="shared" si="3"/>
        <v>734488</v>
      </c>
      <c r="D207" s="13"/>
      <c r="E207" s="7"/>
    </row>
    <row r="208" spans="1:10" x14ac:dyDescent="0.25">
      <c r="A208" s="8" t="s">
        <v>674</v>
      </c>
      <c r="B208" s="22" t="s">
        <v>506</v>
      </c>
      <c r="C208" s="22">
        <f t="shared" si="3"/>
        <v>734540</v>
      </c>
      <c r="D208" s="14"/>
      <c r="E208" s="9"/>
      <c r="F208" s="12"/>
      <c r="G208" s="12"/>
      <c r="H208" s="12"/>
      <c r="I208" s="12"/>
      <c r="J208" s="12"/>
    </row>
    <row r="209" spans="1:10" x14ac:dyDescent="0.25">
      <c r="A209" s="6" t="s">
        <v>675</v>
      </c>
      <c r="B209" s="21" t="s">
        <v>507</v>
      </c>
      <c r="C209" s="21">
        <f t="shared" si="3"/>
        <v>734592</v>
      </c>
      <c r="D209" s="13"/>
      <c r="E209" s="7"/>
    </row>
    <row r="210" spans="1:10" x14ac:dyDescent="0.25">
      <c r="A210" s="8" t="s">
        <v>676</v>
      </c>
      <c r="B210" s="22" t="s">
        <v>508</v>
      </c>
      <c r="C210" s="22">
        <f t="shared" si="3"/>
        <v>734644</v>
      </c>
      <c r="D210" s="14"/>
      <c r="E210" s="9"/>
      <c r="F210" s="12"/>
      <c r="G210" s="12"/>
      <c r="H210" s="12"/>
      <c r="I210" s="12"/>
      <c r="J210" s="12"/>
    </row>
    <row r="211" spans="1:10" x14ac:dyDescent="0.25">
      <c r="A211" s="6" t="s">
        <v>677</v>
      </c>
      <c r="B211" s="21" t="s">
        <v>509</v>
      </c>
      <c r="C211" s="21">
        <f t="shared" si="3"/>
        <v>734696</v>
      </c>
      <c r="D211" s="13"/>
      <c r="E211" s="7"/>
    </row>
    <row r="212" spans="1:10" x14ac:dyDescent="0.25">
      <c r="A212" s="8" t="s">
        <v>678</v>
      </c>
      <c r="B212" s="22" t="s">
        <v>510</v>
      </c>
      <c r="C212" s="22">
        <f t="shared" si="3"/>
        <v>734748</v>
      </c>
      <c r="D212" s="14"/>
      <c r="E212" s="9"/>
      <c r="F212" s="12"/>
      <c r="G212" s="12"/>
      <c r="H212" s="12"/>
      <c r="I212" s="12"/>
      <c r="J212" s="12"/>
    </row>
    <row r="213" spans="1:10" x14ac:dyDescent="0.25">
      <c r="A213" s="6" t="s">
        <v>679</v>
      </c>
      <c r="B213" s="21" t="s">
        <v>511</v>
      </c>
      <c r="C213" s="21">
        <f t="shared" si="3"/>
        <v>734800</v>
      </c>
      <c r="D213" s="13"/>
      <c r="E213" s="7"/>
    </row>
    <row r="214" spans="1:10" x14ac:dyDescent="0.25">
      <c r="A214" s="8" t="s">
        <v>680</v>
      </c>
      <c r="B214" s="22" t="s">
        <v>512</v>
      </c>
      <c r="C214" s="22">
        <f t="shared" si="3"/>
        <v>734852</v>
      </c>
      <c r="D214" s="14"/>
      <c r="E214" s="9"/>
      <c r="F214" s="12"/>
      <c r="G214" s="12"/>
      <c r="H214" s="12"/>
      <c r="I214" s="12"/>
      <c r="J214" s="12"/>
    </row>
    <row r="215" spans="1:10" x14ac:dyDescent="0.25">
      <c r="A215" s="6" t="s">
        <v>681</v>
      </c>
      <c r="B215" s="21" t="s">
        <v>513</v>
      </c>
      <c r="C215" s="21">
        <f t="shared" si="3"/>
        <v>734904</v>
      </c>
      <c r="D215" s="13"/>
      <c r="E215" s="7"/>
    </row>
    <row r="216" spans="1:10" x14ac:dyDescent="0.25">
      <c r="A216" s="8" t="s">
        <v>682</v>
      </c>
      <c r="B216" s="22" t="s">
        <v>514</v>
      </c>
      <c r="C216" s="22">
        <f t="shared" si="3"/>
        <v>734956</v>
      </c>
      <c r="D216" s="14"/>
      <c r="E216" s="9"/>
      <c r="F216" s="12"/>
      <c r="G216" s="12"/>
      <c r="H216" s="12"/>
      <c r="I216" s="12"/>
      <c r="J216" s="12"/>
    </row>
    <row r="217" spans="1:10" x14ac:dyDescent="0.25">
      <c r="A217" s="6" t="s">
        <v>683</v>
      </c>
      <c r="B217" s="21" t="s">
        <v>515</v>
      </c>
      <c r="C217" s="21">
        <f t="shared" si="3"/>
        <v>735008</v>
      </c>
      <c r="D217" s="13"/>
      <c r="E217" s="7"/>
    </row>
    <row r="218" spans="1:10" x14ac:dyDescent="0.25">
      <c r="A218" s="8" t="s">
        <v>684</v>
      </c>
      <c r="B218" s="22" t="s">
        <v>516</v>
      </c>
      <c r="C218" s="22">
        <f t="shared" si="3"/>
        <v>735060</v>
      </c>
      <c r="D218" s="14"/>
      <c r="E218" s="9"/>
      <c r="F218" s="12"/>
      <c r="G218" s="12"/>
      <c r="H218" s="12"/>
      <c r="I218" s="12"/>
      <c r="J218" s="12"/>
    </row>
    <row r="219" spans="1:10" x14ac:dyDescent="0.25">
      <c r="A219" s="6" t="s">
        <v>685</v>
      </c>
      <c r="B219" s="21" t="s">
        <v>517</v>
      </c>
      <c r="C219" s="21">
        <f t="shared" si="3"/>
        <v>735112</v>
      </c>
      <c r="D219" s="13"/>
      <c r="E219" s="7"/>
    </row>
    <row r="220" spans="1:10" x14ac:dyDescent="0.25">
      <c r="A220" s="8" t="s">
        <v>686</v>
      </c>
      <c r="B220" s="22" t="s">
        <v>518</v>
      </c>
      <c r="C220" s="22">
        <f t="shared" si="3"/>
        <v>735164</v>
      </c>
      <c r="D220" s="14"/>
      <c r="E220" s="9"/>
      <c r="F220" s="12"/>
      <c r="G220" s="12"/>
      <c r="H220" s="12"/>
      <c r="I220" s="12"/>
      <c r="J220" s="12"/>
    </row>
    <row r="221" spans="1:10" x14ac:dyDescent="0.25">
      <c r="A221" s="6" t="s">
        <v>690</v>
      </c>
      <c r="B221" s="21" t="s">
        <v>689</v>
      </c>
      <c r="C221" s="21">
        <f t="shared" si="3"/>
        <v>738048</v>
      </c>
      <c r="D221" s="13"/>
      <c r="E221" s="7"/>
    </row>
    <row r="222" spans="1:10" x14ac:dyDescent="0.25">
      <c r="A222" s="8" t="s">
        <v>776</v>
      </c>
      <c r="B222" s="22" t="s">
        <v>691</v>
      </c>
      <c r="C222" s="22">
        <f t="shared" si="3"/>
        <v>738080</v>
      </c>
      <c r="D222" s="14"/>
      <c r="E222" s="9"/>
      <c r="F222" s="12"/>
      <c r="G222" s="12"/>
      <c r="H222" s="12"/>
      <c r="I222" s="12"/>
      <c r="J222" s="12"/>
    </row>
    <row r="223" spans="1:10" x14ac:dyDescent="0.25">
      <c r="A223" s="6" t="s">
        <v>777</v>
      </c>
      <c r="B223" s="21" t="s">
        <v>692</v>
      </c>
      <c r="C223" s="21">
        <f t="shared" si="3"/>
        <v>738112</v>
      </c>
      <c r="D223" s="13"/>
      <c r="E223" s="7"/>
    </row>
    <row r="224" spans="1:10" x14ac:dyDescent="0.25">
      <c r="A224" s="8" t="s">
        <v>778</v>
      </c>
      <c r="B224" s="22" t="s">
        <v>693</v>
      </c>
      <c r="C224" s="22">
        <f t="shared" si="3"/>
        <v>738144</v>
      </c>
      <c r="D224" s="14"/>
      <c r="E224" s="9"/>
      <c r="F224" s="12"/>
      <c r="G224" s="12"/>
      <c r="H224" s="12"/>
      <c r="I224" s="12"/>
      <c r="J224" s="12"/>
    </row>
    <row r="225" spans="1:10" x14ac:dyDescent="0.25">
      <c r="A225" s="6" t="s">
        <v>779</v>
      </c>
      <c r="B225" s="21" t="s">
        <v>694</v>
      </c>
      <c r="C225" s="21">
        <f t="shared" si="3"/>
        <v>738176</v>
      </c>
      <c r="D225" s="13"/>
      <c r="E225" s="7"/>
    </row>
    <row r="226" spans="1:10" x14ac:dyDescent="0.25">
      <c r="A226" s="8" t="s">
        <v>780</v>
      </c>
      <c r="B226" s="22" t="s">
        <v>695</v>
      </c>
      <c r="C226" s="22">
        <f t="shared" si="3"/>
        <v>738208</v>
      </c>
      <c r="D226" s="14"/>
      <c r="E226" s="9"/>
      <c r="F226" s="12"/>
      <c r="G226" s="12"/>
      <c r="H226" s="12"/>
      <c r="I226" s="12"/>
      <c r="J226" s="12"/>
    </row>
    <row r="227" spans="1:10" x14ac:dyDescent="0.25">
      <c r="A227" s="6" t="s">
        <v>781</v>
      </c>
      <c r="B227" s="21" t="s">
        <v>696</v>
      </c>
      <c r="C227" s="21">
        <f t="shared" ref="C227:C290" si="4">HEX2DEC(B227)</f>
        <v>738240</v>
      </c>
      <c r="D227" s="13"/>
      <c r="E227" s="7"/>
    </row>
    <row r="228" spans="1:10" x14ac:dyDescent="0.25">
      <c r="A228" s="8" t="s">
        <v>782</v>
      </c>
      <c r="B228" s="22" t="s">
        <v>697</v>
      </c>
      <c r="C228" s="22">
        <f t="shared" si="4"/>
        <v>738576</v>
      </c>
      <c r="D228" s="14"/>
      <c r="E228" s="9"/>
      <c r="F228" s="12"/>
      <c r="G228" s="12"/>
      <c r="H228" s="12"/>
      <c r="I228" s="12"/>
      <c r="J228" s="12"/>
    </row>
    <row r="229" spans="1:10" x14ac:dyDescent="0.25">
      <c r="A229" s="6" t="s">
        <v>783</v>
      </c>
      <c r="B229" s="21" t="s">
        <v>698</v>
      </c>
      <c r="C229" s="21">
        <f t="shared" si="4"/>
        <v>738608</v>
      </c>
      <c r="D229" s="13"/>
      <c r="E229" s="7"/>
    </row>
    <row r="230" spans="1:10" x14ac:dyDescent="0.25">
      <c r="A230" s="8" t="s">
        <v>784</v>
      </c>
      <c r="B230" s="22" t="s">
        <v>699</v>
      </c>
      <c r="C230" s="22">
        <f t="shared" si="4"/>
        <v>738640</v>
      </c>
      <c r="D230" s="14"/>
      <c r="E230" s="9"/>
      <c r="F230" s="12"/>
      <c r="G230" s="12"/>
      <c r="H230" s="12"/>
      <c r="I230" s="12"/>
      <c r="J230" s="12"/>
    </row>
    <row r="231" spans="1:10" x14ac:dyDescent="0.25">
      <c r="A231" s="6" t="s">
        <v>785</v>
      </c>
      <c r="B231" s="21" t="s">
        <v>700</v>
      </c>
      <c r="C231" s="21">
        <f t="shared" si="4"/>
        <v>738672</v>
      </c>
      <c r="D231" s="13"/>
      <c r="E231" s="7"/>
    </row>
    <row r="232" spans="1:10" x14ac:dyDescent="0.25">
      <c r="A232" s="8" t="s">
        <v>786</v>
      </c>
      <c r="B232" s="22" t="s">
        <v>701</v>
      </c>
      <c r="C232" s="22">
        <f t="shared" si="4"/>
        <v>738704</v>
      </c>
      <c r="D232" s="14"/>
      <c r="E232" s="9"/>
      <c r="F232" s="12"/>
      <c r="G232" s="12"/>
      <c r="H232" s="12"/>
      <c r="I232" s="12"/>
      <c r="J232" s="12"/>
    </row>
    <row r="233" spans="1:10" x14ac:dyDescent="0.25">
      <c r="A233" s="6" t="s">
        <v>787</v>
      </c>
      <c r="B233" s="21" t="s">
        <v>702</v>
      </c>
      <c r="C233" s="21">
        <f t="shared" si="4"/>
        <v>738736</v>
      </c>
      <c r="D233" s="13"/>
      <c r="E233" s="7"/>
    </row>
    <row r="234" spans="1:10" x14ac:dyDescent="0.25">
      <c r="A234" s="8" t="s">
        <v>788</v>
      </c>
      <c r="B234" s="22" t="s">
        <v>703</v>
      </c>
      <c r="C234" s="22">
        <f t="shared" si="4"/>
        <v>738768</v>
      </c>
      <c r="D234" s="14"/>
      <c r="E234" s="9"/>
      <c r="F234" s="12"/>
      <c r="G234" s="12"/>
      <c r="H234" s="12"/>
      <c r="I234" s="12"/>
      <c r="J234" s="12"/>
    </row>
    <row r="235" spans="1:10" x14ac:dyDescent="0.25">
      <c r="A235" s="6" t="s">
        <v>789</v>
      </c>
      <c r="B235" s="21" t="s">
        <v>704</v>
      </c>
      <c r="C235" s="21">
        <f t="shared" si="4"/>
        <v>738800</v>
      </c>
      <c r="D235" s="13"/>
      <c r="E235" s="7"/>
    </row>
    <row r="236" spans="1:10" x14ac:dyDescent="0.25">
      <c r="A236" s="8" t="s">
        <v>790</v>
      </c>
      <c r="B236" s="22" t="s">
        <v>705</v>
      </c>
      <c r="C236" s="22">
        <f t="shared" si="4"/>
        <v>738832</v>
      </c>
      <c r="D236" s="14"/>
      <c r="E236" s="9"/>
      <c r="F236" s="12"/>
      <c r="G236" s="12"/>
      <c r="H236" s="12"/>
      <c r="I236" s="12"/>
      <c r="J236" s="12"/>
    </row>
    <row r="237" spans="1:10" x14ac:dyDescent="0.25">
      <c r="A237" s="6" t="s">
        <v>791</v>
      </c>
      <c r="B237" s="21" t="s">
        <v>706</v>
      </c>
      <c r="C237" s="21">
        <f t="shared" si="4"/>
        <v>738864</v>
      </c>
      <c r="D237" s="13"/>
      <c r="E237" s="7"/>
    </row>
    <row r="238" spans="1:10" x14ac:dyDescent="0.25">
      <c r="A238" s="8" t="s">
        <v>792</v>
      </c>
      <c r="B238" s="22" t="s">
        <v>707</v>
      </c>
      <c r="C238" s="22">
        <f t="shared" si="4"/>
        <v>738896</v>
      </c>
      <c r="D238" s="14"/>
      <c r="E238" s="9"/>
      <c r="F238" s="12"/>
      <c r="G238" s="12"/>
      <c r="H238" s="12"/>
      <c r="I238" s="12"/>
      <c r="J238" s="12"/>
    </row>
    <row r="239" spans="1:10" x14ac:dyDescent="0.25">
      <c r="A239" s="6" t="s">
        <v>793</v>
      </c>
      <c r="B239" s="21" t="s">
        <v>708</v>
      </c>
      <c r="C239" s="21">
        <f t="shared" si="4"/>
        <v>738928</v>
      </c>
      <c r="D239" s="13"/>
      <c r="E239" s="7"/>
    </row>
    <row r="240" spans="1:10" x14ac:dyDescent="0.25">
      <c r="A240" s="8" t="s">
        <v>794</v>
      </c>
      <c r="B240" s="22" t="s">
        <v>709</v>
      </c>
      <c r="C240" s="22">
        <f t="shared" si="4"/>
        <v>738960</v>
      </c>
      <c r="D240" s="14"/>
      <c r="E240" s="9"/>
      <c r="F240" s="12"/>
      <c r="G240" s="12"/>
      <c r="H240" s="12"/>
      <c r="I240" s="12"/>
      <c r="J240" s="12"/>
    </row>
    <row r="241" spans="1:10" x14ac:dyDescent="0.25">
      <c r="A241" s="6" t="s">
        <v>795</v>
      </c>
      <c r="B241" s="21" t="s">
        <v>710</v>
      </c>
      <c r="C241" s="21">
        <f t="shared" si="4"/>
        <v>738992</v>
      </c>
      <c r="D241" s="13"/>
      <c r="E241" s="7"/>
    </row>
    <row r="242" spans="1:10" x14ac:dyDescent="0.25">
      <c r="A242" s="8" t="s">
        <v>796</v>
      </c>
      <c r="B242" s="22" t="s">
        <v>711</v>
      </c>
      <c r="C242" s="22">
        <f t="shared" si="4"/>
        <v>739024</v>
      </c>
      <c r="D242" s="14"/>
      <c r="E242" s="9"/>
      <c r="F242" s="12"/>
      <c r="G242" s="12"/>
      <c r="H242" s="12"/>
      <c r="I242" s="12"/>
      <c r="J242" s="12"/>
    </row>
    <row r="243" spans="1:10" x14ac:dyDescent="0.25">
      <c r="A243" s="6" t="s">
        <v>797</v>
      </c>
      <c r="B243" s="21" t="s">
        <v>712</v>
      </c>
      <c r="C243" s="21">
        <f t="shared" si="4"/>
        <v>739056</v>
      </c>
      <c r="D243" s="13"/>
      <c r="E243" s="7"/>
    </row>
    <row r="244" spans="1:10" x14ac:dyDescent="0.25">
      <c r="A244" s="8" t="s">
        <v>798</v>
      </c>
      <c r="B244" s="22" t="s">
        <v>713</v>
      </c>
      <c r="C244" s="22">
        <f t="shared" si="4"/>
        <v>739088</v>
      </c>
      <c r="D244" s="14"/>
      <c r="E244" s="9"/>
      <c r="F244" s="12"/>
      <c r="G244" s="12"/>
      <c r="H244" s="12"/>
      <c r="I244" s="12"/>
      <c r="J244" s="12"/>
    </row>
    <row r="245" spans="1:10" x14ac:dyDescent="0.25">
      <c r="A245" s="6" t="s">
        <v>799</v>
      </c>
      <c r="B245" s="21" t="s">
        <v>714</v>
      </c>
      <c r="C245" s="21">
        <f t="shared" si="4"/>
        <v>739120</v>
      </c>
      <c r="D245" s="13"/>
      <c r="E245" s="7"/>
    </row>
    <row r="246" spans="1:10" x14ac:dyDescent="0.25">
      <c r="A246" s="8" t="s">
        <v>800</v>
      </c>
      <c r="B246" s="22" t="s">
        <v>715</v>
      </c>
      <c r="C246" s="22">
        <f t="shared" si="4"/>
        <v>739184</v>
      </c>
      <c r="D246" s="14"/>
      <c r="E246" s="9"/>
      <c r="F246" s="12"/>
      <c r="G246" s="12"/>
      <c r="H246" s="12"/>
      <c r="I246" s="12"/>
      <c r="J246" s="12"/>
    </row>
    <row r="247" spans="1:10" x14ac:dyDescent="0.25">
      <c r="A247" s="6" t="s">
        <v>801</v>
      </c>
      <c r="B247" s="21" t="s">
        <v>716</v>
      </c>
      <c r="C247" s="21">
        <f t="shared" si="4"/>
        <v>739216</v>
      </c>
      <c r="D247" s="13"/>
      <c r="E247" s="7"/>
    </row>
    <row r="248" spans="1:10" x14ac:dyDescent="0.25">
      <c r="A248" s="8" t="s">
        <v>802</v>
      </c>
      <c r="B248" s="22" t="s">
        <v>717</v>
      </c>
      <c r="C248" s="22">
        <f t="shared" si="4"/>
        <v>739248</v>
      </c>
      <c r="D248" s="14"/>
      <c r="E248" s="9"/>
      <c r="F248" s="12"/>
      <c r="G248" s="12"/>
      <c r="H248" s="12"/>
      <c r="I248" s="12"/>
      <c r="J248" s="12"/>
    </row>
    <row r="249" spans="1:10" x14ac:dyDescent="0.25">
      <c r="A249" s="6" t="s">
        <v>803</v>
      </c>
      <c r="B249" s="21" t="s">
        <v>719</v>
      </c>
      <c r="C249" s="21">
        <f t="shared" si="4"/>
        <v>739280</v>
      </c>
      <c r="D249" s="13"/>
      <c r="E249" s="7"/>
    </row>
    <row r="250" spans="1:10" x14ac:dyDescent="0.25">
      <c r="A250" s="8" t="s">
        <v>804</v>
      </c>
      <c r="B250" s="22" t="s">
        <v>720</v>
      </c>
      <c r="C250" s="22">
        <f t="shared" si="4"/>
        <v>739312</v>
      </c>
      <c r="D250" s="14"/>
      <c r="E250" s="9"/>
      <c r="F250" s="12"/>
      <c r="G250" s="12"/>
      <c r="H250" s="12"/>
      <c r="I250" s="12"/>
      <c r="J250" s="12"/>
    </row>
    <row r="251" spans="1:10" x14ac:dyDescent="0.25">
      <c r="A251" s="6" t="s">
        <v>805</v>
      </c>
      <c r="B251" s="21" t="s">
        <v>721</v>
      </c>
      <c r="C251" s="21">
        <f t="shared" si="4"/>
        <v>739344</v>
      </c>
      <c r="D251" s="13"/>
      <c r="E251" s="7"/>
    </row>
    <row r="252" spans="1:10" x14ac:dyDescent="0.25">
      <c r="A252" s="8" t="s">
        <v>806</v>
      </c>
      <c r="B252" s="22" t="s">
        <v>722</v>
      </c>
      <c r="C252" s="22">
        <f t="shared" si="4"/>
        <v>739376</v>
      </c>
      <c r="D252" s="14"/>
      <c r="E252" s="9"/>
      <c r="F252" s="12"/>
      <c r="G252" s="12"/>
      <c r="H252" s="12"/>
      <c r="I252" s="12"/>
      <c r="J252" s="12"/>
    </row>
    <row r="253" spans="1:10" x14ac:dyDescent="0.25">
      <c r="A253" s="6" t="s">
        <v>807</v>
      </c>
      <c r="B253" s="21" t="s">
        <v>723</v>
      </c>
      <c r="C253" s="21">
        <f t="shared" si="4"/>
        <v>739408</v>
      </c>
      <c r="D253" s="13"/>
      <c r="E253" s="7"/>
    </row>
    <row r="254" spans="1:10" x14ac:dyDescent="0.25">
      <c r="A254" s="8" t="s">
        <v>808</v>
      </c>
      <c r="B254" s="22" t="s">
        <v>724</v>
      </c>
      <c r="C254" s="22">
        <f t="shared" si="4"/>
        <v>739440</v>
      </c>
      <c r="D254" s="14"/>
      <c r="E254" s="9"/>
      <c r="F254" s="12"/>
      <c r="G254" s="12"/>
      <c r="H254" s="12"/>
      <c r="I254" s="12"/>
      <c r="J254" s="12"/>
    </row>
    <row r="255" spans="1:10" x14ac:dyDescent="0.25">
      <c r="A255" s="6" t="s">
        <v>809</v>
      </c>
      <c r="B255" s="21" t="s">
        <v>725</v>
      </c>
      <c r="C255" s="21">
        <f t="shared" si="4"/>
        <v>739472</v>
      </c>
      <c r="D255" s="13"/>
      <c r="E255" s="7"/>
    </row>
    <row r="256" spans="1:10" x14ac:dyDescent="0.25">
      <c r="A256" s="8" t="s">
        <v>810</v>
      </c>
      <c r="B256" s="22" t="s">
        <v>726</v>
      </c>
      <c r="C256" s="22">
        <f t="shared" si="4"/>
        <v>739504</v>
      </c>
      <c r="D256" s="14"/>
      <c r="E256" s="9"/>
      <c r="F256" s="12"/>
      <c r="G256" s="12"/>
      <c r="H256" s="12"/>
      <c r="I256" s="12"/>
      <c r="J256" s="12"/>
    </row>
    <row r="257" spans="1:10" x14ac:dyDescent="0.25">
      <c r="A257" s="6" t="s">
        <v>811</v>
      </c>
      <c r="B257" s="21" t="s">
        <v>727</v>
      </c>
      <c r="C257" s="21">
        <f t="shared" si="4"/>
        <v>739536</v>
      </c>
      <c r="D257" s="13"/>
      <c r="E257" s="7"/>
    </row>
    <row r="258" spans="1:10" x14ac:dyDescent="0.25">
      <c r="A258" s="8" t="s">
        <v>812</v>
      </c>
      <c r="B258" s="22" t="s">
        <v>728</v>
      </c>
      <c r="C258" s="22">
        <f t="shared" si="4"/>
        <v>739568</v>
      </c>
      <c r="D258" s="14"/>
      <c r="E258" s="9"/>
      <c r="F258" s="12"/>
      <c r="G258" s="12"/>
      <c r="H258" s="12"/>
      <c r="I258" s="12"/>
      <c r="J258" s="12"/>
    </row>
    <row r="259" spans="1:10" x14ac:dyDescent="0.25">
      <c r="A259" s="6" t="s">
        <v>813</v>
      </c>
      <c r="B259" s="21" t="s">
        <v>729</v>
      </c>
      <c r="C259" s="21">
        <f t="shared" si="4"/>
        <v>739600</v>
      </c>
      <c r="D259" s="13"/>
      <c r="E259" s="7"/>
    </row>
    <row r="260" spans="1:10" x14ac:dyDescent="0.25">
      <c r="A260" s="8" t="s">
        <v>814</v>
      </c>
      <c r="B260" s="22" t="s">
        <v>730</v>
      </c>
      <c r="C260" s="22">
        <f t="shared" si="4"/>
        <v>739632</v>
      </c>
      <c r="D260" s="14"/>
      <c r="E260" s="9"/>
      <c r="F260" s="12"/>
      <c r="G260" s="12"/>
      <c r="H260" s="12"/>
      <c r="I260" s="12"/>
      <c r="J260" s="12"/>
    </row>
    <row r="261" spans="1:10" x14ac:dyDescent="0.25">
      <c r="A261" s="6" t="s">
        <v>815</v>
      </c>
      <c r="B261" s="21" t="s">
        <v>731</v>
      </c>
      <c r="C261" s="21">
        <f t="shared" si="4"/>
        <v>739664</v>
      </c>
      <c r="D261" s="13"/>
      <c r="E261" s="7"/>
    </row>
    <row r="262" spans="1:10" x14ac:dyDescent="0.25">
      <c r="A262" s="8" t="s">
        <v>816</v>
      </c>
      <c r="B262" s="22" t="s">
        <v>732</v>
      </c>
      <c r="C262" s="22">
        <f t="shared" si="4"/>
        <v>739696</v>
      </c>
      <c r="D262" s="14"/>
      <c r="E262" s="9"/>
      <c r="F262" s="12"/>
      <c r="G262" s="12"/>
      <c r="H262" s="12"/>
      <c r="I262" s="12"/>
      <c r="J262" s="12"/>
    </row>
    <row r="263" spans="1:10" x14ac:dyDescent="0.25">
      <c r="A263" s="6" t="s">
        <v>817</v>
      </c>
      <c r="B263" s="21" t="s">
        <v>733</v>
      </c>
      <c r="C263" s="21">
        <f t="shared" si="4"/>
        <v>739728</v>
      </c>
      <c r="D263" s="13"/>
      <c r="E263" s="7"/>
    </row>
    <row r="264" spans="1:10" x14ac:dyDescent="0.25">
      <c r="A264" s="8" t="s">
        <v>818</v>
      </c>
      <c r="B264" s="22" t="s">
        <v>734</v>
      </c>
      <c r="C264" s="22">
        <f t="shared" si="4"/>
        <v>739760</v>
      </c>
      <c r="D264" s="14"/>
      <c r="E264" s="9"/>
      <c r="F264" s="12"/>
      <c r="G264" s="12"/>
      <c r="H264" s="12"/>
      <c r="I264" s="12"/>
      <c r="J264" s="12"/>
    </row>
    <row r="265" spans="1:10" x14ac:dyDescent="0.25">
      <c r="A265" s="6" t="s">
        <v>819</v>
      </c>
      <c r="B265" s="21" t="s">
        <v>735</v>
      </c>
      <c r="C265" s="21">
        <f t="shared" si="4"/>
        <v>739792</v>
      </c>
      <c r="D265" s="13"/>
      <c r="E265" s="7"/>
    </row>
    <row r="266" spans="1:10" x14ac:dyDescent="0.25">
      <c r="A266" s="8" t="s">
        <v>820</v>
      </c>
      <c r="B266" s="22" t="s">
        <v>736</v>
      </c>
      <c r="C266" s="22">
        <f t="shared" si="4"/>
        <v>739824</v>
      </c>
      <c r="D266" s="14"/>
      <c r="E266" s="9"/>
      <c r="F266" s="12"/>
      <c r="G266" s="12"/>
      <c r="H266" s="12"/>
      <c r="I266" s="12"/>
      <c r="J266" s="12"/>
    </row>
    <row r="267" spans="1:10" x14ac:dyDescent="0.25">
      <c r="A267" s="6" t="s">
        <v>821</v>
      </c>
      <c r="B267" s="21" t="s">
        <v>737</v>
      </c>
      <c r="C267" s="21">
        <f t="shared" si="4"/>
        <v>739888</v>
      </c>
      <c r="D267" s="13"/>
      <c r="E267" s="7"/>
    </row>
    <row r="268" spans="1:10" x14ac:dyDescent="0.25">
      <c r="A268" s="8" t="s">
        <v>822</v>
      </c>
      <c r="B268" s="22" t="s">
        <v>738</v>
      </c>
      <c r="C268" s="22">
        <f t="shared" si="4"/>
        <v>739920</v>
      </c>
      <c r="D268" s="14"/>
      <c r="E268" s="9"/>
      <c r="F268" s="12"/>
      <c r="G268" s="12"/>
      <c r="H268" s="12"/>
      <c r="I268" s="12"/>
      <c r="J268" s="12"/>
    </row>
    <row r="269" spans="1:10" x14ac:dyDescent="0.25">
      <c r="A269" s="6" t="s">
        <v>823</v>
      </c>
      <c r="B269" s="21" t="s">
        <v>739</v>
      </c>
      <c r="C269" s="21">
        <f t="shared" si="4"/>
        <v>739952</v>
      </c>
      <c r="D269" s="13"/>
      <c r="E269" s="7"/>
    </row>
    <row r="270" spans="1:10" x14ac:dyDescent="0.25">
      <c r="A270" s="8" t="s">
        <v>824</v>
      </c>
      <c r="B270" s="22" t="s">
        <v>740</v>
      </c>
      <c r="C270" s="22">
        <f t="shared" si="4"/>
        <v>739984</v>
      </c>
      <c r="D270" s="14"/>
      <c r="E270" s="9"/>
      <c r="F270" s="12"/>
      <c r="G270" s="12"/>
      <c r="H270" s="12"/>
      <c r="I270" s="12"/>
      <c r="J270" s="12"/>
    </row>
    <row r="271" spans="1:10" x14ac:dyDescent="0.25">
      <c r="A271" s="6" t="s">
        <v>825</v>
      </c>
      <c r="B271" s="21" t="s">
        <v>741</v>
      </c>
      <c r="C271" s="21">
        <f t="shared" si="4"/>
        <v>740016</v>
      </c>
      <c r="D271" s="13"/>
      <c r="E271" s="7"/>
    </row>
    <row r="272" spans="1:10" x14ac:dyDescent="0.25">
      <c r="A272" s="8" t="s">
        <v>826</v>
      </c>
      <c r="B272" s="22" t="s">
        <v>742</v>
      </c>
      <c r="C272" s="22">
        <f t="shared" si="4"/>
        <v>740048</v>
      </c>
      <c r="D272" s="14"/>
      <c r="E272" s="9"/>
      <c r="F272" s="12"/>
      <c r="G272" s="12"/>
      <c r="H272" s="12"/>
      <c r="I272" s="12"/>
      <c r="J272" s="12"/>
    </row>
    <row r="273" spans="1:10" x14ac:dyDescent="0.25">
      <c r="A273" s="6" t="s">
        <v>827</v>
      </c>
      <c r="B273" s="21" t="s">
        <v>743</v>
      </c>
      <c r="C273" s="21">
        <f t="shared" si="4"/>
        <v>740080</v>
      </c>
      <c r="D273" s="13"/>
      <c r="E273" s="7"/>
    </row>
    <row r="274" spans="1:10" x14ac:dyDescent="0.25">
      <c r="A274" s="8" t="s">
        <v>828</v>
      </c>
      <c r="B274" s="22" t="s">
        <v>744</v>
      </c>
      <c r="C274" s="22">
        <f t="shared" si="4"/>
        <v>740112</v>
      </c>
      <c r="D274" s="14"/>
      <c r="E274" s="9"/>
      <c r="F274" s="12"/>
      <c r="G274" s="12"/>
      <c r="H274" s="12"/>
      <c r="I274" s="12"/>
      <c r="J274" s="12"/>
    </row>
    <row r="275" spans="1:10" x14ac:dyDescent="0.25">
      <c r="A275" s="6" t="s">
        <v>829</v>
      </c>
      <c r="B275" s="21" t="s">
        <v>745</v>
      </c>
      <c r="C275" s="21">
        <f t="shared" si="4"/>
        <v>740176</v>
      </c>
      <c r="D275" s="13"/>
      <c r="E275" s="7"/>
    </row>
    <row r="276" spans="1:10" x14ac:dyDescent="0.25">
      <c r="A276" s="8" t="s">
        <v>830</v>
      </c>
      <c r="B276" s="22" t="s">
        <v>746</v>
      </c>
      <c r="C276" s="22">
        <f t="shared" si="4"/>
        <v>740208</v>
      </c>
      <c r="D276" s="14"/>
      <c r="E276" s="9"/>
      <c r="F276" s="12"/>
      <c r="G276" s="12"/>
      <c r="H276" s="12"/>
      <c r="I276" s="12"/>
      <c r="J276" s="12"/>
    </row>
    <row r="277" spans="1:10" x14ac:dyDescent="0.25">
      <c r="A277" s="6" t="s">
        <v>831</v>
      </c>
      <c r="B277" s="21" t="s">
        <v>747</v>
      </c>
      <c r="C277" s="21">
        <f t="shared" si="4"/>
        <v>740240</v>
      </c>
      <c r="D277" s="13"/>
      <c r="E277" s="7"/>
    </row>
    <row r="278" spans="1:10" x14ac:dyDescent="0.25">
      <c r="A278" s="8" t="s">
        <v>832</v>
      </c>
      <c r="B278" s="22" t="s">
        <v>748</v>
      </c>
      <c r="C278" s="22">
        <f t="shared" si="4"/>
        <v>740272</v>
      </c>
      <c r="D278" s="14"/>
      <c r="E278" s="9"/>
      <c r="F278" s="12"/>
      <c r="G278" s="12"/>
      <c r="H278" s="12"/>
      <c r="I278" s="12"/>
      <c r="J278" s="12"/>
    </row>
    <row r="279" spans="1:10" x14ac:dyDescent="0.25">
      <c r="A279" s="6" t="s">
        <v>833</v>
      </c>
      <c r="B279" s="21" t="s">
        <v>749</v>
      </c>
      <c r="C279" s="21">
        <f t="shared" si="4"/>
        <v>740304</v>
      </c>
      <c r="D279" s="13"/>
      <c r="E279" s="7"/>
    </row>
    <row r="280" spans="1:10" x14ac:dyDescent="0.25">
      <c r="A280" s="8" t="s">
        <v>834</v>
      </c>
      <c r="B280" s="22" t="s">
        <v>750</v>
      </c>
      <c r="C280" s="22">
        <f t="shared" si="4"/>
        <v>740336</v>
      </c>
      <c r="D280" s="14"/>
      <c r="E280" s="9"/>
      <c r="F280" s="12"/>
      <c r="G280" s="12"/>
      <c r="H280" s="12"/>
      <c r="I280" s="12"/>
      <c r="J280" s="12"/>
    </row>
    <row r="281" spans="1:10" x14ac:dyDescent="0.25">
      <c r="A281" s="6" t="s">
        <v>835</v>
      </c>
      <c r="B281" s="21" t="s">
        <v>751</v>
      </c>
      <c r="C281" s="21">
        <f t="shared" si="4"/>
        <v>740368</v>
      </c>
      <c r="D281" s="13"/>
      <c r="E281" s="7"/>
    </row>
    <row r="282" spans="1:10" x14ac:dyDescent="0.25">
      <c r="A282" s="8" t="s">
        <v>836</v>
      </c>
      <c r="B282" s="22" t="s">
        <v>752</v>
      </c>
      <c r="C282" s="22">
        <f t="shared" si="4"/>
        <v>740400</v>
      </c>
      <c r="D282" s="14"/>
      <c r="E282" s="9"/>
      <c r="F282" s="12"/>
      <c r="G282" s="12"/>
      <c r="H282" s="12"/>
      <c r="I282" s="12"/>
      <c r="J282" s="12"/>
    </row>
    <row r="283" spans="1:10" x14ac:dyDescent="0.25">
      <c r="A283" s="6" t="s">
        <v>837</v>
      </c>
      <c r="B283" s="21" t="s">
        <v>753</v>
      </c>
      <c r="C283" s="21">
        <f t="shared" si="4"/>
        <v>740432</v>
      </c>
      <c r="D283" s="13"/>
      <c r="E283" s="7"/>
    </row>
    <row r="284" spans="1:10" x14ac:dyDescent="0.25">
      <c r="A284" s="8" t="s">
        <v>838</v>
      </c>
      <c r="B284" s="22" t="s">
        <v>754</v>
      </c>
      <c r="C284" s="22">
        <f t="shared" si="4"/>
        <v>740464</v>
      </c>
      <c r="D284" s="14"/>
      <c r="E284" s="9"/>
      <c r="F284" s="12"/>
      <c r="G284" s="12"/>
      <c r="H284" s="12"/>
      <c r="I284" s="12"/>
      <c r="J284" s="12"/>
    </row>
    <row r="285" spans="1:10" x14ac:dyDescent="0.25">
      <c r="A285" s="6" t="s">
        <v>839</v>
      </c>
      <c r="B285" s="21" t="s">
        <v>755</v>
      </c>
      <c r="C285" s="21">
        <f t="shared" si="4"/>
        <v>740496</v>
      </c>
      <c r="D285" s="13"/>
      <c r="E285" s="7"/>
    </row>
    <row r="286" spans="1:10" x14ac:dyDescent="0.25">
      <c r="A286" s="8" t="s">
        <v>840</v>
      </c>
      <c r="B286" s="22" t="s">
        <v>756</v>
      </c>
      <c r="C286" s="22">
        <f t="shared" si="4"/>
        <v>740528</v>
      </c>
      <c r="D286" s="14"/>
      <c r="E286" s="9"/>
      <c r="F286" s="12"/>
      <c r="G286" s="12"/>
      <c r="H286" s="12"/>
      <c r="I286" s="12"/>
      <c r="J286" s="12"/>
    </row>
    <row r="287" spans="1:10" x14ac:dyDescent="0.25">
      <c r="A287" s="6" t="s">
        <v>841</v>
      </c>
      <c r="B287" s="21" t="s">
        <v>757</v>
      </c>
      <c r="C287" s="21">
        <f t="shared" si="4"/>
        <v>740560</v>
      </c>
      <c r="D287" s="13"/>
      <c r="E287" s="7"/>
    </row>
    <row r="288" spans="1:10" x14ac:dyDescent="0.25">
      <c r="A288" s="8" t="s">
        <v>842</v>
      </c>
      <c r="B288" s="22" t="s">
        <v>758</v>
      </c>
      <c r="C288" s="22">
        <f t="shared" si="4"/>
        <v>740592</v>
      </c>
      <c r="D288" s="14"/>
      <c r="E288" s="9"/>
      <c r="F288" s="12"/>
      <c r="G288" s="12"/>
      <c r="H288" s="12"/>
      <c r="I288" s="12"/>
      <c r="J288" s="12"/>
    </row>
    <row r="289" spans="1:10" x14ac:dyDescent="0.25">
      <c r="A289" s="6" t="s">
        <v>843</v>
      </c>
      <c r="B289" s="21" t="s">
        <v>759</v>
      </c>
      <c r="C289" s="21">
        <f t="shared" si="4"/>
        <v>740928</v>
      </c>
      <c r="D289" s="13"/>
      <c r="E289" s="7"/>
    </row>
    <row r="290" spans="1:10" x14ac:dyDescent="0.25">
      <c r="A290" s="8" t="s">
        <v>844</v>
      </c>
      <c r="B290" s="22" t="s">
        <v>760</v>
      </c>
      <c r="C290" s="22">
        <f t="shared" si="4"/>
        <v>740960</v>
      </c>
      <c r="D290" s="14"/>
      <c r="E290" s="9"/>
      <c r="F290" s="12"/>
      <c r="G290" s="12"/>
      <c r="H290" s="12"/>
      <c r="I290" s="12"/>
      <c r="J290" s="12"/>
    </row>
    <row r="291" spans="1:10" x14ac:dyDescent="0.25">
      <c r="A291" s="6" t="s">
        <v>845</v>
      </c>
      <c r="B291" s="21" t="s">
        <v>761</v>
      </c>
      <c r="C291" s="21">
        <f t="shared" ref="C291:C306" si="5">HEX2DEC(B291)</f>
        <v>740992</v>
      </c>
      <c r="D291" s="13"/>
      <c r="E291" s="7"/>
    </row>
    <row r="292" spans="1:10" x14ac:dyDescent="0.25">
      <c r="A292" s="8" t="s">
        <v>846</v>
      </c>
      <c r="B292" s="22" t="s">
        <v>762</v>
      </c>
      <c r="C292" s="22">
        <f t="shared" si="5"/>
        <v>741024</v>
      </c>
      <c r="D292" s="14"/>
      <c r="E292" s="9"/>
      <c r="F292" s="12"/>
      <c r="G292" s="12"/>
      <c r="H292" s="12"/>
      <c r="I292" s="12"/>
      <c r="J292" s="12"/>
    </row>
    <row r="293" spans="1:10" x14ac:dyDescent="0.25">
      <c r="A293" s="6" t="s">
        <v>847</v>
      </c>
      <c r="B293" s="21" t="s">
        <v>763</v>
      </c>
      <c r="C293" s="21">
        <f t="shared" si="5"/>
        <v>741056</v>
      </c>
      <c r="D293" s="13"/>
      <c r="E293" s="7"/>
    </row>
    <row r="294" spans="1:10" x14ac:dyDescent="0.25">
      <c r="A294" s="8" t="s">
        <v>848</v>
      </c>
      <c r="B294" s="22" t="s">
        <v>764</v>
      </c>
      <c r="C294" s="22">
        <f t="shared" si="5"/>
        <v>741088</v>
      </c>
      <c r="D294" s="14"/>
      <c r="E294" s="9"/>
      <c r="F294" s="12"/>
      <c r="G294" s="12"/>
      <c r="H294" s="12"/>
      <c r="I294" s="12"/>
      <c r="J294" s="12"/>
    </row>
    <row r="295" spans="1:10" x14ac:dyDescent="0.25">
      <c r="A295" s="6" t="s">
        <v>849</v>
      </c>
      <c r="B295" s="21" t="s">
        <v>765</v>
      </c>
      <c r="C295" s="21">
        <f t="shared" si="5"/>
        <v>741120</v>
      </c>
      <c r="D295" s="13"/>
      <c r="E295" s="7"/>
    </row>
    <row r="296" spans="1:10" x14ac:dyDescent="0.25">
      <c r="A296" s="8" t="s">
        <v>850</v>
      </c>
      <c r="B296" s="22" t="s">
        <v>766</v>
      </c>
      <c r="C296" s="22">
        <f t="shared" si="5"/>
        <v>741152</v>
      </c>
      <c r="D296" s="14"/>
      <c r="E296" s="9"/>
      <c r="F296" s="12"/>
      <c r="G296" s="12"/>
      <c r="H296" s="12"/>
      <c r="I296" s="12"/>
      <c r="J296" s="12"/>
    </row>
    <row r="297" spans="1:10" x14ac:dyDescent="0.25">
      <c r="A297" s="6" t="s">
        <v>851</v>
      </c>
      <c r="B297" s="21" t="s">
        <v>767</v>
      </c>
      <c r="C297" s="21">
        <f t="shared" si="5"/>
        <v>741184</v>
      </c>
      <c r="D297" s="13"/>
      <c r="E297" s="7"/>
    </row>
    <row r="298" spans="1:10" x14ac:dyDescent="0.25">
      <c r="A298" s="8" t="s">
        <v>852</v>
      </c>
      <c r="B298" s="22" t="s">
        <v>768</v>
      </c>
      <c r="C298" s="22">
        <f t="shared" si="5"/>
        <v>741216</v>
      </c>
      <c r="D298" s="14"/>
      <c r="E298" s="9"/>
      <c r="F298" s="12"/>
      <c r="G298" s="12"/>
      <c r="H298" s="12"/>
      <c r="I298" s="12"/>
      <c r="J298" s="12"/>
    </row>
    <row r="299" spans="1:10" x14ac:dyDescent="0.25">
      <c r="A299" s="6" t="s">
        <v>853</v>
      </c>
      <c r="B299" s="21" t="s">
        <v>769</v>
      </c>
      <c r="C299" s="21">
        <f t="shared" si="5"/>
        <v>741248</v>
      </c>
      <c r="D299" s="13"/>
      <c r="E299" s="7"/>
    </row>
    <row r="300" spans="1:10" x14ac:dyDescent="0.25">
      <c r="A300" s="8" t="s">
        <v>854</v>
      </c>
      <c r="B300" s="22" t="s">
        <v>770</v>
      </c>
      <c r="C300" s="22">
        <f t="shared" si="5"/>
        <v>741280</v>
      </c>
      <c r="D300" s="14"/>
      <c r="E300" s="9"/>
      <c r="F300" s="12"/>
      <c r="G300" s="12"/>
      <c r="H300" s="12"/>
      <c r="I300" s="12"/>
      <c r="J300" s="12"/>
    </row>
    <row r="301" spans="1:10" x14ac:dyDescent="0.25">
      <c r="A301" s="6" t="s">
        <v>855</v>
      </c>
      <c r="B301" s="21" t="s">
        <v>771</v>
      </c>
      <c r="C301" s="21">
        <f t="shared" si="5"/>
        <v>741312</v>
      </c>
      <c r="D301" s="13"/>
      <c r="E301" s="7"/>
    </row>
    <row r="302" spans="1:10" x14ac:dyDescent="0.25">
      <c r="A302" s="8" t="s">
        <v>856</v>
      </c>
      <c r="B302" s="22" t="s">
        <v>772</v>
      </c>
      <c r="C302" s="22">
        <f t="shared" si="5"/>
        <v>741344</v>
      </c>
      <c r="D302" s="14"/>
      <c r="E302" s="9"/>
      <c r="F302" s="12"/>
      <c r="G302" s="12"/>
      <c r="H302" s="12"/>
      <c r="I302" s="12"/>
      <c r="J302" s="12"/>
    </row>
    <row r="303" spans="1:10" x14ac:dyDescent="0.25">
      <c r="A303" s="6" t="s">
        <v>857</v>
      </c>
      <c r="B303" s="21" t="s">
        <v>773</v>
      </c>
      <c r="C303" s="21">
        <f t="shared" si="5"/>
        <v>741376</v>
      </c>
      <c r="D303" s="13"/>
      <c r="E303" s="7"/>
    </row>
    <row r="304" spans="1:10" x14ac:dyDescent="0.25">
      <c r="A304" s="8" t="s">
        <v>858</v>
      </c>
      <c r="B304" s="22" t="s">
        <v>774</v>
      </c>
      <c r="C304" s="22">
        <f t="shared" si="5"/>
        <v>741408</v>
      </c>
      <c r="D304" s="14"/>
      <c r="E304" s="9"/>
      <c r="F304" s="12"/>
      <c r="G304" s="12"/>
      <c r="H304" s="12"/>
      <c r="I304" s="12"/>
      <c r="J304" s="12"/>
    </row>
    <row r="305" spans="1:10" x14ac:dyDescent="0.25">
      <c r="A305" s="6" t="s">
        <v>859</v>
      </c>
      <c r="B305" s="21" t="s">
        <v>775</v>
      </c>
      <c r="C305" s="21">
        <f t="shared" si="5"/>
        <v>741440</v>
      </c>
      <c r="D305" s="13"/>
      <c r="E305" s="7"/>
    </row>
    <row r="306" spans="1:10" x14ac:dyDescent="0.25">
      <c r="A306" s="8" t="s">
        <v>860</v>
      </c>
      <c r="B306" s="22" t="s">
        <v>718</v>
      </c>
      <c r="C306" s="22">
        <f t="shared" si="5"/>
        <v>741472</v>
      </c>
      <c r="D306" s="14"/>
      <c r="E306" s="9"/>
      <c r="F306" s="12"/>
      <c r="G306" s="12"/>
      <c r="H306" s="12"/>
      <c r="I306" s="12"/>
      <c r="J306" s="12"/>
    </row>
  </sheetData>
  <sortState xmlns:xlrd2="http://schemas.microsoft.com/office/spreadsheetml/2017/richdata2" ref="A3:C52">
    <sortCondition ref="C3:C5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69CFE-C6A4-45E8-9CA6-7C4D38B21F3B}">
  <dimension ref="B4:AB26"/>
  <sheetViews>
    <sheetView workbookViewId="0">
      <selection activeCell="F36" sqref="F36"/>
    </sheetView>
  </sheetViews>
  <sheetFormatPr defaultRowHeight="15" x14ac:dyDescent="0.25"/>
  <sheetData>
    <row r="4" spans="11:11" x14ac:dyDescent="0.25">
      <c r="K4">
        <v>65536</v>
      </c>
    </row>
    <row r="6" spans="11:11" x14ac:dyDescent="0.25">
      <c r="K6">
        <v>3748</v>
      </c>
    </row>
    <row r="7" spans="11:11" x14ac:dyDescent="0.25">
      <c r="K7">
        <f>HEX2DEC(K6)</f>
        <v>14152</v>
      </c>
    </row>
    <row r="8" spans="11:11" x14ac:dyDescent="0.25">
      <c r="K8">
        <f>K4-K7</f>
        <v>51384</v>
      </c>
    </row>
    <row r="9" spans="11:11" x14ac:dyDescent="0.25">
      <c r="K9" t="str">
        <f>DEC2HEX(K8)</f>
        <v>C8B8</v>
      </c>
    </row>
    <row r="17" spans="2:28" x14ac:dyDescent="0.25">
      <c r="B17" t="s">
        <v>233</v>
      </c>
    </row>
    <row r="18" spans="2:28" x14ac:dyDescent="0.25">
      <c r="B18">
        <v>65536</v>
      </c>
      <c r="C18">
        <v>65536</v>
      </c>
      <c r="D18">
        <v>65536</v>
      </c>
      <c r="E18">
        <v>65536</v>
      </c>
      <c r="F18">
        <v>65536</v>
      </c>
      <c r="G18">
        <v>65536</v>
      </c>
      <c r="H18">
        <v>65536</v>
      </c>
      <c r="I18">
        <v>65536</v>
      </c>
      <c r="J18">
        <v>65536</v>
      </c>
      <c r="K18">
        <v>65536</v>
      </c>
      <c r="L18">
        <v>65536</v>
      </c>
      <c r="M18">
        <v>65536</v>
      </c>
      <c r="N18">
        <v>65536</v>
      </c>
      <c r="O18">
        <v>65536</v>
      </c>
      <c r="P18">
        <v>65536</v>
      </c>
      <c r="Q18">
        <v>65536</v>
      </c>
      <c r="R18">
        <v>65536</v>
      </c>
      <c r="S18">
        <v>65536</v>
      </c>
      <c r="T18">
        <v>65536</v>
      </c>
      <c r="U18">
        <v>65536</v>
      </c>
      <c r="V18">
        <v>65536</v>
      </c>
      <c r="W18">
        <v>65536</v>
      </c>
      <c r="X18">
        <v>65536</v>
      </c>
      <c r="Y18">
        <v>65536</v>
      </c>
      <c r="Z18">
        <v>65536</v>
      </c>
      <c r="AA18">
        <v>65536</v>
      </c>
      <c r="AB18">
        <v>65536</v>
      </c>
    </row>
    <row r="20" spans="2:28" x14ac:dyDescent="0.25">
      <c r="B20" t="s">
        <v>236</v>
      </c>
      <c r="C20" t="str">
        <f>DEC2HEX(C21)</f>
        <v>BE86</v>
      </c>
      <c r="D20" t="str">
        <f t="shared" ref="D20:AB20" si="0">DEC2HEX(D21)</f>
        <v>BE8A</v>
      </c>
      <c r="E20" t="str">
        <f t="shared" si="0"/>
        <v>BE8E</v>
      </c>
      <c r="F20" t="str">
        <f t="shared" si="0"/>
        <v>BE92</v>
      </c>
      <c r="G20" t="str">
        <f t="shared" si="0"/>
        <v>BE96</v>
      </c>
      <c r="H20" t="str">
        <f t="shared" si="0"/>
        <v>BE9A</v>
      </c>
      <c r="I20" t="str">
        <f t="shared" si="0"/>
        <v>BE9E</v>
      </c>
      <c r="J20" t="str">
        <f t="shared" si="0"/>
        <v>BEA2</v>
      </c>
      <c r="K20" t="str">
        <f t="shared" si="0"/>
        <v>BEA6</v>
      </c>
      <c r="L20" t="str">
        <f t="shared" si="0"/>
        <v>BEAA</v>
      </c>
      <c r="M20" t="str">
        <f t="shared" si="0"/>
        <v>BEAE</v>
      </c>
      <c r="N20" t="str">
        <f t="shared" si="0"/>
        <v>BEB2</v>
      </c>
      <c r="O20" t="str">
        <f t="shared" si="0"/>
        <v>BEB6</v>
      </c>
      <c r="P20" t="str">
        <f t="shared" si="0"/>
        <v>BEBA</v>
      </c>
      <c r="Q20" t="str">
        <f t="shared" si="0"/>
        <v>BEBE</v>
      </c>
      <c r="R20" t="str">
        <f t="shared" si="0"/>
        <v>BEC2</v>
      </c>
      <c r="S20" t="str">
        <f t="shared" si="0"/>
        <v>BEC6</v>
      </c>
      <c r="T20" t="str">
        <f t="shared" si="0"/>
        <v>BECA</v>
      </c>
      <c r="U20" t="str">
        <f t="shared" si="0"/>
        <v>BECE</v>
      </c>
      <c r="V20" t="str">
        <f t="shared" si="0"/>
        <v>BED2</v>
      </c>
      <c r="W20" t="str">
        <f t="shared" si="0"/>
        <v>BED6</v>
      </c>
      <c r="X20" t="str">
        <f t="shared" si="0"/>
        <v>BEDA</v>
      </c>
      <c r="Y20" t="str">
        <f t="shared" si="0"/>
        <v>BEDE</v>
      </c>
      <c r="Z20" t="str">
        <f t="shared" si="0"/>
        <v>BEE2</v>
      </c>
      <c r="AA20" t="str">
        <f t="shared" si="0"/>
        <v>BEE6</v>
      </c>
      <c r="AB20" t="str">
        <f t="shared" si="0"/>
        <v>BEEA</v>
      </c>
    </row>
    <row r="21" spans="2:28" x14ac:dyDescent="0.25">
      <c r="B21">
        <f>HEX2DEC(B20)</f>
        <v>48770</v>
      </c>
      <c r="C21">
        <f>B21+4</f>
        <v>48774</v>
      </c>
      <c r="D21">
        <f t="shared" ref="D21:AB21" si="1">C21+4</f>
        <v>48778</v>
      </c>
      <c r="E21">
        <f t="shared" si="1"/>
        <v>48782</v>
      </c>
      <c r="F21">
        <f t="shared" si="1"/>
        <v>48786</v>
      </c>
      <c r="G21">
        <f t="shared" si="1"/>
        <v>48790</v>
      </c>
      <c r="H21">
        <f t="shared" si="1"/>
        <v>48794</v>
      </c>
      <c r="I21">
        <f t="shared" si="1"/>
        <v>48798</v>
      </c>
      <c r="J21">
        <f t="shared" si="1"/>
        <v>48802</v>
      </c>
      <c r="K21">
        <f t="shared" si="1"/>
        <v>48806</v>
      </c>
      <c r="L21">
        <f t="shared" si="1"/>
        <v>48810</v>
      </c>
      <c r="M21">
        <f t="shared" si="1"/>
        <v>48814</v>
      </c>
      <c r="N21">
        <f t="shared" si="1"/>
        <v>48818</v>
      </c>
      <c r="O21">
        <f t="shared" si="1"/>
        <v>48822</v>
      </c>
      <c r="P21">
        <f t="shared" si="1"/>
        <v>48826</v>
      </c>
      <c r="Q21">
        <f t="shared" si="1"/>
        <v>48830</v>
      </c>
      <c r="R21">
        <f t="shared" si="1"/>
        <v>48834</v>
      </c>
      <c r="S21">
        <f t="shared" si="1"/>
        <v>48838</v>
      </c>
      <c r="T21">
        <f t="shared" si="1"/>
        <v>48842</v>
      </c>
      <c r="U21">
        <f t="shared" si="1"/>
        <v>48846</v>
      </c>
      <c r="V21">
        <f t="shared" si="1"/>
        <v>48850</v>
      </c>
      <c r="W21">
        <f t="shared" si="1"/>
        <v>48854</v>
      </c>
      <c r="X21">
        <f t="shared" si="1"/>
        <v>48858</v>
      </c>
      <c r="Y21">
        <f t="shared" si="1"/>
        <v>48862</v>
      </c>
      <c r="Z21">
        <f t="shared" si="1"/>
        <v>48866</v>
      </c>
      <c r="AA21">
        <f t="shared" si="1"/>
        <v>48870</v>
      </c>
      <c r="AB21">
        <f t="shared" si="1"/>
        <v>48874</v>
      </c>
    </row>
    <row r="23" spans="2:28" x14ac:dyDescent="0.25">
      <c r="B23">
        <f>B18-B21</f>
        <v>16766</v>
      </c>
      <c r="C23">
        <f t="shared" ref="C23:AB23" si="2">C18-C21</f>
        <v>16762</v>
      </c>
      <c r="D23">
        <f t="shared" si="2"/>
        <v>16758</v>
      </c>
      <c r="E23">
        <f t="shared" si="2"/>
        <v>16754</v>
      </c>
      <c r="F23">
        <f t="shared" si="2"/>
        <v>16750</v>
      </c>
      <c r="G23">
        <f t="shared" si="2"/>
        <v>16746</v>
      </c>
      <c r="H23">
        <f t="shared" si="2"/>
        <v>16742</v>
      </c>
      <c r="I23">
        <f t="shared" si="2"/>
        <v>16738</v>
      </c>
      <c r="J23">
        <f t="shared" si="2"/>
        <v>16734</v>
      </c>
      <c r="K23">
        <f t="shared" si="2"/>
        <v>16730</v>
      </c>
      <c r="L23">
        <f t="shared" si="2"/>
        <v>16726</v>
      </c>
      <c r="M23">
        <f t="shared" si="2"/>
        <v>16722</v>
      </c>
      <c r="N23">
        <f t="shared" si="2"/>
        <v>16718</v>
      </c>
      <c r="O23">
        <f t="shared" si="2"/>
        <v>16714</v>
      </c>
      <c r="P23">
        <f t="shared" si="2"/>
        <v>16710</v>
      </c>
      <c r="Q23">
        <f t="shared" si="2"/>
        <v>16706</v>
      </c>
      <c r="R23">
        <f t="shared" si="2"/>
        <v>16702</v>
      </c>
      <c r="S23">
        <f t="shared" si="2"/>
        <v>16698</v>
      </c>
      <c r="T23">
        <f t="shared" si="2"/>
        <v>16694</v>
      </c>
      <c r="U23">
        <f t="shared" si="2"/>
        <v>16690</v>
      </c>
      <c r="V23">
        <f t="shared" si="2"/>
        <v>16686</v>
      </c>
      <c r="W23">
        <f t="shared" si="2"/>
        <v>16682</v>
      </c>
      <c r="X23">
        <f t="shared" si="2"/>
        <v>16678</v>
      </c>
      <c r="Y23">
        <f t="shared" si="2"/>
        <v>16674</v>
      </c>
      <c r="Z23">
        <f t="shared" si="2"/>
        <v>16670</v>
      </c>
      <c r="AA23">
        <f t="shared" si="2"/>
        <v>16666</v>
      </c>
      <c r="AB23">
        <f t="shared" si="2"/>
        <v>16662</v>
      </c>
    </row>
    <row r="24" spans="2:28" x14ac:dyDescent="0.25">
      <c r="B24" t="str">
        <f>DEC2HEX(B23)</f>
        <v>417E</v>
      </c>
      <c r="C24" t="str">
        <f t="shared" ref="C24:AB24" si="3">DEC2HEX(C23)</f>
        <v>417A</v>
      </c>
      <c r="D24" t="str">
        <f t="shared" si="3"/>
        <v>4176</v>
      </c>
      <c r="E24" t="str">
        <f t="shared" si="3"/>
        <v>4172</v>
      </c>
      <c r="F24" t="str">
        <f t="shared" si="3"/>
        <v>416E</v>
      </c>
      <c r="G24" t="str">
        <f t="shared" si="3"/>
        <v>416A</v>
      </c>
      <c r="H24" t="str">
        <f t="shared" si="3"/>
        <v>4166</v>
      </c>
      <c r="I24" t="str">
        <f t="shared" si="3"/>
        <v>4162</v>
      </c>
      <c r="J24" t="str">
        <f t="shared" si="3"/>
        <v>415E</v>
      </c>
      <c r="K24" t="str">
        <f t="shared" si="3"/>
        <v>415A</v>
      </c>
      <c r="L24" t="str">
        <f t="shared" si="3"/>
        <v>4156</v>
      </c>
      <c r="M24" t="str">
        <f t="shared" si="3"/>
        <v>4152</v>
      </c>
      <c r="N24" t="str">
        <f t="shared" si="3"/>
        <v>414E</v>
      </c>
      <c r="O24" t="str">
        <f t="shared" si="3"/>
        <v>414A</v>
      </c>
      <c r="P24" t="str">
        <f t="shared" si="3"/>
        <v>4146</v>
      </c>
      <c r="Q24" t="str">
        <f t="shared" si="3"/>
        <v>4142</v>
      </c>
      <c r="R24" t="str">
        <f t="shared" si="3"/>
        <v>413E</v>
      </c>
      <c r="S24" t="str">
        <f t="shared" si="3"/>
        <v>413A</v>
      </c>
      <c r="T24" t="str">
        <f t="shared" si="3"/>
        <v>4136</v>
      </c>
      <c r="U24" t="str">
        <f t="shared" si="3"/>
        <v>4132</v>
      </c>
      <c r="V24" t="str">
        <f t="shared" si="3"/>
        <v>412E</v>
      </c>
      <c r="W24" t="str">
        <f t="shared" si="3"/>
        <v>412A</v>
      </c>
      <c r="X24" t="str">
        <f t="shared" si="3"/>
        <v>4126</v>
      </c>
      <c r="Y24" t="str">
        <f t="shared" si="3"/>
        <v>4122</v>
      </c>
      <c r="Z24" t="str">
        <f t="shared" si="3"/>
        <v>411E</v>
      </c>
      <c r="AA24" t="str">
        <f t="shared" si="3"/>
        <v>411A</v>
      </c>
      <c r="AB24" t="str">
        <f t="shared" si="3"/>
        <v>4116</v>
      </c>
    </row>
    <row r="25" spans="2:28" x14ac:dyDescent="0.25">
      <c r="B25" t="b">
        <f>ISNUMBER((MATCH(B26,'RAM Addresses'!$B$104:$B$131,0)))</f>
        <v>0</v>
      </c>
      <c r="C25" t="b">
        <f>ISNUMBER((MATCH(C26,'RAM Addresses'!$B$104:$B$131,0)))</f>
        <v>0</v>
      </c>
      <c r="D25" t="b">
        <f>ISNUMBER((MATCH(D26,'RAM Addresses'!$B$104:$B$131,0)))</f>
        <v>0</v>
      </c>
      <c r="E25" t="b">
        <f>ISNUMBER((MATCH(E26,'RAM Addresses'!$B$104:$B$131,0)))</f>
        <v>0</v>
      </c>
      <c r="F25" t="b">
        <f>ISNUMBER((MATCH(F26,'RAM Addresses'!$B$104:$B$131,0)))</f>
        <v>0</v>
      </c>
      <c r="G25" t="b">
        <f>ISNUMBER((MATCH(G26,'RAM Addresses'!$B$104:$B$131,0)))</f>
        <v>0</v>
      </c>
      <c r="H25" t="b">
        <f>ISNUMBER((MATCH(H26,'RAM Addresses'!$B$104:$B$131,0)))</f>
        <v>0</v>
      </c>
      <c r="I25" t="b">
        <f>ISNUMBER((MATCH(I26,'RAM Addresses'!$B$104:$B$131,0)))</f>
        <v>0</v>
      </c>
      <c r="J25" t="b">
        <f>ISNUMBER((MATCH(J26,'RAM Addresses'!$B$104:$B$131,0)))</f>
        <v>0</v>
      </c>
      <c r="K25" t="b">
        <f>ISNUMBER((MATCH(K26,'RAM Addresses'!$B$104:$B$131,0)))</f>
        <v>0</v>
      </c>
      <c r="L25" t="b">
        <f>ISNUMBER((MATCH(L26,'RAM Addresses'!$B$104:$B$131,0)))</f>
        <v>0</v>
      </c>
      <c r="M25" t="b">
        <f>ISNUMBER((MATCH(M26,'RAM Addresses'!$B$104:$B$131,0)))</f>
        <v>0</v>
      </c>
      <c r="N25" t="b">
        <f>ISNUMBER((MATCH(N26,'RAM Addresses'!$B$104:$B$131,0)))</f>
        <v>0</v>
      </c>
      <c r="O25" t="b">
        <f>ISNUMBER((MATCH(O26,'RAM Addresses'!$B$104:$B$131,0)))</f>
        <v>0</v>
      </c>
      <c r="P25" t="b">
        <f>ISNUMBER((MATCH(P26,'RAM Addresses'!$B$104:$B$131,0)))</f>
        <v>0</v>
      </c>
      <c r="Q25" t="b">
        <f>ISNUMBER((MATCH(Q26,'RAM Addresses'!$B$104:$B$131,0)))</f>
        <v>0</v>
      </c>
      <c r="R25" t="b">
        <f>ISNUMBER((MATCH(R26,'RAM Addresses'!$B$104:$B$131,0)))</f>
        <v>0</v>
      </c>
      <c r="S25" t="b">
        <f>ISNUMBER((MATCH(S26,'RAM Addresses'!$B$104:$B$131,0)))</f>
        <v>0</v>
      </c>
      <c r="T25" t="b">
        <f>ISNUMBER((MATCH(T26,'RAM Addresses'!$B$104:$B$131,0)))</f>
        <v>0</v>
      </c>
      <c r="U25" t="b">
        <f>ISNUMBER((MATCH(U26,'RAM Addresses'!$B$104:$B$131,0)))</f>
        <v>0</v>
      </c>
      <c r="V25" t="b">
        <f>ISNUMBER((MATCH(V26,'RAM Addresses'!$B$104:$B$131,0)))</f>
        <v>0</v>
      </c>
      <c r="W25" t="b">
        <f>ISNUMBER((MATCH(W26,'RAM Addresses'!$B$104:$B$131,0)))</f>
        <v>0</v>
      </c>
      <c r="X25" t="b">
        <f>ISNUMBER((MATCH(X26,'RAM Addresses'!$B$104:$B$131,0)))</f>
        <v>0</v>
      </c>
      <c r="Y25" t="b">
        <f>ISNUMBER((MATCH(Y26,'RAM Addresses'!$B$104:$B$131,0)))</f>
        <v>0</v>
      </c>
      <c r="Z25" t="b">
        <f>ISNUMBER((MATCH(Z26,'RAM Addresses'!$B$104:$B$131,0)))</f>
        <v>0</v>
      </c>
      <c r="AA25" t="b">
        <f>ISNUMBER((MATCH(AA26,'RAM Addresses'!$B$104:$B$131,0)))</f>
        <v>0</v>
      </c>
      <c r="AB25" t="b">
        <f>ISNUMBER((MATCH(AB26,'RAM Addresses'!$B$104:$B$131,0)))</f>
        <v>0</v>
      </c>
    </row>
    <row r="26" spans="2:28" x14ac:dyDescent="0.25">
      <c r="B26" t="str">
        <f>"03"&amp;B20</f>
        <v>03be82</v>
      </c>
      <c r="C26" t="str">
        <f t="shared" ref="C26:AB26" si="4">"03"&amp;C20</f>
        <v>03BE86</v>
      </c>
      <c r="D26" t="str">
        <f t="shared" si="4"/>
        <v>03BE8A</v>
      </c>
      <c r="E26" t="str">
        <f t="shared" si="4"/>
        <v>03BE8E</v>
      </c>
      <c r="F26" t="str">
        <f t="shared" si="4"/>
        <v>03BE92</v>
      </c>
      <c r="G26" t="str">
        <f t="shared" si="4"/>
        <v>03BE96</v>
      </c>
      <c r="H26" t="str">
        <f t="shared" si="4"/>
        <v>03BE9A</v>
      </c>
      <c r="I26" t="str">
        <f t="shared" si="4"/>
        <v>03BE9E</v>
      </c>
      <c r="J26" t="str">
        <f t="shared" si="4"/>
        <v>03BEA2</v>
      </c>
      <c r="K26" t="str">
        <f t="shared" si="4"/>
        <v>03BEA6</v>
      </c>
      <c r="L26" t="str">
        <f t="shared" si="4"/>
        <v>03BEAA</v>
      </c>
      <c r="M26" t="str">
        <f t="shared" si="4"/>
        <v>03BEAE</v>
      </c>
      <c r="N26" t="str">
        <f t="shared" si="4"/>
        <v>03BEB2</v>
      </c>
      <c r="O26" t="str">
        <f t="shared" si="4"/>
        <v>03BEB6</v>
      </c>
      <c r="P26" t="str">
        <f t="shared" si="4"/>
        <v>03BEBA</v>
      </c>
      <c r="Q26" t="str">
        <f t="shared" si="4"/>
        <v>03BEBE</v>
      </c>
      <c r="R26" t="str">
        <f t="shared" si="4"/>
        <v>03BEC2</v>
      </c>
      <c r="S26" t="str">
        <f t="shared" si="4"/>
        <v>03BEC6</v>
      </c>
      <c r="T26" t="str">
        <f t="shared" si="4"/>
        <v>03BECA</v>
      </c>
      <c r="U26" t="str">
        <f t="shared" si="4"/>
        <v>03BECE</v>
      </c>
      <c r="V26" t="str">
        <f t="shared" si="4"/>
        <v>03BED2</v>
      </c>
      <c r="W26" t="str">
        <f t="shared" si="4"/>
        <v>03BED6</v>
      </c>
      <c r="X26" t="str">
        <f t="shared" si="4"/>
        <v>03BEDA</v>
      </c>
      <c r="Y26" t="str">
        <f t="shared" si="4"/>
        <v>03BEDE</v>
      </c>
      <c r="Z26" t="str">
        <f t="shared" si="4"/>
        <v>03BEE2</v>
      </c>
      <c r="AA26" t="str">
        <f t="shared" si="4"/>
        <v>03BEE6</v>
      </c>
      <c r="AB26" t="str">
        <f t="shared" si="4"/>
        <v>03BEEA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RAM Addresses</vt:lpstr>
      <vt:lpstr>ROM Addresses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Sherwin</dc:creator>
  <cp:lastModifiedBy>Nathaniel Sherwin</cp:lastModifiedBy>
  <dcterms:created xsi:type="dcterms:W3CDTF">2023-09-27T21:37:16Z</dcterms:created>
  <dcterms:modified xsi:type="dcterms:W3CDTF">2024-12-30T00:50:48Z</dcterms:modified>
</cp:coreProperties>
</file>