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cuments\AA_PhD\Projects\BRAC01_BRAC02\BRAC01-FirstOnline\tables\"/>
    </mc:Choice>
  </mc:AlternateContent>
  <xr:revisionPtr revIDLastSave="0" documentId="13_ncr:40009_{BFBDAA44-5381-4964-9395-084AC9306BE9}" xr6:coauthVersionLast="45" xr6:coauthVersionMax="45" xr10:uidLastSave="{00000000-0000-0000-0000-000000000000}"/>
  <bookViews>
    <workbookView minimized="1" xWindow="4560" yWindow="2660" windowWidth="11100" windowHeight="7810"/>
  </bookViews>
  <sheets>
    <sheet name="B1B2_mod2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" i="1" l="1"/>
  <c r="G36" i="1"/>
  <c r="G42" i="1"/>
  <c r="G39" i="1"/>
  <c r="G53" i="1"/>
  <c r="G49" i="1"/>
  <c r="G44" i="1"/>
  <c r="G45" i="1"/>
  <c r="G38" i="1"/>
  <c r="G37" i="1"/>
  <c r="G35" i="1"/>
  <c r="G34" i="1"/>
  <c r="G33" i="1"/>
  <c r="G31" i="1"/>
  <c r="G32" i="1"/>
  <c r="G30" i="1"/>
  <c r="G7" i="1"/>
  <c r="G4" i="1"/>
  <c r="G5" i="1"/>
  <c r="G6" i="1"/>
  <c r="G3" i="1"/>
</calcChain>
</file>

<file path=xl/sharedStrings.xml><?xml version="1.0" encoding="utf-8"?>
<sst xmlns="http://schemas.openxmlformats.org/spreadsheetml/2006/main" count="368" uniqueCount="227">
  <si>
    <t>Estimate</t>
  </si>
  <si>
    <t>Std. Error</t>
  </si>
  <si>
    <t>exp_Estimate</t>
  </si>
  <si>
    <t>t value</t>
  </si>
  <si>
    <t>Pr(&gt;|t|)</t>
  </si>
  <si>
    <t>(Intercept)</t>
  </si>
  <si>
    <t>0,19</t>
  </si>
  <si>
    <t>634,674</t>
  </si>
  <si>
    <t>33,924</t>
  </si>
  <si>
    <t>&lt; .001</t>
  </si>
  <si>
    <t>task_R1</t>
  </si>
  <si>
    <t>0,018</t>
  </si>
  <si>
    <t>1,184</t>
  </si>
  <si>
    <t>9,574</t>
  </si>
  <si>
    <t>ANSWER_R1</t>
  </si>
  <si>
    <t>0,017</t>
  </si>
  <si>
    <t>1,021</t>
  </si>
  <si>
    <t>1,242</t>
  </si>
  <si>
    <t>context_R1</t>
  </si>
  <si>
    <t>0,019</t>
  </si>
  <si>
    <t>1,056</t>
  </si>
  <si>
    <t>2,932</t>
  </si>
  <si>
    <t>&lt; .01</t>
  </si>
  <si>
    <t>cocoa300</t>
  </si>
  <si>
    <t>1,017</t>
  </si>
  <si>
    <t>0,91</t>
  </si>
  <si>
    <t>expBRAC2</t>
  </si>
  <si>
    <t>-0,057</t>
  </si>
  <si>
    <t>0,046</t>
  </si>
  <si>
    <t>0,945</t>
  </si>
  <si>
    <t>-1,242</t>
  </si>
  <si>
    <t>blockNum</t>
  </si>
  <si>
    <t>-0,061</t>
  </si>
  <si>
    <t>0,002</t>
  </si>
  <si>
    <t>0,941</t>
  </si>
  <si>
    <t>-31,592</t>
  </si>
  <si>
    <t>age</t>
  </si>
  <si>
    <t>0,003</t>
  </si>
  <si>
    <t>0,005</t>
  </si>
  <si>
    <t>1,003</t>
  </si>
  <si>
    <t>0,552</t>
  </si>
  <si>
    <t>sexI'd rather not say</t>
  </si>
  <si>
    <t>0,165</t>
  </si>
  <si>
    <t>1,002</t>
  </si>
  <si>
    <t>0,012</t>
  </si>
  <si>
    <t>sexmale</t>
  </si>
  <si>
    <t>-0,041</t>
  </si>
  <si>
    <t>0,045</t>
  </si>
  <si>
    <t>0,96</t>
  </si>
  <si>
    <t>-0,912</t>
  </si>
  <si>
    <t>handednessOther (please specify)</t>
  </si>
  <si>
    <t>0,049</t>
  </si>
  <si>
    <t>0,186</t>
  </si>
  <si>
    <t>1,05</t>
  </si>
  <si>
    <t>0,264</t>
  </si>
  <si>
    <t>handednessright-handed</t>
  </si>
  <si>
    <t>0,068</t>
  </si>
  <si>
    <t>0,032</t>
  </si>
  <si>
    <t>prolific1</t>
  </si>
  <si>
    <t>0,033</t>
  </si>
  <si>
    <t>0,203</t>
  </si>
  <si>
    <t>1,034</t>
  </si>
  <si>
    <t>0,164</t>
  </si>
  <si>
    <t>map_horiAA3001</t>
  </si>
  <si>
    <t>-0,045</t>
  </si>
  <si>
    <t>0,062</t>
  </si>
  <si>
    <t>0,956</t>
  </si>
  <si>
    <t>-0,72</t>
  </si>
  <si>
    <t>motherTonguechinese</t>
  </si>
  <si>
    <t>0,202</t>
  </si>
  <si>
    <t>1,492</t>
  </si>
  <si>
    <t>1,984</t>
  </si>
  <si>
    <t>motherTongueDutch</t>
  </si>
  <si>
    <t>0,188</t>
  </si>
  <si>
    <t>1,265</t>
  </si>
  <si>
    <t>1,253</t>
  </si>
  <si>
    <t>motherTongueEnglish</t>
  </si>
  <si>
    <t>0,162</t>
  </si>
  <si>
    <t>1,223</t>
  </si>
  <si>
    <t>1,245</t>
  </si>
  <si>
    <t>motherTongueEstonian</t>
  </si>
  <si>
    <t>0,224</t>
  </si>
  <si>
    <t>0,75</t>
  </si>
  <si>
    <t>-1,284</t>
  </si>
  <si>
    <t>motherTongueFrench</t>
  </si>
  <si>
    <t>0,23</t>
  </si>
  <si>
    <t>1,151</t>
  </si>
  <si>
    <t>0,612</t>
  </si>
  <si>
    <t>motherTongueGerman</t>
  </si>
  <si>
    <t>0,125</t>
  </si>
  <si>
    <t>1,305</t>
  </si>
  <si>
    <t>2,131</t>
  </si>
  <si>
    <t>&lt; .05</t>
  </si>
  <si>
    <t>motherTongueGerman/Russian (bilingual childhood)</t>
  </si>
  <si>
    <t>0,193</t>
  </si>
  <si>
    <t>1,251</t>
  </si>
  <si>
    <t>1,16</t>
  </si>
  <si>
    <t>motherTongueHungarian</t>
  </si>
  <si>
    <t>0,191</t>
  </si>
  <si>
    <t>0,907</t>
  </si>
  <si>
    <t>-0,512</t>
  </si>
  <si>
    <t>motherTongueItalian</t>
  </si>
  <si>
    <t>0,179</t>
  </si>
  <si>
    <t>1,075</t>
  </si>
  <si>
    <t>0,402</t>
  </si>
  <si>
    <t>motherTongueKurdish</t>
  </si>
  <si>
    <t>1,329</t>
  </si>
  <si>
    <t>1,404</t>
  </si>
  <si>
    <t>motherTonguePolish</t>
  </si>
  <si>
    <t>0,163</t>
  </si>
  <si>
    <t>1,177</t>
  </si>
  <si>
    <t>0,987</t>
  </si>
  <si>
    <t>motherTonguePortuguese</t>
  </si>
  <si>
    <t>0,057</t>
  </si>
  <si>
    <t>1,058</t>
  </si>
  <si>
    <t>0,343</t>
  </si>
  <si>
    <t>motherTonguerussian</t>
  </si>
  <si>
    <t>0,344</t>
  </si>
  <si>
    <t>0,229</t>
  </si>
  <si>
    <t>1,41</t>
  </si>
  <si>
    <t>1,502</t>
  </si>
  <si>
    <t>motherTongueSpanish</t>
  </si>
  <si>
    <t>0,168</t>
  </si>
  <si>
    <t>1,07</t>
  </si>
  <si>
    <t>task_R1:ANSWER_R1</t>
  </si>
  <si>
    <t>-0,043</t>
  </si>
  <si>
    <t>0,024</t>
  </si>
  <si>
    <t>0,958</t>
  </si>
  <si>
    <t>-1,831</t>
  </si>
  <si>
    <t>task_R1:context_R1</t>
  </si>
  <si>
    <t>-0,067</t>
  </si>
  <si>
    <t>0,025</t>
  </si>
  <si>
    <t>0,936</t>
  </si>
  <si>
    <t>-2,626</t>
  </si>
  <si>
    <t>ANSWER_R1:context_R1</t>
  </si>
  <si>
    <t>-0,011</t>
  </si>
  <si>
    <t>0,989</t>
  </si>
  <si>
    <t>-0,442</t>
  </si>
  <si>
    <t>task_R1:cocoa300</t>
  </si>
  <si>
    <t>-0,024</t>
  </si>
  <si>
    <t>0,976</t>
  </si>
  <si>
    <t>-0,959</t>
  </si>
  <si>
    <t>ANSWER_R1:cocoa300</t>
  </si>
  <si>
    <t>-0,008</t>
  </si>
  <si>
    <t>0,993</t>
  </si>
  <si>
    <t>-0,31</t>
  </si>
  <si>
    <t>context_R1:cocoa300</t>
  </si>
  <si>
    <t>-0,042</t>
  </si>
  <si>
    <t>0,026</t>
  </si>
  <si>
    <t>0,959</t>
  </si>
  <si>
    <t>-1,643</t>
  </si>
  <si>
    <t>task_R1:expBRAC2</t>
  </si>
  <si>
    <t>-2,432</t>
  </si>
  <si>
    <t>ANSWER_R1:expBRAC2</t>
  </si>
  <si>
    <t>-0,03</t>
  </si>
  <si>
    <t>-1,237</t>
  </si>
  <si>
    <t>context_R1:expBRAC2</t>
  </si>
  <si>
    <t>0,944</t>
  </si>
  <si>
    <t>-2,197</t>
  </si>
  <si>
    <t>cocoa300:expBRAC2</t>
  </si>
  <si>
    <t>-0,063</t>
  </si>
  <si>
    <t>0,939</t>
  </si>
  <si>
    <t>-2,413</t>
  </si>
  <si>
    <t>task_R1:ANSWER_R1:context_R1</t>
  </si>
  <si>
    <t>0,007</t>
  </si>
  <si>
    <t>0,034</t>
  </si>
  <si>
    <t>1,007</t>
  </si>
  <si>
    <t>0,21</t>
  </si>
  <si>
    <t>task_R1:ANSWER_R1:cocoa300</t>
  </si>
  <si>
    <t>-0,711</t>
  </si>
  <si>
    <t>task_R1:context_R1:cocoa300</t>
  </si>
  <si>
    <t>0,079</t>
  </si>
  <si>
    <t>0,035</t>
  </si>
  <si>
    <t>1,082</t>
  </si>
  <si>
    <t>2,24</t>
  </si>
  <si>
    <t>ANSWER_R1:context_R1:cocoa300</t>
  </si>
  <si>
    <t>-0,019</t>
  </si>
  <si>
    <t>0,981</t>
  </si>
  <si>
    <t>-0,549</t>
  </si>
  <si>
    <t>task_R1:ANSWER_R1:expBRAC2</t>
  </si>
  <si>
    <t>2,013</t>
  </si>
  <si>
    <t>task_R1:context_R1:expBRAC2</t>
  </si>
  <si>
    <t>0,085</t>
  </si>
  <si>
    <t>0,036</t>
  </si>
  <si>
    <t>1,088</t>
  </si>
  <si>
    <t>2,374</t>
  </si>
  <si>
    <t>ANSWER_R1:context_R1:expBRAC2</t>
  </si>
  <si>
    <t>0,023</t>
  </si>
  <si>
    <t>1,024</t>
  </si>
  <si>
    <t>0,688</t>
  </si>
  <si>
    <t>task_R1:cocoa300:expBRAC2</t>
  </si>
  <si>
    <t>0,11</t>
  </si>
  <si>
    <t>1,117</t>
  </si>
  <si>
    <t>3,101</t>
  </si>
  <si>
    <t>ANSWER_R1:cocoa300:expBRAC2</t>
  </si>
  <si>
    <t>0,044</t>
  </si>
  <si>
    <t>1,045</t>
  </si>
  <si>
    <t>1,264</t>
  </si>
  <si>
    <t>context_R1:cocoa300:expBRAC2</t>
  </si>
  <si>
    <t>0,102</t>
  </si>
  <si>
    <t>0,037</t>
  </si>
  <si>
    <t>1,107</t>
  </si>
  <si>
    <t>2,78</t>
  </si>
  <si>
    <t>task_R1:ANSWER_R1:context_R1:cocoa300</t>
  </si>
  <si>
    <t>0,041</t>
  </si>
  <si>
    <t>0,048</t>
  </si>
  <si>
    <t>1,042</t>
  </si>
  <si>
    <t>0,854</t>
  </si>
  <si>
    <t>task_R1:ANSWER_R1:context_R1:expBRAC2</t>
  </si>
  <si>
    <t>-0,931</t>
  </si>
  <si>
    <t>task_R1:ANSWER_R1:cocoa300:expBRAC2</t>
  </si>
  <si>
    <t>-0,075</t>
  </si>
  <si>
    <t>0,928</t>
  </si>
  <si>
    <t>-1,538</t>
  </si>
  <si>
    <t>task_R1:context_R1:cocoa300:expBRAC2</t>
  </si>
  <si>
    <t>-0,159</t>
  </si>
  <si>
    <t>0,05</t>
  </si>
  <si>
    <t>0,853</t>
  </si>
  <si>
    <t>-3,175</t>
  </si>
  <si>
    <t>ANSWER_R1:context_R1:cocoa300:expBRAC2</t>
  </si>
  <si>
    <t>-0,499</t>
  </si>
  <si>
    <t>task_R1:ANSWER_R1:context_R1:cocoa300:expBRAC2</t>
  </si>
  <si>
    <t>0,02</t>
  </si>
  <si>
    <t>1,02</t>
  </si>
  <si>
    <t>0,288</t>
  </si>
  <si>
    <t>...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</si>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</sst>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46" workbookViewId="0">
      <selection activeCell="G36" sqref="G36"/>
    </sheetView>
  </sheetViews>
  <sheetFormatPr defaultRowHeight="14.5" x14ac:dyDescent="0.35"/>
  <cols>
    <col min="1" max="1" width="46.1796875" bestFit="1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5">
      <c r="A2" t="s">
        <v>5</v>
      </c>
      <c r="B2">
        <v>6.4530000000000003</v>
      </c>
      <c r="C2" t="s">
        <v>6</v>
      </c>
      <c r="D2" t="s">
        <v>7</v>
      </c>
      <c r="E2" t="s">
        <v>8</v>
      </c>
      <c r="F2" t="s">
        <v>9</v>
      </c>
    </row>
    <row r="3" spans="1:7" x14ac:dyDescent="0.35">
      <c r="A3" t="s">
        <v>10</v>
      </c>
      <c r="B3">
        <v>0.16900000000000001</v>
      </c>
      <c r="C3" t="s">
        <v>11</v>
      </c>
      <c r="D3" t="s">
        <v>12</v>
      </c>
      <c r="E3" t="s">
        <v>13</v>
      </c>
      <c r="F3" t="s">
        <v>9</v>
      </c>
      <c r="G3">
        <f>D$2*D3</f>
        <v>751.45401599999991</v>
      </c>
    </row>
    <row r="4" spans="1:7" x14ac:dyDescent="0.35">
      <c r="A4" t="s">
        <v>14</v>
      </c>
      <c r="B4">
        <v>2.1000000000000001E-2</v>
      </c>
      <c r="C4" t="s">
        <v>15</v>
      </c>
      <c r="D4" t="s">
        <v>16</v>
      </c>
      <c r="E4" t="s">
        <v>17</v>
      </c>
      <c r="F4">
        <v>0.214</v>
      </c>
      <c r="G4">
        <f t="shared" ref="G4:G23" si="0">D$2*D4</f>
        <v>648.0021539999999</v>
      </c>
    </row>
    <row r="5" spans="1:7" x14ac:dyDescent="0.35">
      <c r="A5" t="s">
        <v>18</v>
      </c>
      <c r="B5">
        <v>5.3999999999999999E-2</v>
      </c>
      <c r="C5" t="s">
        <v>19</v>
      </c>
      <c r="D5" t="s">
        <v>20</v>
      </c>
      <c r="E5" t="s">
        <v>21</v>
      </c>
      <c r="F5" t="s">
        <v>22</v>
      </c>
      <c r="G5">
        <f t="shared" si="0"/>
        <v>670.21574399999997</v>
      </c>
    </row>
    <row r="6" spans="1:7" x14ac:dyDescent="0.35">
      <c r="A6" t="s">
        <v>23</v>
      </c>
      <c r="B6" t="s">
        <v>15</v>
      </c>
      <c r="C6" t="s">
        <v>11</v>
      </c>
      <c r="D6" t="s">
        <v>24</v>
      </c>
      <c r="E6" t="s">
        <v>25</v>
      </c>
      <c r="F6">
        <v>0.36299999999999999</v>
      </c>
      <c r="G6">
        <f t="shared" si="0"/>
        <v>645.46345799999995</v>
      </c>
    </row>
    <row r="7" spans="1:7" x14ac:dyDescent="0.35">
      <c r="A7" t="s">
        <v>26</v>
      </c>
      <c r="B7" t="s">
        <v>27</v>
      </c>
      <c r="C7" t="s">
        <v>28</v>
      </c>
      <c r="D7" t="s">
        <v>29</v>
      </c>
      <c r="E7" t="s">
        <v>30</v>
      </c>
      <c r="F7">
        <v>0.217</v>
      </c>
      <c r="G7">
        <f t="shared" si="0"/>
        <v>599.76693</v>
      </c>
    </row>
    <row r="8" spans="1:7" x14ac:dyDescent="0.35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">
        <v>9</v>
      </c>
    </row>
    <row r="9" spans="1:7" x14ac:dyDescent="0.35">
      <c r="A9" t="s">
        <v>36</v>
      </c>
      <c r="B9" t="s">
        <v>37</v>
      </c>
      <c r="C9" t="s">
        <v>38</v>
      </c>
      <c r="D9" t="s">
        <v>39</v>
      </c>
      <c r="E9" t="s">
        <v>40</v>
      </c>
      <c r="F9">
        <v>0.58199999999999996</v>
      </c>
    </row>
    <row r="10" spans="1:7" x14ac:dyDescent="0.35">
      <c r="A10" t="s">
        <v>41</v>
      </c>
      <c r="B10" t="s">
        <v>33</v>
      </c>
      <c r="C10" t="s">
        <v>42</v>
      </c>
      <c r="D10" t="s">
        <v>43</v>
      </c>
      <c r="E10" t="s">
        <v>44</v>
      </c>
      <c r="F10">
        <v>0.99</v>
      </c>
    </row>
    <row r="11" spans="1:7" x14ac:dyDescent="0.35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>
        <v>0.36399999999999999</v>
      </c>
    </row>
    <row r="12" spans="1:7" x14ac:dyDescent="0.3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0.79300000000000004</v>
      </c>
    </row>
    <row r="13" spans="1:7" x14ac:dyDescent="0.35">
      <c r="A13" t="s">
        <v>55</v>
      </c>
      <c r="B13" t="s">
        <v>33</v>
      </c>
      <c r="C13" t="s">
        <v>56</v>
      </c>
      <c r="D13" t="s">
        <v>43</v>
      </c>
      <c r="E13" t="s">
        <v>57</v>
      </c>
      <c r="F13">
        <v>0.97499999999999998</v>
      </c>
    </row>
    <row r="14" spans="1:7" x14ac:dyDescent="0.35">
      <c r="A14" t="s">
        <v>58</v>
      </c>
      <c r="B14" t="s">
        <v>59</v>
      </c>
      <c r="C14" t="s">
        <v>60</v>
      </c>
      <c r="D14" t="s">
        <v>61</v>
      </c>
      <c r="E14" t="s">
        <v>62</v>
      </c>
      <c r="F14">
        <v>0.87</v>
      </c>
    </row>
    <row r="15" spans="1:7" x14ac:dyDescent="0.35">
      <c r="A15" t="s">
        <v>63</v>
      </c>
      <c r="B15" t="s">
        <v>64</v>
      </c>
      <c r="C15" t="s">
        <v>65</v>
      </c>
      <c r="D15" t="s">
        <v>66</v>
      </c>
      <c r="E15" t="s">
        <v>67</v>
      </c>
      <c r="F15">
        <v>0.47399999999999998</v>
      </c>
    </row>
    <row r="16" spans="1:7" x14ac:dyDescent="0.35">
      <c r="A16" t="s">
        <v>68</v>
      </c>
      <c r="B16">
        <v>0.4</v>
      </c>
      <c r="C16" t="s">
        <v>69</v>
      </c>
      <c r="D16" t="s">
        <v>70</v>
      </c>
      <c r="E16" t="s">
        <v>71</v>
      </c>
      <c r="F16">
        <v>0.05</v>
      </c>
    </row>
    <row r="17" spans="1:7" x14ac:dyDescent="0.35">
      <c r="A17" t="s">
        <v>72</v>
      </c>
      <c r="B17">
        <v>0.23499999999999999</v>
      </c>
      <c r="C17" t="s">
        <v>73</v>
      </c>
      <c r="D17" t="s">
        <v>74</v>
      </c>
      <c r="E17" t="s">
        <v>75</v>
      </c>
      <c r="F17">
        <v>0.21299999999999999</v>
      </c>
    </row>
    <row r="18" spans="1:7" x14ac:dyDescent="0.35">
      <c r="A18" t="s">
        <v>76</v>
      </c>
      <c r="B18">
        <v>0.20200000000000001</v>
      </c>
      <c r="C18" t="s">
        <v>77</v>
      </c>
      <c r="D18" t="s">
        <v>78</v>
      </c>
      <c r="E18" t="s">
        <v>79</v>
      </c>
      <c r="F18">
        <v>0.216</v>
      </c>
    </row>
    <row r="19" spans="1:7" x14ac:dyDescent="0.35">
      <c r="A19" t="s">
        <v>80</v>
      </c>
      <c r="B19">
        <v>-0.28699999999999998</v>
      </c>
      <c r="C19" t="s">
        <v>81</v>
      </c>
      <c r="D19" t="s">
        <v>82</v>
      </c>
      <c r="E19" t="s">
        <v>83</v>
      </c>
      <c r="F19">
        <v>0.20300000000000001</v>
      </c>
    </row>
    <row r="20" spans="1:7" x14ac:dyDescent="0.35">
      <c r="A20" t="s">
        <v>84</v>
      </c>
      <c r="B20">
        <v>0.14099999999999999</v>
      </c>
      <c r="C20" t="s">
        <v>85</v>
      </c>
      <c r="D20" t="s">
        <v>86</v>
      </c>
      <c r="E20" t="s">
        <v>87</v>
      </c>
      <c r="F20">
        <v>0.54200000000000004</v>
      </c>
    </row>
    <row r="21" spans="1:7" x14ac:dyDescent="0.35">
      <c r="A21" t="s">
        <v>88</v>
      </c>
      <c r="B21">
        <v>0.26600000000000001</v>
      </c>
      <c r="C21" t="s">
        <v>89</v>
      </c>
      <c r="D21" t="s">
        <v>90</v>
      </c>
      <c r="E21" t="s">
        <v>91</v>
      </c>
      <c r="F21" t="s">
        <v>92</v>
      </c>
    </row>
    <row r="22" spans="1:7" x14ac:dyDescent="0.35">
      <c r="A22" t="s">
        <v>93</v>
      </c>
      <c r="B22">
        <v>0.224</v>
      </c>
      <c r="C22" t="s">
        <v>94</v>
      </c>
      <c r="D22" t="s">
        <v>95</v>
      </c>
      <c r="E22" t="s">
        <v>96</v>
      </c>
      <c r="F22">
        <v>0.249</v>
      </c>
    </row>
    <row r="23" spans="1:7" x14ac:dyDescent="0.35">
      <c r="A23" t="s">
        <v>97</v>
      </c>
      <c r="B23">
        <v>-9.8000000000000004E-2</v>
      </c>
      <c r="C23" t="s">
        <v>98</v>
      </c>
      <c r="D23" t="s">
        <v>99</v>
      </c>
      <c r="E23" t="s">
        <v>100</v>
      </c>
      <c r="F23">
        <v>0.61</v>
      </c>
    </row>
    <row r="24" spans="1:7" x14ac:dyDescent="0.35">
      <c r="A24" t="s">
        <v>101</v>
      </c>
      <c r="B24">
        <v>7.1999999999999995E-2</v>
      </c>
      <c r="C24" t="s">
        <v>102</v>
      </c>
      <c r="D24" t="s">
        <v>103</v>
      </c>
      <c r="E24" t="s">
        <v>104</v>
      </c>
      <c r="F24">
        <v>0.68899999999999995</v>
      </c>
    </row>
    <row r="25" spans="1:7" x14ac:dyDescent="0.35">
      <c r="A25" t="s">
        <v>105</v>
      </c>
      <c r="B25">
        <v>0.28399999999999997</v>
      </c>
      <c r="C25" t="s">
        <v>69</v>
      </c>
      <c r="D25" t="s">
        <v>106</v>
      </c>
      <c r="E25" t="s">
        <v>107</v>
      </c>
      <c r="F25">
        <v>0.16400000000000001</v>
      </c>
    </row>
    <row r="26" spans="1:7" x14ac:dyDescent="0.35">
      <c r="A26" t="s">
        <v>108</v>
      </c>
      <c r="B26" t="s">
        <v>109</v>
      </c>
      <c r="C26" t="s">
        <v>42</v>
      </c>
      <c r="D26" t="s">
        <v>110</v>
      </c>
      <c r="E26" t="s">
        <v>111</v>
      </c>
      <c r="F26">
        <v>0.32600000000000001</v>
      </c>
    </row>
    <row r="27" spans="1:7" x14ac:dyDescent="0.35">
      <c r="A27" t="s">
        <v>112</v>
      </c>
      <c r="B27" t="s">
        <v>113</v>
      </c>
      <c r="C27" t="s">
        <v>42</v>
      </c>
      <c r="D27" t="s">
        <v>114</v>
      </c>
      <c r="E27" t="s">
        <v>115</v>
      </c>
      <c r="F27">
        <v>0.73199999999999998</v>
      </c>
    </row>
    <row r="28" spans="1:7" x14ac:dyDescent="0.35">
      <c r="A28" t="s">
        <v>116</v>
      </c>
      <c r="B28" t="s">
        <v>117</v>
      </c>
      <c r="C28" t="s">
        <v>118</v>
      </c>
      <c r="D28" t="s">
        <v>119</v>
      </c>
      <c r="E28" t="s">
        <v>120</v>
      </c>
      <c r="F28">
        <v>0.13700000000000001</v>
      </c>
    </row>
    <row r="29" spans="1:7" x14ac:dyDescent="0.35">
      <c r="A29" t="s">
        <v>121</v>
      </c>
      <c r="B29" t="s">
        <v>56</v>
      </c>
      <c r="C29" t="s">
        <v>122</v>
      </c>
      <c r="D29" t="s">
        <v>123</v>
      </c>
      <c r="E29" t="s">
        <v>104</v>
      </c>
      <c r="F29">
        <v>0.68799999999999994</v>
      </c>
    </row>
    <row r="30" spans="1:7" x14ac:dyDescent="0.35">
      <c r="A30" t="s">
        <v>124</v>
      </c>
      <c r="B30" t="s">
        <v>125</v>
      </c>
      <c r="C30" t="s">
        <v>126</v>
      </c>
      <c r="D30" t="s">
        <v>127</v>
      </c>
      <c r="E30" t="s">
        <v>128</v>
      </c>
      <c r="F30">
        <v>6.7000000000000004E-2</v>
      </c>
      <c r="G30">
        <f>D$2*D30*D3*D4</f>
        <v>735.01069922188788</v>
      </c>
    </row>
    <row r="31" spans="1:7" x14ac:dyDescent="0.35">
      <c r="A31" t="s">
        <v>129</v>
      </c>
      <c r="B31" t="s">
        <v>130</v>
      </c>
      <c r="C31" t="s">
        <v>131</v>
      </c>
      <c r="D31" t="s">
        <v>132</v>
      </c>
      <c r="E31" t="s">
        <v>133</v>
      </c>
      <c r="F31" t="s">
        <v>22</v>
      </c>
      <c r="G31">
        <f>D$2*D31*D3*D5</f>
        <v>742.74917267865601</v>
      </c>
    </row>
    <row r="32" spans="1:7" x14ac:dyDescent="0.35">
      <c r="A32" t="s">
        <v>134</v>
      </c>
      <c r="B32" t="s">
        <v>135</v>
      </c>
      <c r="C32" t="s">
        <v>126</v>
      </c>
      <c r="D32" t="s">
        <v>136</v>
      </c>
      <c r="E32" t="s">
        <v>137</v>
      </c>
      <c r="F32">
        <v>0.65900000000000003</v>
      </c>
      <c r="G32">
        <f>D$2*D32*D5*D4</f>
        <v>676.76308160313602</v>
      </c>
    </row>
    <row r="33" spans="1:7" x14ac:dyDescent="0.35">
      <c r="A33" t="s">
        <v>138</v>
      </c>
      <c r="B33" t="s">
        <v>139</v>
      </c>
      <c r="C33" t="s">
        <v>131</v>
      </c>
      <c r="D33" t="s">
        <v>140</v>
      </c>
      <c r="E33" t="s">
        <v>141</v>
      </c>
      <c r="F33">
        <v>0.33700000000000002</v>
      </c>
      <c r="G33">
        <f>D$2*D33*D6*D3</f>
        <v>745.88724464947188</v>
      </c>
    </row>
    <row r="34" spans="1:7" x14ac:dyDescent="0.35">
      <c r="A34" t="s">
        <v>142</v>
      </c>
      <c r="B34" t="s">
        <v>143</v>
      </c>
      <c r="C34" t="s">
        <v>126</v>
      </c>
      <c r="D34" t="s">
        <v>144</v>
      </c>
      <c r="E34" t="s">
        <v>145</v>
      </c>
      <c r="F34">
        <v>0.75700000000000001</v>
      </c>
      <c r="G34">
        <f>D$2*D34*D4*D6</f>
        <v>654.40506328367383</v>
      </c>
    </row>
    <row r="35" spans="1:7" x14ac:dyDescent="0.35">
      <c r="A35" t="s">
        <v>146</v>
      </c>
      <c r="B35" t="s">
        <v>147</v>
      </c>
      <c r="C35" t="s">
        <v>148</v>
      </c>
      <c r="D35" t="s">
        <v>149</v>
      </c>
      <c r="E35" t="s">
        <v>150</v>
      </c>
      <c r="F35">
        <v>0.1</v>
      </c>
      <c r="G35">
        <f>D$2*D35*D6*D5</f>
        <v>653.66342577043179</v>
      </c>
    </row>
    <row r="36" spans="1:7" x14ac:dyDescent="0.35">
      <c r="A36" t="s">
        <v>151</v>
      </c>
      <c r="B36" t="s">
        <v>32</v>
      </c>
      <c r="C36" t="s">
        <v>131</v>
      </c>
      <c r="D36">
        <v>0.94099999999999995</v>
      </c>
      <c r="E36" t="s">
        <v>152</v>
      </c>
      <c r="F36" t="s">
        <v>92</v>
      </c>
      <c r="G36">
        <f>D$2*D36*D3*D7</f>
        <v>668.22672645791988</v>
      </c>
    </row>
    <row r="37" spans="1:7" x14ac:dyDescent="0.35">
      <c r="A37" t="s">
        <v>153</v>
      </c>
      <c r="B37" t="s">
        <v>154</v>
      </c>
      <c r="C37" t="s">
        <v>126</v>
      </c>
      <c r="D37">
        <v>0.97099999999999997</v>
      </c>
      <c r="E37" t="s">
        <v>155</v>
      </c>
      <c r="F37">
        <v>0.216</v>
      </c>
      <c r="G37">
        <f>D$2*D37*D7*D4</f>
        <v>594.60353649962985</v>
      </c>
    </row>
    <row r="38" spans="1:7" x14ac:dyDescent="0.35">
      <c r="A38" t="s">
        <v>156</v>
      </c>
      <c r="B38" t="s">
        <v>27</v>
      </c>
      <c r="C38" t="s">
        <v>148</v>
      </c>
      <c r="D38" t="s">
        <v>157</v>
      </c>
      <c r="E38" t="s">
        <v>158</v>
      </c>
      <c r="F38" t="s">
        <v>92</v>
      </c>
      <c r="G38">
        <f>D$2*D38*D5*D7</f>
        <v>597.88606090752</v>
      </c>
    </row>
    <row r="39" spans="1:7" x14ac:dyDescent="0.35">
      <c r="A39" t="s">
        <v>159</v>
      </c>
      <c r="B39" t="s">
        <v>160</v>
      </c>
      <c r="C39" t="s">
        <v>148</v>
      </c>
      <c r="D39" t="s">
        <v>161</v>
      </c>
      <c r="E39" t="s">
        <v>162</v>
      </c>
      <c r="F39" t="s">
        <v>92</v>
      </c>
      <c r="G39">
        <f>D$2*D39*D6*D7</f>
        <v>572.75522677358981</v>
      </c>
    </row>
    <row r="40" spans="1:7" x14ac:dyDescent="0.35">
      <c r="A40" t="s">
        <v>163</v>
      </c>
      <c r="B40" t="s">
        <v>164</v>
      </c>
      <c r="C40" t="s">
        <v>165</v>
      </c>
      <c r="D40" t="s">
        <v>166</v>
      </c>
      <c r="E40" t="s">
        <v>167</v>
      </c>
      <c r="F40">
        <v>0.83299999999999996</v>
      </c>
    </row>
    <row r="41" spans="1:7" x14ac:dyDescent="0.35">
      <c r="A41" t="s">
        <v>168</v>
      </c>
      <c r="B41" t="s">
        <v>139</v>
      </c>
      <c r="C41" t="s">
        <v>165</v>
      </c>
      <c r="D41" t="s">
        <v>140</v>
      </c>
      <c r="E41" t="s">
        <v>169</v>
      </c>
      <c r="F41">
        <v>0.47699999999999998</v>
      </c>
    </row>
    <row r="42" spans="1:7" x14ac:dyDescent="0.35">
      <c r="A42" t="s">
        <v>170</v>
      </c>
      <c r="B42" t="s">
        <v>171</v>
      </c>
      <c r="C42" t="s">
        <v>172</v>
      </c>
      <c r="D42" t="s">
        <v>173</v>
      </c>
      <c r="E42" t="s">
        <v>174</v>
      </c>
      <c r="F42" t="s">
        <v>92</v>
      </c>
      <c r="G42">
        <f>D$3*D42*D2*D5*D6*D31*D35*D33</f>
        <v>764.99538513311131</v>
      </c>
    </row>
    <row r="43" spans="1:7" x14ac:dyDescent="0.35">
      <c r="A43" t="s">
        <v>175</v>
      </c>
      <c r="B43" t="s">
        <v>176</v>
      </c>
      <c r="C43" t="s">
        <v>165</v>
      </c>
      <c r="D43" t="s">
        <v>177</v>
      </c>
      <c r="E43" t="s">
        <v>178</v>
      </c>
      <c r="F43">
        <v>0.58299999999999996</v>
      </c>
    </row>
    <row r="44" spans="1:7" x14ac:dyDescent="0.35">
      <c r="A44" t="s">
        <v>179</v>
      </c>
      <c r="B44" t="s">
        <v>56</v>
      </c>
      <c r="C44" t="s">
        <v>165</v>
      </c>
      <c r="D44" t="s">
        <v>123</v>
      </c>
      <c r="E44" t="s">
        <v>180</v>
      </c>
      <c r="F44" t="s">
        <v>92</v>
      </c>
      <c r="G44">
        <f>D$2*D44*D3*D4*D7*D30*D36*D37</f>
        <v>679.07556007184382</v>
      </c>
    </row>
    <row r="45" spans="1:7" x14ac:dyDescent="0.35">
      <c r="A45" t="s">
        <v>181</v>
      </c>
      <c r="B45" t="s">
        <v>182</v>
      </c>
      <c r="C45" t="s">
        <v>183</v>
      </c>
      <c r="D45" t="s">
        <v>184</v>
      </c>
      <c r="E45" t="s">
        <v>185</v>
      </c>
      <c r="F45" t="s">
        <v>92</v>
      </c>
      <c r="G45">
        <f>D$2*D45*D3*D5*D7</f>
        <v>815.88139891163132</v>
      </c>
    </row>
    <row r="46" spans="1:7" x14ac:dyDescent="0.35">
      <c r="A46" t="s">
        <v>186</v>
      </c>
      <c r="B46" t="s">
        <v>187</v>
      </c>
      <c r="C46" t="s">
        <v>165</v>
      </c>
      <c r="D46" t="s">
        <v>188</v>
      </c>
      <c r="E46" t="s">
        <v>189</v>
      </c>
      <c r="F46">
        <v>0.49099999999999999</v>
      </c>
    </row>
    <row r="47" spans="1:7" x14ac:dyDescent="0.35">
      <c r="A47" t="s">
        <v>190</v>
      </c>
      <c r="B47" t="s">
        <v>191</v>
      </c>
      <c r="C47" t="s">
        <v>183</v>
      </c>
      <c r="D47" t="s">
        <v>192</v>
      </c>
      <c r="E47" t="s">
        <v>193</v>
      </c>
      <c r="F47" t="s">
        <v>22</v>
      </c>
      <c r="G47">
        <f>D$2*D47*D3*D6*D7*D33*D36*D39</f>
        <v>695.68618262797418</v>
      </c>
    </row>
    <row r="48" spans="1:7" x14ac:dyDescent="0.35">
      <c r="A48" t="s">
        <v>194</v>
      </c>
      <c r="B48" t="s">
        <v>195</v>
      </c>
      <c r="C48" t="s">
        <v>165</v>
      </c>
      <c r="D48" t="s">
        <v>196</v>
      </c>
      <c r="E48" t="s">
        <v>197</v>
      </c>
      <c r="F48">
        <v>0.20599999999999999</v>
      </c>
    </row>
    <row r="49" spans="1:7" x14ac:dyDescent="0.35">
      <c r="A49" t="s">
        <v>198</v>
      </c>
      <c r="B49" t="s">
        <v>199</v>
      </c>
      <c r="C49" t="s">
        <v>200</v>
      </c>
      <c r="D49" t="s">
        <v>201</v>
      </c>
      <c r="E49" t="s">
        <v>202</v>
      </c>
      <c r="F49" t="s">
        <v>22</v>
      </c>
      <c r="G49">
        <f>D$2*D49*D5*D6*D7*D35*D38*D39</f>
        <v>606.13756733944842</v>
      </c>
    </row>
    <row r="50" spans="1:7" x14ac:dyDescent="0.35">
      <c r="A50" t="s">
        <v>203</v>
      </c>
      <c r="B50" t="s">
        <v>204</v>
      </c>
      <c r="C50" t="s">
        <v>205</v>
      </c>
      <c r="D50" t="s">
        <v>206</v>
      </c>
      <c r="E50" t="s">
        <v>207</v>
      </c>
      <c r="F50">
        <v>0.39300000000000002</v>
      </c>
    </row>
    <row r="51" spans="1:7" x14ac:dyDescent="0.35">
      <c r="A51" t="s">
        <v>208</v>
      </c>
      <c r="B51" t="s">
        <v>64</v>
      </c>
      <c r="C51" t="s">
        <v>205</v>
      </c>
      <c r="D51" t="s">
        <v>66</v>
      </c>
      <c r="E51" t="s">
        <v>209</v>
      </c>
      <c r="F51">
        <v>0.35199999999999998</v>
      </c>
    </row>
    <row r="52" spans="1:7" x14ac:dyDescent="0.35">
      <c r="A52" t="s">
        <v>210</v>
      </c>
      <c r="B52" t="s">
        <v>211</v>
      </c>
      <c r="C52" t="s">
        <v>205</v>
      </c>
      <c r="D52" t="s">
        <v>212</v>
      </c>
      <c r="E52" t="s">
        <v>213</v>
      </c>
      <c r="F52">
        <v>0.124</v>
      </c>
    </row>
    <row r="53" spans="1:7" x14ac:dyDescent="0.35">
      <c r="A53" t="s">
        <v>214</v>
      </c>
      <c r="B53" t="s">
        <v>215</v>
      </c>
      <c r="C53" t="s">
        <v>216</v>
      </c>
      <c r="D53" t="s">
        <v>217</v>
      </c>
      <c r="E53" t="s">
        <v>218</v>
      </c>
      <c r="F53" t="s">
        <v>22</v>
      </c>
      <c r="G53">
        <f>D$2*D53*D3*D5*D6*D7*D31*D33*D35*D36*D38*D39*D42*D45*D47*D49</f>
        <v>691.98479896568188</v>
      </c>
    </row>
    <row r="54" spans="1:7" x14ac:dyDescent="0.35">
      <c r="A54" t="s">
        <v>219</v>
      </c>
      <c r="B54" t="s">
        <v>139</v>
      </c>
      <c r="C54" t="s">
        <v>205</v>
      </c>
      <c r="D54" t="s">
        <v>140</v>
      </c>
      <c r="E54" t="s">
        <v>220</v>
      </c>
      <c r="F54">
        <v>0.61799999999999999</v>
      </c>
    </row>
    <row r="55" spans="1:7" x14ac:dyDescent="0.35">
      <c r="A55" t="s">
        <v>221</v>
      </c>
      <c r="B55" t="s">
        <v>222</v>
      </c>
      <c r="C55" t="s">
        <v>56</v>
      </c>
      <c r="D55" t="s">
        <v>223</v>
      </c>
      <c r="E55" t="s">
        <v>224</v>
      </c>
      <c r="F55">
        <v>0.77300000000000002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F12" sqref="F12"/>
    </sheetView>
  </sheetViews>
  <sheetFormatPr defaultRowHeight="14.5" x14ac:dyDescent="0.35"/>
  <cols>
    <col min="2" max="2" width="46.1796875" bestFit="1" customWidth="1"/>
    <col min="4" max="4" width="12" bestFit="1" customWidth="1"/>
    <col min="9" max="9" width="46.1796875" bestFit="1" customWidth="1"/>
  </cols>
  <sheetData>
    <row r="1" spans="2:10" x14ac:dyDescent="0.35">
      <c r="C1" t="s">
        <v>1</v>
      </c>
      <c r="D1" t="s">
        <v>2</v>
      </c>
      <c r="E1" t="s">
        <v>4</v>
      </c>
      <c r="F1" t="s">
        <v>226</v>
      </c>
      <c r="J1" t="s">
        <v>0</v>
      </c>
    </row>
    <row r="2" spans="2:10" x14ac:dyDescent="0.35">
      <c r="B2" t="s">
        <v>5</v>
      </c>
      <c r="C2" t="s">
        <v>6</v>
      </c>
      <c r="D2" t="s">
        <v>7</v>
      </c>
      <c r="E2" t="s">
        <v>9</v>
      </c>
      <c r="I2" t="s">
        <v>5</v>
      </c>
      <c r="J2">
        <v>6.4530000000000003</v>
      </c>
    </row>
    <row r="3" spans="2:10" x14ac:dyDescent="0.35">
      <c r="B3" t="s">
        <v>10</v>
      </c>
      <c r="C3" t="s">
        <v>11</v>
      </c>
      <c r="D3" t="s">
        <v>12</v>
      </c>
      <c r="E3" t="s">
        <v>9</v>
      </c>
      <c r="F3">
        <v>751.45401599999991</v>
      </c>
      <c r="I3" t="s">
        <v>10</v>
      </c>
      <c r="J3">
        <v>0.16900000000000001</v>
      </c>
    </row>
    <row r="4" spans="2:10" x14ac:dyDescent="0.35">
      <c r="B4" t="s">
        <v>225</v>
      </c>
    </row>
    <row r="5" spans="2:10" x14ac:dyDescent="0.35">
      <c r="B5" t="s">
        <v>18</v>
      </c>
      <c r="C5" t="s">
        <v>19</v>
      </c>
      <c r="D5" t="s">
        <v>20</v>
      </c>
      <c r="E5" t="s">
        <v>22</v>
      </c>
      <c r="F5">
        <v>670.21574399999997</v>
      </c>
      <c r="I5" t="s">
        <v>18</v>
      </c>
      <c r="J5">
        <v>5.3999999999999999E-2</v>
      </c>
    </row>
    <row r="6" spans="2:10" x14ac:dyDescent="0.35">
      <c r="B6" t="s">
        <v>225</v>
      </c>
    </row>
    <row r="7" spans="2:10" x14ac:dyDescent="0.35">
      <c r="B7" t="s">
        <v>129</v>
      </c>
      <c r="C7" t="s">
        <v>131</v>
      </c>
      <c r="D7" t="s">
        <v>132</v>
      </c>
      <c r="E7" t="s">
        <v>22</v>
      </c>
      <c r="F7">
        <v>742.74917267865601</v>
      </c>
      <c r="I7" t="s">
        <v>129</v>
      </c>
      <c r="J7" t="s">
        <v>130</v>
      </c>
    </row>
    <row r="8" spans="2:10" x14ac:dyDescent="0.35">
      <c r="B8" t="s">
        <v>151</v>
      </c>
      <c r="C8" t="s">
        <v>131</v>
      </c>
      <c r="D8">
        <v>0.94099999999999995</v>
      </c>
      <c r="E8" t="s">
        <v>92</v>
      </c>
      <c r="F8">
        <v>668.22672645791988</v>
      </c>
      <c r="I8" t="s">
        <v>151</v>
      </c>
      <c r="J8" t="s">
        <v>32</v>
      </c>
    </row>
    <row r="9" spans="2:10" x14ac:dyDescent="0.35">
      <c r="B9" t="s">
        <v>225</v>
      </c>
    </row>
    <row r="10" spans="2:10" x14ac:dyDescent="0.35">
      <c r="B10" t="s">
        <v>156</v>
      </c>
      <c r="C10" t="s">
        <v>148</v>
      </c>
      <c r="D10" t="s">
        <v>157</v>
      </c>
      <c r="E10" t="s">
        <v>92</v>
      </c>
      <c r="F10">
        <v>597.88606090752</v>
      </c>
      <c r="I10" t="s">
        <v>156</v>
      </c>
      <c r="J10" t="s">
        <v>27</v>
      </c>
    </row>
    <row r="11" spans="2:10" x14ac:dyDescent="0.35">
      <c r="B11" t="s">
        <v>159</v>
      </c>
      <c r="C11" t="s">
        <v>148</v>
      </c>
      <c r="D11" t="s">
        <v>161</v>
      </c>
      <c r="E11" t="s">
        <v>92</v>
      </c>
      <c r="F11">
        <v>572.75522677358981</v>
      </c>
      <c r="I11" t="s">
        <v>159</v>
      </c>
      <c r="J11" t="s">
        <v>160</v>
      </c>
    </row>
    <row r="12" spans="2:10" x14ac:dyDescent="0.35">
      <c r="B12" t="s">
        <v>170</v>
      </c>
      <c r="C12" t="s">
        <v>172</v>
      </c>
      <c r="D12" t="s">
        <v>173</v>
      </c>
      <c r="E12" t="s">
        <v>92</v>
      </c>
      <c r="F12">
        <v>764.99538513311131</v>
      </c>
      <c r="I12" t="s">
        <v>170</v>
      </c>
      <c r="J12" t="s">
        <v>171</v>
      </c>
    </row>
    <row r="13" spans="2:10" x14ac:dyDescent="0.35">
      <c r="B13" t="s">
        <v>179</v>
      </c>
      <c r="C13" t="s">
        <v>165</v>
      </c>
      <c r="D13" t="s">
        <v>123</v>
      </c>
      <c r="E13" t="s">
        <v>92</v>
      </c>
      <c r="F13">
        <v>679.07556007184382</v>
      </c>
      <c r="I13" t="s">
        <v>179</v>
      </c>
      <c r="J13" t="s">
        <v>56</v>
      </c>
    </row>
    <row r="14" spans="2:10" x14ac:dyDescent="0.35">
      <c r="B14" t="s">
        <v>181</v>
      </c>
      <c r="C14" t="s">
        <v>183</v>
      </c>
      <c r="D14" t="s">
        <v>184</v>
      </c>
      <c r="E14" t="s">
        <v>92</v>
      </c>
      <c r="F14">
        <v>815.88139891163132</v>
      </c>
      <c r="I14" t="s">
        <v>181</v>
      </c>
      <c r="J14" t="s">
        <v>182</v>
      </c>
    </row>
    <row r="15" spans="2:10" x14ac:dyDescent="0.35">
      <c r="B15" t="s">
        <v>190</v>
      </c>
      <c r="C15" t="s">
        <v>183</v>
      </c>
      <c r="D15" t="s">
        <v>192</v>
      </c>
      <c r="E15" t="s">
        <v>22</v>
      </c>
      <c r="F15">
        <v>708.93085799999994</v>
      </c>
      <c r="I15" t="s">
        <v>190</v>
      </c>
      <c r="J15" t="s">
        <v>191</v>
      </c>
    </row>
    <row r="16" spans="2:10" x14ac:dyDescent="0.35">
      <c r="B16" t="s">
        <v>198</v>
      </c>
      <c r="C16" t="s">
        <v>200</v>
      </c>
      <c r="D16" t="s">
        <v>201</v>
      </c>
      <c r="E16" t="s">
        <v>22</v>
      </c>
      <c r="F16">
        <v>606.13756733944842</v>
      </c>
      <c r="I16" t="s">
        <v>198</v>
      </c>
      <c r="J16" t="s">
        <v>199</v>
      </c>
    </row>
    <row r="17" spans="2:10" x14ac:dyDescent="0.35">
      <c r="B17" t="s">
        <v>214</v>
      </c>
      <c r="C17" t="s">
        <v>216</v>
      </c>
      <c r="D17" t="s">
        <v>217</v>
      </c>
      <c r="E17" t="s">
        <v>22</v>
      </c>
      <c r="F17">
        <v>691.98479896568188</v>
      </c>
      <c r="I17" t="s">
        <v>214</v>
      </c>
      <c r="J17" t="s">
        <v>215</v>
      </c>
    </row>
    <row r="21" spans="2:10" x14ac:dyDescent="0.35">
      <c r="B21" t="s">
        <v>124</v>
      </c>
      <c r="C21" t="s">
        <v>125</v>
      </c>
      <c r="D21" t="s">
        <v>126</v>
      </c>
      <c r="E21" t="s">
        <v>127</v>
      </c>
      <c r="F21">
        <v>6.7000000000000004E-2</v>
      </c>
      <c r="G21">
        <v>735.01069922188788</v>
      </c>
    </row>
    <row r="23" spans="2:10" x14ac:dyDescent="0.35">
      <c r="B23" t="s">
        <v>23</v>
      </c>
      <c r="C23" t="s">
        <v>15</v>
      </c>
      <c r="D23" t="s">
        <v>11</v>
      </c>
      <c r="E23" t="s">
        <v>24</v>
      </c>
      <c r="F23">
        <v>0.36299999999999999</v>
      </c>
      <c r="G23">
        <v>645.46345799999995</v>
      </c>
    </row>
    <row r="24" spans="2:10" x14ac:dyDescent="0.35">
      <c r="B24" t="s">
        <v>26</v>
      </c>
      <c r="C24" t="s">
        <v>27</v>
      </c>
      <c r="D24" t="s">
        <v>28</v>
      </c>
      <c r="E24" t="s">
        <v>29</v>
      </c>
      <c r="F24">
        <v>0.217</v>
      </c>
      <c r="G24">
        <v>599.76693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B1B2_mod2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created xsi:type="dcterms:W3CDTF">2020-06-11T11:10:52Z</dcterms:created>
  <dcterms:modified xsi:type="dcterms:W3CDTF">2020-06-12T12:08:40Z</dcterms:modified>
</cp:coreProperties>
</file>