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autoCompressPictures="0" defaultThemeVersion="124226"/>
  <mc:AlternateContent xmlns:mc="http://schemas.openxmlformats.org/markup-compatibility/2006">
    <mc:Choice Requires="x15">
      <x15ac:absPath xmlns:x15ac="http://schemas.microsoft.com/office/spreadsheetml/2010/11/ac" url="C:\Users\MeadRoseAnn\Documents\BlockchainFiles\"/>
    </mc:Choice>
  </mc:AlternateContent>
  <xr:revisionPtr revIDLastSave="0" documentId="13_ncr:1_{BA61FCD1-7F5F-407B-83A2-CF2BB8511B76}" xr6:coauthVersionLast="45" xr6:coauthVersionMax="45" xr10:uidLastSave="{00000000-0000-0000-0000-000000000000}"/>
  <bookViews>
    <workbookView xWindow="-120" yWindow="-120" windowWidth="20730" windowHeight="11160" firstSheet="1" activeTab="1" xr2:uid="{00000000-000D-0000-FFFF-FFFF00000000}"/>
  </bookViews>
  <sheets>
    <sheet name="Master File (2)" sheetId="12" state="hidden" r:id="rId1"/>
    <sheet name="Final Revised" sheetId="20" r:id="rId2"/>
    <sheet name="Sheet1" sheetId="21" r:id="rId3"/>
    <sheet name="Master File" sheetId="10" state="hidden" r:id="rId4"/>
    <sheet name="Master File_20191217付コピー" sheetId="11" state="hidden" r:id="rId5"/>
    <sheet name="SI" sheetId="7" state="hidden" r:id="rId6"/>
  </sheets>
  <definedNames>
    <definedName name="_xlnm._FilterDatabase" localSheetId="1" hidden="1">'Final Revised'!#REF!</definedName>
    <definedName name="_xlnm._FilterDatabase" localSheetId="3" hidden="1">'Master File'!$A$1:$BB$1</definedName>
    <definedName name="_xlnm._FilterDatabase" localSheetId="0" hidden="1">'Master File (2)'!$C$1:$AQ$79</definedName>
    <definedName name="_xlnm._FilterDatabase" localSheetId="4" hidden="1">'Master File_20191217付コピー'!$A$1:$BB$1</definedName>
    <definedName name="_xlnm.Print_Area" localSheetId="5">SI!$A$1:$K$71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C125" i="11" l="1"/>
  <c r="AD125" i="11"/>
  <c r="T125" i="11"/>
  <c r="N125" i="11"/>
  <c r="P125" i="11"/>
  <c r="O125" i="11"/>
  <c r="AC124" i="11"/>
  <c r="AD124" i="11"/>
  <c r="T124" i="11"/>
  <c r="N124" i="11"/>
  <c r="P124" i="11"/>
  <c r="O124" i="11"/>
  <c r="AC123" i="11"/>
  <c r="AD123" i="11"/>
  <c r="T123" i="11"/>
  <c r="N123" i="11"/>
  <c r="P123" i="11"/>
  <c r="O123" i="11"/>
  <c r="AC122" i="11"/>
  <c r="AD122" i="11"/>
  <c r="T122" i="11"/>
  <c r="N122" i="11"/>
  <c r="P122" i="11"/>
  <c r="O122" i="11"/>
  <c r="AC121" i="11"/>
  <c r="AD121" i="11"/>
  <c r="T121" i="11"/>
  <c r="N121" i="11"/>
  <c r="P121" i="11"/>
  <c r="O121" i="11"/>
  <c r="AC120" i="11"/>
  <c r="AD120" i="11"/>
  <c r="T120" i="11"/>
  <c r="N120" i="11"/>
  <c r="P120" i="11"/>
  <c r="O120" i="11"/>
  <c r="AC119" i="11"/>
  <c r="AD119" i="11"/>
  <c r="T119" i="11"/>
  <c r="N119" i="11"/>
  <c r="P119" i="11"/>
  <c r="O119" i="11"/>
  <c r="AC118" i="11"/>
  <c r="AD118" i="11"/>
  <c r="T118" i="11"/>
  <c r="N118" i="11"/>
  <c r="P118" i="11"/>
  <c r="O118" i="11"/>
  <c r="AC117" i="11"/>
  <c r="AD117" i="11"/>
  <c r="T117" i="11"/>
  <c r="N117" i="11"/>
  <c r="P117" i="11"/>
  <c r="O117" i="11"/>
  <c r="AC116" i="11"/>
  <c r="AD116" i="11"/>
  <c r="T116" i="11"/>
  <c r="N116" i="11"/>
  <c r="P116" i="11"/>
  <c r="O116" i="11"/>
  <c r="AC115" i="11"/>
  <c r="AD115" i="11"/>
  <c r="T115" i="11"/>
  <c r="N115" i="11"/>
  <c r="P115" i="11"/>
  <c r="O115" i="11"/>
  <c r="AC114" i="11"/>
  <c r="AD114" i="11"/>
  <c r="T114" i="11"/>
  <c r="N114" i="11"/>
  <c r="P114" i="11"/>
  <c r="O114" i="11"/>
  <c r="AC113" i="11"/>
  <c r="AD113" i="11"/>
  <c r="T113" i="11"/>
  <c r="N113" i="11"/>
  <c r="P113" i="11"/>
  <c r="O113" i="11"/>
  <c r="AC112" i="11"/>
  <c r="AD112" i="11"/>
  <c r="T112" i="11"/>
  <c r="N112" i="11"/>
  <c r="P112" i="11"/>
  <c r="O112" i="11"/>
  <c r="AC111" i="11"/>
  <c r="AD111" i="11"/>
  <c r="T111" i="11"/>
  <c r="N111" i="11"/>
  <c r="P111" i="11"/>
  <c r="O111" i="11"/>
  <c r="AC110" i="11"/>
  <c r="AD110" i="11"/>
  <c r="T110" i="11"/>
  <c r="N110" i="11"/>
  <c r="P110" i="11"/>
  <c r="O110" i="11"/>
  <c r="AC109" i="11"/>
  <c r="AD109" i="11"/>
  <c r="T109" i="11"/>
  <c r="N109" i="11"/>
  <c r="P109" i="11"/>
  <c r="O109" i="11"/>
  <c r="AC108" i="11"/>
  <c r="AD108" i="11"/>
  <c r="T108" i="11"/>
  <c r="N108" i="11"/>
  <c r="P108" i="11"/>
  <c r="O108" i="11"/>
  <c r="AC107" i="11"/>
  <c r="AD107" i="11"/>
  <c r="T107" i="11"/>
  <c r="N107" i="11"/>
  <c r="P107" i="11"/>
  <c r="O107" i="11"/>
  <c r="AC106" i="11"/>
  <c r="AD106" i="11"/>
  <c r="T106" i="11"/>
  <c r="N106" i="11"/>
  <c r="P106" i="11"/>
  <c r="O106" i="11"/>
  <c r="AC105" i="11"/>
  <c r="AD105" i="11"/>
  <c r="T105" i="11"/>
  <c r="N105" i="11"/>
  <c r="P105" i="11"/>
  <c r="O105" i="11"/>
  <c r="AC104" i="11"/>
  <c r="AD104" i="11"/>
  <c r="T104" i="11"/>
  <c r="N104" i="11"/>
  <c r="P104" i="11"/>
  <c r="O104" i="11"/>
  <c r="AC103" i="11"/>
  <c r="AD103" i="11"/>
  <c r="T103" i="11"/>
  <c r="N103" i="11"/>
  <c r="P103" i="11"/>
  <c r="O103" i="11"/>
  <c r="AC102" i="11"/>
  <c r="AD102" i="11"/>
  <c r="T102" i="11"/>
  <c r="N102" i="11"/>
  <c r="P102" i="11"/>
  <c r="O102" i="11"/>
  <c r="AC101" i="11"/>
  <c r="AD101" i="11"/>
  <c r="T101" i="11"/>
  <c r="N101" i="11"/>
  <c r="P101" i="11"/>
  <c r="O101" i="11"/>
  <c r="AC100" i="11"/>
  <c r="AD100" i="11"/>
  <c r="T100" i="11"/>
  <c r="N100" i="11"/>
  <c r="P100" i="11"/>
  <c r="O100" i="11"/>
  <c r="AC99" i="11"/>
  <c r="AD99" i="11"/>
  <c r="T99" i="11"/>
  <c r="N99" i="11"/>
  <c r="P99" i="11"/>
  <c r="O99" i="11"/>
  <c r="AC98" i="11"/>
  <c r="AD98" i="11"/>
  <c r="T98" i="11"/>
  <c r="N98" i="11"/>
  <c r="P98" i="11"/>
  <c r="O98" i="11"/>
  <c r="AC97" i="11"/>
  <c r="AD97" i="11"/>
  <c r="T97" i="11"/>
  <c r="N97" i="11"/>
  <c r="P97" i="11"/>
  <c r="O97" i="11"/>
  <c r="AC96" i="11"/>
  <c r="AD96" i="11"/>
  <c r="T96" i="11"/>
  <c r="N96" i="11"/>
  <c r="P96" i="11"/>
  <c r="O96" i="11"/>
  <c r="AC95" i="11"/>
  <c r="AD95" i="11"/>
  <c r="T95" i="11"/>
  <c r="N95" i="11"/>
  <c r="P95" i="11"/>
  <c r="O95" i="11"/>
  <c r="AC94" i="11"/>
  <c r="AD94" i="11"/>
  <c r="T94" i="11"/>
  <c r="N94" i="11"/>
  <c r="P94" i="11"/>
  <c r="O94" i="11"/>
  <c r="AC93" i="11"/>
  <c r="AD93" i="11"/>
  <c r="T93" i="11"/>
  <c r="N93" i="11"/>
  <c r="P93" i="11"/>
  <c r="O93" i="11"/>
  <c r="AC92" i="11"/>
  <c r="AD92" i="11"/>
  <c r="T92" i="11"/>
  <c r="N92" i="11"/>
  <c r="P92" i="11"/>
  <c r="O92" i="11"/>
  <c r="AC91" i="11"/>
  <c r="AD91" i="11"/>
  <c r="T91" i="11"/>
  <c r="N91" i="11"/>
  <c r="P91" i="11"/>
  <c r="O91" i="11"/>
  <c r="AC90" i="11"/>
  <c r="AD90" i="11"/>
  <c r="T90" i="11"/>
  <c r="N90" i="11"/>
  <c r="P90" i="11"/>
  <c r="O90" i="11"/>
  <c r="AC89" i="11"/>
  <c r="AD89" i="11"/>
  <c r="T89" i="11"/>
  <c r="N89" i="11"/>
  <c r="P89" i="11"/>
  <c r="O89" i="11"/>
  <c r="AC88" i="11"/>
  <c r="AD88" i="11"/>
  <c r="T88" i="11"/>
  <c r="N88" i="11"/>
  <c r="P88" i="11"/>
  <c r="O88" i="11"/>
  <c r="AC87" i="11"/>
  <c r="AD87" i="11"/>
  <c r="T87" i="11"/>
  <c r="N87" i="11"/>
  <c r="P87" i="11"/>
  <c r="O87" i="11"/>
  <c r="AC86" i="11"/>
  <c r="AD86" i="11"/>
  <c r="T86" i="11"/>
  <c r="N86" i="11"/>
  <c r="P86" i="11"/>
  <c r="O86" i="11"/>
  <c r="AC85" i="11"/>
  <c r="AD85" i="11"/>
  <c r="T85" i="11"/>
  <c r="N85" i="11"/>
  <c r="P85" i="11"/>
  <c r="O85" i="11"/>
  <c r="AC84" i="11"/>
  <c r="AD84" i="11"/>
  <c r="T84" i="11"/>
  <c r="N84" i="11"/>
  <c r="P84" i="11"/>
  <c r="O84" i="11"/>
  <c r="AC83" i="11"/>
  <c r="AD83" i="11"/>
  <c r="T83" i="11"/>
  <c r="N83" i="11"/>
  <c r="P83" i="11"/>
  <c r="O83" i="11"/>
  <c r="AC82" i="11"/>
  <c r="AD82" i="11"/>
  <c r="T82" i="11"/>
  <c r="N82" i="11"/>
  <c r="P82" i="11"/>
  <c r="O82" i="11"/>
  <c r="AC81" i="11"/>
  <c r="AD81" i="11"/>
  <c r="T81" i="11"/>
  <c r="N81" i="11"/>
  <c r="P81" i="11"/>
  <c r="O81" i="11"/>
  <c r="AC80" i="11"/>
  <c r="AD80" i="11"/>
  <c r="T80" i="11"/>
  <c r="N80" i="11"/>
  <c r="P80" i="11"/>
  <c r="O80" i="11"/>
  <c r="AC79" i="11"/>
  <c r="AD79" i="11"/>
  <c r="T79" i="11"/>
  <c r="N79" i="11"/>
  <c r="P79" i="11"/>
  <c r="O79" i="11"/>
  <c r="AC78" i="11"/>
  <c r="AD78" i="11"/>
  <c r="T78" i="11"/>
  <c r="N78" i="11"/>
  <c r="P78" i="11"/>
  <c r="O78" i="11"/>
  <c r="AC77" i="11"/>
  <c r="AD77" i="11"/>
  <c r="T77" i="11"/>
  <c r="N77" i="11"/>
  <c r="P77" i="11"/>
  <c r="O77" i="11"/>
  <c r="AC76" i="11"/>
  <c r="AD76" i="11"/>
  <c r="T76" i="11"/>
  <c r="N76" i="11"/>
  <c r="P76" i="11"/>
  <c r="O76" i="11"/>
  <c r="AC75" i="11"/>
  <c r="AD75" i="11"/>
  <c r="T75" i="11"/>
  <c r="N75" i="11"/>
  <c r="P75" i="11"/>
  <c r="O75" i="11"/>
  <c r="AC74" i="11"/>
  <c r="AD74" i="11"/>
  <c r="T74" i="11"/>
  <c r="N74" i="11"/>
  <c r="P74" i="11"/>
  <c r="O74" i="11"/>
  <c r="AC73" i="11"/>
  <c r="AD73" i="11"/>
  <c r="T73" i="11"/>
  <c r="N73" i="11"/>
  <c r="P73" i="11"/>
  <c r="O73" i="11"/>
  <c r="AC72" i="11"/>
  <c r="AD72" i="11"/>
  <c r="T72" i="11"/>
  <c r="N72" i="11"/>
  <c r="P72" i="11"/>
  <c r="O72" i="11"/>
  <c r="AC71" i="11"/>
  <c r="AD71" i="11"/>
  <c r="T71" i="11"/>
  <c r="N71" i="11"/>
  <c r="P71" i="11"/>
  <c r="O71" i="11"/>
  <c r="AC70" i="11"/>
  <c r="AD70" i="11"/>
  <c r="T70" i="11"/>
  <c r="N70" i="11"/>
  <c r="P70" i="11"/>
  <c r="O70" i="11"/>
  <c r="AC69" i="11"/>
  <c r="AD69" i="11"/>
  <c r="T69" i="11"/>
  <c r="N69" i="11"/>
  <c r="P69" i="11"/>
  <c r="O69" i="11"/>
  <c r="AC68" i="11"/>
  <c r="AD68" i="11"/>
  <c r="T68" i="11"/>
  <c r="N68" i="11"/>
  <c r="P68" i="11"/>
  <c r="O68" i="11"/>
  <c r="AC67" i="11"/>
  <c r="AD67" i="11"/>
  <c r="T67" i="11"/>
  <c r="N67" i="11"/>
  <c r="P67" i="11"/>
  <c r="O67" i="11"/>
  <c r="AC66" i="11"/>
  <c r="AD66" i="11"/>
  <c r="T66" i="11"/>
  <c r="N66" i="11"/>
  <c r="P66" i="11"/>
  <c r="O66" i="11"/>
  <c r="AC65" i="11"/>
  <c r="AD65" i="11"/>
  <c r="T65" i="11"/>
  <c r="N65" i="11"/>
  <c r="P65" i="11"/>
  <c r="O65" i="11"/>
  <c r="AC64" i="11"/>
  <c r="AD64" i="11"/>
  <c r="T64" i="11"/>
  <c r="N64" i="11"/>
  <c r="P64" i="11"/>
  <c r="O64" i="11"/>
  <c r="AC63" i="11"/>
  <c r="AD63" i="11"/>
  <c r="T63" i="11"/>
  <c r="N63" i="11"/>
  <c r="P63" i="11"/>
  <c r="O63" i="11"/>
  <c r="AC62" i="11"/>
  <c r="AD62" i="11"/>
  <c r="T62" i="11"/>
  <c r="N62" i="11"/>
  <c r="P62" i="11"/>
  <c r="O62" i="11"/>
  <c r="AC61" i="11"/>
  <c r="AD61" i="11"/>
  <c r="T61" i="11"/>
  <c r="N61" i="11"/>
  <c r="P61" i="11"/>
  <c r="O61" i="11"/>
  <c r="AC60" i="11"/>
  <c r="AD60" i="11"/>
  <c r="T60" i="11"/>
  <c r="N60" i="11"/>
  <c r="P60" i="11"/>
  <c r="O60" i="11"/>
  <c r="AC59" i="11"/>
  <c r="AD59" i="11"/>
  <c r="T59" i="11"/>
  <c r="N59" i="11"/>
  <c r="P59" i="11"/>
  <c r="O59" i="11"/>
  <c r="AC58" i="11"/>
  <c r="AD58" i="11"/>
  <c r="T58" i="11"/>
  <c r="N58" i="11"/>
  <c r="P58" i="11"/>
  <c r="O58" i="11"/>
  <c r="AC57" i="11"/>
  <c r="AD57" i="11"/>
  <c r="T57" i="11"/>
  <c r="N57" i="11"/>
  <c r="P57" i="11"/>
  <c r="O57" i="11"/>
  <c r="AC56" i="11"/>
  <c r="AD56" i="11"/>
  <c r="T56" i="11"/>
  <c r="N56" i="11"/>
  <c r="P56" i="11"/>
  <c r="O56" i="11"/>
  <c r="AC55" i="11"/>
  <c r="AD55" i="11"/>
  <c r="T55" i="11"/>
  <c r="N55" i="11"/>
  <c r="P55" i="11"/>
  <c r="O55" i="11"/>
  <c r="AC54" i="11"/>
  <c r="AD54" i="11"/>
  <c r="T54" i="11"/>
  <c r="N54" i="11"/>
  <c r="P54" i="11"/>
  <c r="O54" i="11"/>
  <c r="AC53" i="11"/>
  <c r="AD53" i="11"/>
  <c r="T53" i="11"/>
  <c r="N53" i="11"/>
  <c r="P53" i="11"/>
  <c r="O53" i="11"/>
  <c r="AC52" i="11"/>
  <c r="AD52" i="11"/>
  <c r="T52" i="11"/>
  <c r="N52" i="11"/>
  <c r="P52" i="11"/>
  <c r="O52" i="11"/>
  <c r="AC51" i="11"/>
  <c r="AD51" i="11"/>
  <c r="T51" i="11"/>
  <c r="N51" i="11"/>
  <c r="P51" i="11"/>
  <c r="O51" i="11"/>
  <c r="AC50" i="11"/>
  <c r="AD50" i="11"/>
  <c r="T50" i="11"/>
  <c r="N50" i="11"/>
  <c r="P50" i="11"/>
  <c r="O50" i="11"/>
  <c r="AC49" i="11"/>
  <c r="AD49" i="11"/>
  <c r="T49" i="11"/>
  <c r="N49" i="11"/>
  <c r="P49" i="11"/>
  <c r="O49" i="11"/>
  <c r="AC48" i="11"/>
  <c r="AD48" i="11"/>
  <c r="T48" i="11"/>
  <c r="N48" i="11"/>
  <c r="P48" i="11"/>
  <c r="O48" i="11"/>
  <c r="AC47" i="11"/>
  <c r="AD47" i="11"/>
  <c r="T47" i="11"/>
  <c r="N47" i="11"/>
  <c r="P47" i="11"/>
  <c r="O47" i="11"/>
  <c r="AC46" i="11"/>
  <c r="AD46" i="11"/>
  <c r="T46" i="11"/>
  <c r="N46" i="11"/>
  <c r="P46" i="11"/>
  <c r="O46" i="11"/>
  <c r="AC45" i="11"/>
  <c r="AD45" i="11"/>
  <c r="T45" i="11"/>
  <c r="N45" i="11"/>
  <c r="P45" i="11"/>
  <c r="O45" i="11"/>
  <c r="AC44" i="11"/>
  <c r="AD44" i="11"/>
  <c r="T44" i="11"/>
  <c r="N44" i="11"/>
  <c r="P44" i="11"/>
  <c r="O44" i="11"/>
  <c r="AC43" i="11"/>
  <c r="AD43" i="11"/>
  <c r="T43" i="11"/>
  <c r="N43" i="11"/>
  <c r="P43" i="11"/>
  <c r="O43" i="11"/>
  <c r="AC42" i="11"/>
  <c r="AD42" i="11"/>
  <c r="T42" i="11"/>
  <c r="N42" i="11"/>
  <c r="P42" i="11"/>
  <c r="O42" i="11"/>
  <c r="AC41" i="11"/>
  <c r="AD41" i="11"/>
  <c r="T41" i="11"/>
  <c r="N41" i="11"/>
  <c r="P41" i="11"/>
  <c r="O41" i="11"/>
  <c r="AC40" i="11"/>
  <c r="AD40" i="11"/>
  <c r="T40" i="11"/>
  <c r="N40" i="11"/>
  <c r="P40" i="11"/>
  <c r="O40" i="11"/>
  <c r="AC39" i="11"/>
  <c r="AD39" i="11"/>
  <c r="T39" i="11"/>
  <c r="N39" i="11"/>
  <c r="P39" i="11"/>
  <c r="O39" i="11"/>
  <c r="AC38" i="11"/>
  <c r="AD38" i="11"/>
  <c r="T38" i="11"/>
  <c r="N38" i="11"/>
  <c r="P38" i="11"/>
  <c r="O38" i="11"/>
  <c r="AC37" i="11"/>
  <c r="AD37" i="11"/>
  <c r="T37" i="11"/>
  <c r="N37" i="11"/>
  <c r="P37" i="11"/>
  <c r="O37" i="11"/>
  <c r="AC36" i="11"/>
  <c r="AD36" i="11"/>
  <c r="T36" i="11"/>
  <c r="N36" i="11"/>
  <c r="P36" i="11"/>
  <c r="O36" i="11"/>
  <c r="AC35" i="11"/>
  <c r="AD35" i="11"/>
  <c r="T35" i="11"/>
  <c r="N35" i="11"/>
  <c r="P35" i="11"/>
  <c r="O35" i="11"/>
  <c r="AC34" i="11"/>
  <c r="AD34" i="11"/>
  <c r="T34" i="11"/>
  <c r="N34" i="11"/>
  <c r="P34" i="11"/>
  <c r="O34" i="11"/>
  <c r="AC33" i="11"/>
  <c r="AD33" i="11"/>
  <c r="T33" i="11"/>
  <c r="N33" i="11"/>
  <c r="P33" i="11"/>
  <c r="O33" i="11"/>
  <c r="AC32" i="11"/>
  <c r="AD32" i="11"/>
  <c r="T32" i="11"/>
  <c r="N32" i="11"/>
  <c r="P32" i="11"/>
  <c r="O32" i="11"/>
  <c r="AC31" i="11"/>
  <c r="AD31" i="11"/>
  <c r="T31" i="11"/>
  <c r="N31" i="11"/>
  <c r="P31" i="11"/>
  <c r="O31" i="11"/>
  <c r="AC30" i="11"/>
  <c r="AD30" i="11"/>
  <c r="T30" i="11"/>
  <c r="N30" i="11"/>
  <c r="P30" i="11"/>
  <c r="O30" i="11"/>
  <c r="AC29" i="11"/>
  <c r="AD29" i="11"/>
  <c r="T29" i="11"/>
  <c r="N29" i="11"/>
  <c r="P29" i="11"/>
  <c r="O29" i="11"/>
  <c r="AC28" i="11"/>
  <c r="AD28" i="11"/>
  <c r="T28" i="11"/>
  <c r="N28" i="11"/>
  <c r="P28" i="11"/>
  <c r="O28" i="11"/>
  <c r="AC27" i="11"/>
  <c r="AD27" i="11"/>
  <c r="T27" i="11"/>
  <c r="N27" i="11"/>
  <c r="P27" i="11"/>
  <c r="O27" i="11"/>
  <c r="AC26" i="11"/>
  <c r="AD26" i="11"/>
  <c r="T26" i="11"/>
  <c r="N26" i="11"/>
  <c r="P26" i="11"/>
  <c r="O26" i="11"/>
  <c r="AC25" i="11"/>
  <c r="AD25" i="11"/>
  <c r="T25" i="11"/>
  <c r="N25" i="11"/>
  <c r="P25" i="11"/>
  <c r="O25" i="11"/>
  <c r="AC24" i="11"/>
  <c r="AD24" i="11"/>
  <c r="T24" i="11"/>
  <c r="N24" i="11"/>
  <c r="P24" i="11"/>
  <c r="O24" i="11"/>
  <c r="AC23" i="11"/>
  <c r="AD23" i="11"/>
  <c r="T23" i="11"/>
  <c r="N23" i="11"/>
  <c r="P23" i="11"/>
  <c r="O23" i="11"/>
  <c r="AC22" i="11"/>
  <c r="AD22" i="11"/>
  <c r="T22" i="11"/>
  <c r="N22" i="11"/>
  <c r="P22" i="11"/>
  <c r="O22" i="11"/>
  <c r="AC21" i="11"/>
  <c r="AD21" i="11"/>
  <c r="T21" i="11"/>
  <c r="N21" i="11"/>
  <c r="P21" i="11"/>
  <c r="O21" i="11"/>
  <c r="AC20" i="11"/>
  <c r="AD20" i="11"/>
  <c r="T20" i="11"/>
  <c r="N20" i="11"/>
  <c r="P20" i="11"/>
  <c r="O20" i="11"/>
  <c r="AC19" i="11"/>
  <c r="AD19" i="11"/>
  <c r="T19" i="11"/>
  <c r="N19" i="11"/>
  <c r="P19" i="11"/>
  <c r="O19" i="11"/>
  <c r="AC18" i="11"/>
  <c r="AD18" i="11"/>
  <c r="T18" i="11"/>
  <c r="N18" i="11"/>
  <c r="P18" i="11"/>
  <c r="O18" i="11"/>
  <c r="AC17" i="11"/>
  <c r="AD17" i="11"/>
  <c r="T17" i="11"/>
  <c r="N17" i="11"/>
  <c r="P17" i="11"/>
  <c r="O17" i="11"/>
  <c r="AC16" i="11"/>
  <c r="AD16" i="11"/>
  <c r="T16" i="11"/>
  <c r="N16" i="11"/>
  <c r="P16" i="11"/>
  <c r="O16" i="11"/>
  <c r="AC15" i="11"/>
  <c r="AD15" i="11"/>
  <c r="T15" i="11"/>
  <c r="N15" i="11"/>
  <c r="P15" i="11"/>
  <c r="O15" i="11"/>
  <c r="AC14" i="11"/>
  <c r="AD14" i="11"/>
  <c r="T14" i="11"/>
  <c r="N14" i="11"/>
  <c r="P14" i="11"/>
  <c r="O14" i="11"/>
  <c r="AC13" i="11"/>
  <c r="AD13" i="11"/>
  <c r="T13" i="11"/>
  <c r="N13" i="11"/>
  <c r="P13" i="11"/>
  <c r="O13" i="11"/>
  <c r="AC12" i="11"/>
  <c r="AD12" i="11"/>
  <c r="T12" i="11"/>
  <c r="N12" i="11"/>
  <c r="P12" i="11"/>
  <c r="O12" i="11"/>
  <c r="AC11" i="11"/>
  <c r="AD11" i="11"/>
  <c r="T11" i="11"/>
  <c r="N11" i="11"/>
  <c r="P11" i="11"/>
  <c r="O11" i="11"/>
  <c r="AC10" i="11"/>
  <c r="AD10" i="11"/>
  <c r="T10" i="11"/>
  <c r="N10" i="11"/>
  <c r="P10" i="11"/>
  <c r="O10" i="11"/>
  <c r="AC9" i="11"/>
  <c r="AD9" i="11"/>
  <c r="T9" i="11"/>
  <c r="N9" i="11"/>
  <c r="P9" i="11"/>
  <c r="O9" i="11"/>
  <c r="AC8" i="11"/>
  <c r="AD8" i="11"/>
  <c r="T8" i="11"/>
  <c r="N8" i="11"/>
  <c r="P8" i="11"/>
  <c r="O8" i="11"/>
  <c r="AC7" i="11"/>
  <c r="AD7" i="11"/>
  <c r="T7" i="11"/>
  <c r="N7" i="11"/>
  <c r="P7" i="11"/>
  <c r="O7" i="11"/>
  <c r="AC6" i="11"/>
  <c r="AD6" i="11"/>
  <c r="T6" i="11"/>
  <c r="N6" i="11"/>
  <c r="P6" i="11"/>
  <c r="O6" i="11"/>
  <c r="AC5" i="11"/>
  <c r="AD5" i="11"/>
  <c r="T5" i="11"/>
  <c r="N5" i="11"/>
  <c r="P5" i="11"/>
  <c r="O5" i="11"/>
  <c r="AC4" i="11"/>
  <c r="AD4" i="11"/>
  <c r="T4" i="11"/>
  <c r="N4" i="11"/>
  <c r="P4" i="11"/>
  <c r="O4" i="11"/>
  <c r="AC3" i="11"/>
  <c r="AD3" i="11"/>
  <c r="T3" i="11"/>
  <c r="N3" i="11"/>
  <c r="P3" i="11"/>
  <c r="O3" i="11"/>
  <c r="AC2" i="11"/>
  <c r="AD2" i="11"/>
  <c r="T2" i="11"/>
  <c r="N2" i="11"/>
  <c r="P2" i="11"/>
  <c r="O2" i="11"/>
  <c r="AC2" i="10"/>
  <c r="AD2" i="10"/>
  <c r="AC3" i="10"/>
  <c r="AD3" i="10"/>
  <c r="AC4" i="10"/>
  <c r="AD4" i="10"/>
  <c r="AC5" i="10"/>
  <c r="AD5" i="10"/>
  <c r="AC6" i="10"/>
  <c r="AD6" i="10"/>
  <c r="AC7" i="10"/>
  <c r="AD7" i="10"/>
  <c r="AC8" i="10"/>
  <c r="AD8" i="10"/>
  <c r="AC9" i="10"/>
  <c r="AD9" i="10"/>
  <c r="AC10" i="10"/>
  <c r="AD10" i="10"/>
  <c r="AC11" i="10"/>
  <c r="AD11" i="10"/>
  <c r="AC12" i="10"/>
  <c r="AD12" i="10"/>
  <c r="AC13" i="10"/>
  <c r="AD13" i="10"/>
  <c r="AC14" i="10"/>
  <c r="AD14" i="10"/>
  <c r="AC15" i="10"/>
  <c r="AD15" i="10"/>
  <c r="AC16" i="10"/>
  <c r="AD16" i="10"/>
  <c r="AC17" i="10"/>
  <c r="AD17" i="10"/>
  <c r="AC18" i="10"/>
  <c r="AD18" i="10"/>
  <c r="AC19" i="10"/>
  <c r="AD19" i="10"/>
  <c r="AC20" i="10"/>
  <c r="AD20" i="10"/>
  <c r="AC21" i="10"/>
  <c r="AD21" i="10"/>
  <c r="AC22" i="10"/>
  <c r="AD22" i="10"/>
  <c r="AC23" i="10"/>
  <c r="AD23" i="10"/>
  <c r="AC24" i="10"/>
  <c r="AD24" i="10"/>
  <c r="AC25" i="10"/>
  <c r="AD25" i="10"/>
  <c r="AC26" i="10"/>
  <c r="AD26" i="10"/>
  <c r="AC27" i="10"/>
  <c r="AD27" i="10"/>
  <c r="AC28" i="10"/>
  <c r="AD28" i="10"/>
  <c r="AC29" i="10"/>
  <c r="AD29" i="10"/>
  <c r="AC30" i="10"/>
  <c r="AD30" i="10"/>
  <c r="AC31" i="10"/>
  <c r="AD31" i="10"/>
  <c r="AC32" i="10"/>
  <c r="AD32" i="10"/>
  <c r="AC33" i="10"/>
  <c r="AD33" i="10"/>
  <c r="AC34" i="10"/>
  <c r="AD34" i="10"/>
  <c r="AC35" i="10"/>
  <c r="AD35" i="10"/>
  <c r="AC36" i="10"/>
  <c r="AD36" i="10"/>
  <c r="AC37" i="10"/>
  <c r="AD37" i="10"/>
  <c r="AC38" i="10"/>
  <c r="AD38" i="10"/>
  <c r="AC39" i="10"/>
  <c r="AD39" i="10"/>
  <c r="AC40" i="10"/>
  <c r="AD40" i="10"/>
  <c r="AC41" i="10"/>
  <c r="AD41" i="10"/>
  <c r="AC42" i="10"/>
  <c r="AD42" i="10"/>
  <c r="AC43" i="10"/>
  <c r="AD43" i="10"/>
  <c r="AC44" i="10"/>
  <c r="AD44" i="10"/>
  <c r="AC45" i="10"/>
  <c r="AD45" i="10"/>
  <c r="AC46" i="10"/>
  <c r="AD46" i="10"/>
  <c r="AC47" i="10"/>
  <c r="AD47" i="10"/>
  <c r="AC48" i="10"/>
  <c r="AD48" i="10"/>
  <c r="AC49" i="10"/>
  <c r="AD49" i="10"/>
  <c r="AC50" i="10"/>
  <c r="AD50" i="10"/>
  <c r="AC51" i="10"/>
  <c r="AD51" i="10"/>
  <c r="AC52" i="10"/>
  <c r="AD52" i="10"/>
  <c r="AC53" i="10"/>
  <c r="AD53" i="10"/>
  <c r="AC54" i="10"/>
  <c r="AD54" i="10"/>
  <c r="AC55" i="10"/>
  <c r="AD55" i="10"/>
  <c r="AC56" i="10"/>
  <c r="AD56" i="10"/>
  <c r="AC57" i="10"/>
  <c r="AD57" i="10"/>
  <c r="AC58" i="10"/>
  <c r="AD58" i="10"/>
  <c r="AC59" i="10"/>
  <c r="AD59" i="10"/>
  <c r="AC60" i="10"/>
  <c r="AD60" i="10"/>
  <c r="AC61" i="10"/>
  <c r="AD61" i="10"/>
  <c r="AC62" i="10"/>
  <c r="AD62" i="10"/>
  <c r="AC63" i="10"/>
  <c r="AD63" i="10"/>
  <c r="AC64" i="10"/>
  <c r="AD64" i="10"/>
  <c r="AC65" i="10"/>
  <c r="AD65" i="10"/>
  <c r="AC66" i="10"/>
  <c r="AD66" i="10"/>
  <c r="AC67" i="10"/>
  <c r="AD67" i="10"/>
  <c r="AC68" i="10"/>
  <c r="AD68" i="10"/>
  <c r="AC69" i="10"/>
  <c r="AD69" i="10"/>
  <c r="AC70" i="10"/>
  <c r="AD70" i="10"/>
  <c r="AC71" i="10"/>
  <c r="AD71" i="10"/>
  <c r="AC72" i="10"/>
  <c r="AD72" i="10"/>
  <c r="AC73" i="10"/>
  <c r="AD73" i="10"/>
  <c r="AC74" i="10"/>
  <c r="AD74" i="10"/>
  <c r="AC75" i="10"/>
  <c r="AD75" i="10"/>
  <c r="AC76" i="10"/>
  <c r="AD76" i="10"/>
  <c r="AC77" i="10"/>
  <c r="AD77" i="10"/>
  <c r="AC78" i="10"/>
  <c r="AD78" i="10"/>
  <c r="AC79" i="10"/>
  <c r="AD79" i="10"/>
  <c r="AC80" i="10"/>
  <c r="AD80" i="10"/>
  <c r="AC81" i="10"/>
  <c r="AD81" i="10"/>
  <c r="AC82" i="10"/>
  <c r="AD82" i="10"/>
  <c r="AC83" i="10"/>
  <c r="AD83" i="10"/>
  <c r="AC84" i="10"/>
  <c r="AD84" i="10"/>
  <c r="AC85" i="10"/>
  <c r="AD85" i="10"/>
  <c r="AC86" i="10"/>
  <c r="AD86" i="10"/>
  <c r="AC87" i="10"/>
  <c r="AD87" i="10"/>
  <c r="AC88" i="10"/>
  <c r="AD88" i="10"/>
  <c r="AC89" i="10"/>
  <c r="AD89" i="10"/>
  <c r="AC90" i="10"/>
  <c r="AD90" i="10"/>
  <c r="AC91" i="10"/>
  <c r="AD91" i="10"/>
  <c r="AC92" i="10"/>
  <c r="AD92" i="10"/>
  <c r="AC93" i="10"/>
  <c r="AD93" i="10"/>
  <c r="AC94" i="10"/>
  <c r="AD94" i="10"/>
  <c r="AC95" i="10"/>
  <c r="AD95" i="10"/>
  <c r="AC96" i="10"/>
  <c r="AD96" i="10"/>
  <c r="AC97" i="10"/>
  <c r="AD97" i="10"/>
  <c r="AC98" i="10"/>
  <c r="AD98" i="10"/>
  <c r="AC99" i="10"/>
  <c r="AD99" i="10"/>
  <c r="AC100" i="10"/>
  <c r="AD100" i="10"/>
  <c r="AC101" i="10"/>
  <c r="AD101" i="10"/>
  <c r="AC102" i="10"/>
  <c r="AD102" i="10"/>
  <c r="AC103" i="10"/>
  <c r="AD103" i="10"/>
  <c r="AC104" i="10"/>
  <c r="AD104" i="10"/>
  <c r="AC105" i="10"/>
  <c r="AD105" i="10"/>
  <c r="AC106" i="10"/>
  <c r="AD106" i="10"/>
  <c r="AC107" i="10"/>
  <c r="AD107" i="10"/>
  <c r="AC108" i="10"/>
  <c r="AD108" i="10"/>
  <c r="AC109" i="10"/>
  <c r="AD109" i="10"/>
  <c r="AC110" i="10"/>
  <c r="AD110" i="10"/>
  <c r="AC111" i="10"/>
  <c r="AD111" i="10"/>
  <c r="AC112" i="10"/>
  <c r="AD112" i="10"/>
  <c r="AC113" i="10"/>
  <c r="AD113" i="10"/>
  <c r="AC114" i="10"/>
  <c r="AD114" i="10"/>
  <c r="AC115" i="10"/>
  <c r="AD115" i="10"/>
  <c r="AC116" i="10"/>
  <c r="AD116" i="10"/>
  <c r="AC117" i="10"/>
  <c r="AD117" i="10"/>
  <c r="AC118" i="10"/>
  <c r="AD118" i="10"/>
  <c r="AD119" i="10"/>
  <c r="T118" i="10"/>
  <c r="N118" i="10"/>
  <c r="P118" i="10"/>
  <c r="O118" i="10"/>
  <c r="T117" i="10"/>
  <c r="N117" i="10"/>
  <c r="P117" i="10"/>
  <c r="O117" i="10"/>
  <c r="T116" i="10"/>
  <c r="N116" i="10"/>
  <c r="P116" i="10"/>
  <c r="O116" i="10"/>
  <c r="T115" i="10"/>
  <c r="N115" i="10"/>
  <c r="P115" i="10"/>
  <c r="O115" i="10"/>
  <c r="T114" i="10"/>
  <c r="N114" i="10"/>
  <c r="P114" i="10"/>
  <c r="O114" i="10"/>
  <c r="T113" i="10"/>
  <c r="N113" i="10"/>
  <c r="P113" i="10"/>
  <c r="O113" i="10"/>
  <c r="T112" i="10"/>
  <c r="N112" i="10"/>
  <c r="P112" i="10"/>
  <c r="O112" i="10"/>
  <c r="T111" i="10"/>
  <c r="N111" i="10"/>
  <c r="P111" i="10"/>
  <c r="O111" i="10"/>
  <c r="T110" i="10"/>
  <c r="N110" i="10"/>
  <c r="P110" i="10"/>
  <c r="O110" i="10"/>
  <c r="T109" i="10"/>
  <c r="N109" i="10"/>
  <c r="P109" i="10"/>
  <c r="O109" i="10"/>
  <c r="T108" i="10"/>
  <c r="N108" i="10"/>
  <c r="P108" i="10"/>
  <c r="O108" i="10"/>
  <c r="T107" i="10"/>
  <c r="N107" i="10"/>
  <c r="P107" i="10"/>
  <c r="O107" i="10"/>
  <c r="T106" i="10"/>
  <c r="N106" i="10"/>
  <c r="P106" i="10"/>
  <c r="O106" i="10"/>
  <c r="T105" i="10"/>
  <c r="N105" i="10"/>
  <c r="P105" i="10"/>
  <c r="O105" i="10"/>
  <c r="T104" i="10"/>
  <c r="N104" i="10"/>
  <c r="P104" i="10"/>
  <c r="O104" i="10"/>
  <c r="T103" i="10"/>
  <c r="N103" i="10"/>
  <c r="P103" i="10"/>
  <c r="O103" i="10"/>
  <c r="T102" i="10"/>
  <c r="N102" i="10"/>
  <c r="P102" i="10"/>
  <c r="O102" i="10"/>
  <c r="T101" i="10"/>
  <c r="N101" i="10"/>
  <c r="P101" i="10"/>
  <c r="O101" i="10"/>
  <c r="T100" i="10"/>
  <c r="N100" i="10"/>
  <c r="P100" i="10"/>
  <c r="O100" i="10"/>
  <c r="T99" i="10"/>
  <c r="N99" i="10"/>
  <c r="P99" i="10"/>
  <c r="O99" i="10"/>
  <c r="T98" i="10"/>
  <c r="N98" i="10"/>
  <c r="P98" i="10"/>
  <c r="O98" i="10"/>
  <c r="T97" i="10"/>
  <c r="N97" i="10"/>
  <c r="P97" i="10"/>
  <c r="O97" i="10"/>
  <c r="T96" i="10"/>
  <c r="N96" i="10"/>
  <c r="P96" i="10"/>
  <c r="O96" i="10"/>
  <c r="T95" i="10"/>
  <c r="N95" i="10"/>
  <c r="P95" i="10"/>
  <c r="O95" i="10"/>
  <c r="T94" i="10"/>
  <c r="N94" i="10"/>
  <c r="P94" i="10"/>
  <c r="O94" i="10"/>
  <c r="T93" i="10"/>
  <c r="N93" i="10"/>
  <c r="P93" i="10"/>
  <c r="O93" i="10"/>
  <c r="T92" i="10"/>
  <c r="N92" i="10"/>
  <c r="P92" i="10"/>
  <c r="O92" i="10"/>
  <c r="T91" i="10"/>
  <c r="N91" i="10"/>
  <c r="P91" i="10"/>
  <c r="O91" i="10"/>
  <c r="T90" i="10"/>
  <c r="N90" i="10"/>
  <c r="P90" i="10"/>
  <c r="O90" i="10"/>
  <c r="T89" i="10"/>
  <c r="N89" i="10"/>
  <c r="P89" i="10"/>
  <c r="O89" i="10"/>
  <c r="T88" i="10"/>
  <c r="N88" i="10"/>
  <c r="P88" i="10"/>
  <c r="O88" i="10"/>
  <c r="T87" i="10"/>
  <c r="N87" i="10"/>
  <c r="P87" i="10"/>
  <c r="O87" i="10"/>
  <c r="T86" i="10"/>
  <c r="N86" i="10"/>
  <c r="P86" i="10"/>
  <c r="O86" i="10"/>
  <c r="T85" i="10"/>
  <c r="N85" i="10"/>
  <c r="P85" i="10"/>
  <c r="O85" i="10"/>
  <c r="T84" i="10"/>
  <c r="N84" i="10"/>
  <c r="P84" i="10"/>
  <c r="O84" i="10"/>
  <c r="T83" i="10"/>
  <c r="N83" i="10"/>
  <c r="P83" i="10"/>
  <c r="O83" i="10"/>
  <c r="T82" i="10"/>
  <c r="N82" i="10"/>
  <c r="P82" i="10"/>
  <c r="O82" i="10"/>
  <c r="T81" i="10"/>
  <c r="N81" i="10"/>
  <c r="P81" i="10"/>
  <c r="O81" i="10"/>
  <c r="T80" i="10"/>
  <c r="N80" i="10"/>
  <c r="P80" i="10"/>
  <c r="O80" i="10"/>
  <c r="T79" i="10"/>
  <c r="N79" i="10"/>
  <c r="P79" i="10"/>
  <c r="O79" i="10"/>
  <c r="T78" i="10"/>
  <c r="N78" i="10"/>
  <c r="P78" i="10"/>
  <c r="O78" i="10"/>
  <c r="T77" i="10"/>
  <c r="N77" i="10"/>
  <c r="P77" i="10"/>
  <c r="O77" i="10"/>
  <c r="T76" i="10"/>
  <c r="N76" i="10"/>
  <c r="P76" i="10"/>
  <c r="O76" i="10"/>
  <c r="T75" i="10"/>
  <c r="N75" i="10"/>
  <c r="P75" i="10"/>
  <c r="O75" i="10"/>
  <c r="T74" i="10"/>
  <c r="N74" i="10"/>
  <c r="P74" i="10"/>
  <c r="O74" i="10"/>
  <c r="T73" i="10"/>
  <c r="N73" i="10"/>
  <c r="P73" i="10"/>
  <c r="O73" i="10"/>
  <c r="T72" i="10"/>
  <c r="N72" i="10"/>
  <c r="P72" i="10"/>
  <c r="O72" i="10"/>
  <c r="T71" i="10"/>
  <c r="N71" i="10"/>
  <c r="P71" i="10"/>
  <c r="O71" i="10"/>
  <c r="T70" i="10"/>
  <c r="N70" i="10"/>
  <c r="P70" i="10"/>
  <c r="O70" i="10"/>
  <c r="T69" i="10"/>
  <c r="N69" i="10"/>
  <c r="P69" i="10"/>
  <c r="O69" i="10"/>
  <c r="T68" i="10"/>
  <c r="N68" i="10"/>
  <c r="P68" i="10"/>
  <c r="O68" i="10"/>
  <c r="T67" i="10"/>
  <c r="N67" i="10"/>
  <c r="P67" i="10"/>
  <c r="O67" i="10"/>
  <c r="T66" i="10"/>
  <c r="N66" i="10"/>
  <c r="P66" i="10"/>
  <c r="O66" i="10"/>
  <c r="T65" i="10"/>
  <c r="N65" i="10"/>
  <c r="P65" i="10"/>
  <c r="O65" i="10"/>
  <c r="T64" i="10"/>
  <c r="N64" i="10"/>
  <c r="P64" i="10"/>
  <c r="O64" i="10"/>
  <c r="T63" i="10"/>
  <c r="N63" i="10"/>
  <c r="P63" i="10"/>
  <c r="O63" i="10"/>
  <c r="T62" i="10"/>
  <c r="N62" i="10"/>
  <c r="P62" i="10"/>
  <c r="O62" i="10"/>
  <c r="T61" i="10"/>
  <c r="N61" i="10"/>
  <c r="P61" i="10"/>
  <c r="O61" i="10"/>
  <c r="T60" i="10"/>
  <c r="N60" i="10"/>
  <c r="P60" i="10"/>
  <c r="O60" i="10"/>
  <c r="T59" i="10"/>
  <c r="N59" i="10"/>
  <c r="P59" i="10"/>
  <c r="O59" i="10"/>
  <c r="T58" i="10"/>
  <c r="N58" i="10"/>
  <c r="P58" i="10"/>
  <c r="O58" i="10"/>
  <c r="T57" i="10"/>
  <c r="N57" i="10"/>
  <c r="P57" i="10"/>
  <c r="O57" i="10"/>
  <c r="T56" i="10"/>
  <c r="N56" i="10"/>
  <c r="P56" i="10"/>
  <c r="O56" i="10"/>
  <c r="T55" i="10"/>
  <c r="N55" i="10"/>
  <c r="P55" i="10"/>
  <c r="O55" i="10"/>
  <c r="T54" i="10"/>
  <c r="N54" i="10"/>
  <c r="P54" i="10"/>
  <c r="O54" i="10"/>
  <c r="T53" i="10"/>
  <c r="N53" i="10"/>
  <c r="P53" i="10"/>
  <c r="O53" i="10"/>
  <c r="T52" i="10"/>
  <c r="N52" i="10"/>
  <c r="P52" i="10"/>
  <c r="O52" i="10"/>
  <c r="T51" i="10"/>
  <c r="N51" i="10"/>
  <c r="P51" i="10"/>
  <c r="O51" i="10"/>
  <c r="T50" i="10"/>
  <c r="N50" i="10"/>
  <c r="P50" i="10"/>
  <c r="O50" i="10"/>
  <c r="T49" i="10"/>
  <c r="N49" i="10"/>
  <c r="P49" i="10"/>
  <c r="O49" i="10"/>
  <c r="T48" i="10"/>
  <c r="N48" i="10"/>
  <c r="P48" i="10"/>
  <c r="O48" i="10"/>
  <c r="T47" i="10"/>
  <c r="N47" i="10"/>
  <c r="P47" i="10"/>
  <c r="O47" i="10"/>
  <c r="T46" i="10"/>
  <c r="N46" i="10"/>
  <c r="P46" i="10"/>
  <c r="O46" i="10"/>
  <c r="T45" i="10"/>
  <c r="N45" i="10"/>
  <c r="P45" i="10"/>
  <c r="O45" i="10"/>
  <c r="T44" i="10"/>
  <c r="N44" i="10"/>
  <c r="P44" i="10"/>
  <c r="O44" i="10"/>
  <c r="T43" i="10"/>
  <c r="N43" i="10"/>
  <c r="P43" i="10"/>
  <c r="O43" i="10"/>
  <c r="T42" i="10"/>
  <c r="N42" i="10"/>
  <c r="P42" i="10"/>
  <c r="O42" i="10"/>
  <c r="T41" i="10"/>
  <c r="N41" i="10"/>
  <c r="P41" i="10"/>
  <c r="O41" i="10"/>
  <c r="T40" i="10"/>
  <c r="N40" i="10"/>
  <c r="P40" i="10"/>
  <c r="O40" i="10"/>
  <c r="T39" i="10"/>
  <c r="N39" i="10"/>
  <c r="P39" i="10"/>
  <c r="O39" i="10"/>
  <c r="T38" i="10"/>
  <c r="N38" i="10"/>
  <c r="P38" i="10"/>
  <c r="O38" i="10"/>
  <c r="T37" i="10"/>
  <c r="N37" i="10"/>
  <c r="P37" i="10"/>
  <c r="O37" i="10"/>
  <c r="T36" i="10"/>
  <c r="N36" i="10"/>
  <c r="P36" i="10"/>
  <c r="O36" i="10"/>
  <c r="T35" i="10"/>
  <c r="N35" i="10"/>
  <c r="P35" i="10"/>
  <c r="O35" i="10"/>
  <c r="T34" i="10"/>
  <c r="N34" i="10"/>
  <c r="P34" i="10"/>
  <c r="O34" i="10"/>
  <c r="T33" i="10"/>
  <c r="N33" i="10"/>
  <c r="P33" i="10"/>
  <c r="O33" i="10"/>
  <c r="T32" i="10"/>
  <c r="N32" i="10"/>
  <c r="P32" i="10"/>
  <c r="O32" i="10"/>
  <c r="T31" i="10"/>
  <c r="N31" i="10"/>
  <c r="P31" i="10"/>
  <c r="O31" i="10"/>
  <c r="T30" i="10"/>
  <c r="N30" i="10"/>
  <c r="P30" i="10"/>
  <c r="O30" i="10"/>
  <c r="T29" i="10"/>
  <c r="N29" i="10"/>
  <c r="P29" i="10"/>
  <c r="O29" i="10"/>
  <c r="T28" i="10"/>
  <c r="N28" i="10"/>
  <c r="P28" i="10"/>
  <c r="O28" i="10"/>
  <c r="T27" i="10"/>
  <c r="N27" i="10"/>
  <c r="P27" i="10"/>
  <c r="O27" i="10"/>
  <c r="T26" i="10"/>
  <c r="N26" i="10"/>
  <c r="P26" i="10"/>
  <c r="O26" i="10"/>
  <c r="T25" i="10"/>
  <c r="N25" i="10"/>
  <c r="P25" i="10"/>
  <c r="O25" i="10"/>
  <c r="T24" i="10"/>
  <c r="N24" i="10"/>
  <c r="P24" i="10"/>
  <c r="O24" i="10"/>
  <c r="T23" i="10"/>
  <c r="N23" i="10"/>
  <c r="P23" i="10"/>
  <c r="O23" i="10"/>
  <c r="T22" i="10"/>
  <c r="N22" i="10"/>
  <c r="P22" i="10"/>
  <c r="O22" i="10"/>
  <c r="T21" i="10"/>
  <c r="N21" i="10"/>
  <c r="P21" i="10"/>
  <c r="O21" i="10"/>
  <c r="T20" i="10"/>
  <c r="N20" i="10"/>
  <c r="P20" i="10"/>
  <c r="O20" i="10"/>
  <c r="T19" i="10"/>
  <c r="N19" i="10"/>
  <c r="P19" i="10"/>
  <c r="O19" i="10"/>
  <c r="T18" i="10"/>
  <c r="N18" i="10"/>
  <c r="P18" i="10"/>
  <c r="O18" i="10"/>
  <c r="T17" i="10"/>
  <c r="N17" i="10"/>
  <c r="P17" i="10"/>
  <c r="O17" i="10"/>
  <c r="T16" i="10"/>
  <c r="N16" i="10"/>
  <c r="P16" i="10"/>
  <c r="O16" i="10"/>
  <c r="T15" i="10"/>
  <c r="N15" i="10"/>
  <c r="P15" i="10"/>
  <c r="O15" i="10"/>
  <c r="T14" i="10"/>
  <c r="N14" i="10"/>
  <c r="P14" i="10"/>
  <c r="O14" i="10"/>
  <c r="T13" i="10"/>
  <c r="N13" i="10"/>
  <c r="P13" i="10"/>
  <c r="O13" i="10"/>
  <c r="T12" i="10"/>
  <c r="N12" i="10"/>
  <c r="P12" i="10"/>
  <c r="O12" i="10"/>
  <c r="T11" i="10"/>
  <c r="N11" i="10"/>
  <c r="P11" i="10"/>
  <c r="O11" i="10"/>
  <c r="T10" i="10"/>
  <c r="N10" i="10"/>
  <c r="P10" i="10"/>
  <c r="O10" i="10"/>
  <c r="T9" i="10"/>
  <c r="N9" i="10"/>
  <c r="P9" i="10"/>
  <c r="O9" i="10"/>
  <c r="T8" i="10"/>
  <c r="N8" i="10"/>
  <c r="P8" i="10"/>
  <c r="O8" i="10"/>
  <c r="T7" i="10"/>
  <c r="N7" i="10"/>
  <c r="P7" i="10"/>
  <c r="O7" i="10"/>
  <c r="T6" i="10"/>
  <c r="N6" i="10"/>
  <c r="P6" i="10"/>
  <c r="O6" i="10"/>
  <c r="T5" i="10"/>
  <c r="N5" i="10"/>
  <c r="P5" i="10"/>
  <c r="O5" i="10"/>
  <c r="T4" i="10"/>
  <c r="N4" i="10"/>
  <c r="P4" i="10"/>
  <c r="O4" i="10"/>
  <c r="T3" i="10"/>
  <c r="N3" i="10"/>
  <c r="P3" i="10"/>
  <c r="O3" i="10"/>
  <c r="T2" i="10"/>
  <c r="N2" i="10"/>
  <c r="P2" i="10"/>
  <c r="O2" i="10"/>
  <c r="AH2" i="12"/>
  <c r="AI2" i="12"/>
  <c r="AH3" i="12"/>
  <c r="AI3" i="12"/>
  <c r="AH4" i="12"/>
  <c r="AI4" i="12"/>
  <c r="AH5" i="12"/>
  <c r="AI5" i="12"/>
  <c r="AH6" i="12"/>
  <c r="AI6" i="12"/>
  <c r="AH7" i="12"/>
  <c r="AI7" i="12"/>
  <c r="AH8" i="12"/>
  <c r="AI8" i="12"/>
  <c r="AH9" i="12"/>
  <c r="AI9" i="12"/>
  <c r="AH10" i="12"/>
  <c r="AI10" i="12"/>
  <c r="AH11" i="12"/>
  <c r="AI11" i="12"/>
  <c r="AH12" i="12"/>
  <c r="AI12" i="12"/>
  <c r="AH13" i="12"/>
  <c r="AI13" i="12"/>
  <c r="AH14" i="12"/>
  <c r="AI14" i="12"/>
  <c r="AH15" i="12"/>
  <c r="AI15" i="12"/>
  <c r="AH16" i="12"/>
  <c r="AI16" i="12"/>
  <c r="AH17" i="12"/>
  <c r="AI17" i="12"/>
  <c r="AH18" i="12"/>
  <c r="AI18" i="12"/>
  <c r="AH19" i="12"/>
  <c r="AI19" i="12"/>
  <c r="AH20" i="12"/>
  <c r="AI20" i="12"/>
  <c r="AH21" i="12"/>
  <c r="AI21" i="12"/>
  <c r="AH22" i="12"/>
  <c r="AI22" i="12"/>
  <c r="AH23" i="12"/>
  <c r="AI23" i="12"/>
  <c r="AH24" i="12"/>
  <c r="AI24" i="12"/>
  <c r="AH25" i="12"/>
  <c r="AI25" i="12"/>
  <c r="AH26" i="12"/>
  <c r="AI26" i="12"/>
  <c r="AH27" i="12"/>
  <c r="AI27" i="12"/>
  <c r="AH28" i="12"/>
  <c r="AI28" i="12"/>
  <c r="AH29" i="12"/>
  <c r="AI29" i="12"/>
  <c r="AH30" i="12"/>
  <c r="AI30" i="12"/>
  <c r="AH31" i="12"/>
  <c r="AI31" i="12"/>
  <c r="AH32" i="12"/>
  <c r="AI32" i="12"/>
  <c r="AH33" i="12"/>
  <c r="AI33" i="12"/>
  <c r="AH34" i="12"/>
  <c r="AI34" i="12"/>
  <c r="AH35" i="12"/>
  <c r="AI35" i="12"/>
  <c r="AH36" i="12"/>
  <c r="AI36" i="12"/>
  <c r="AH37" i="12"/>
  <c r="AI37" i="12"/>
  <c r="AH38" i="12"/>
  <c r="AI38" i="12"/>
  <c r="AH39" i="12"/>
  <c r="AI39" i="12"/>
  <c r="AH40" i="12"/>
  <c r="AI40" i="12"/>
  <c r="AH41" i="12"/>
  <c r="AI41" i="12"/>
  <c r="AH42" i="12"/>
  <c r="AI42" i="12"/>
  <c r="AH43" i="12"/>
  <c r="AI43" i="12"/>
  <c r="AH44" i="12"/>
  <c r="AI44" i="12"/>
  <c r="AH45" i="12"/>
  <c r="AI45" i="12"/>
  <c r="AH46" i="12"/>
  <c r="AI46" i="12"/>
  <c r="AH47" i="12"/>
  <c r="AI47" i="12"/>
  <c r="AH48" i="12"/>
  <c r="AI48" i="12"/>
  <c r="AH49" i="12"/>
  <c r="AI49" i="12"/>
  <c r="AH50" i="12"/>
  <c r="AI50" i="12"/>
  <c r="AH51" i="12"/>
  <c r="AI51" i="12"/>
  <c r="AH52" i="12"/>
  <c r="AI52" i="12"/>
  <c r="AH53" i="12"/>
  <c r="AI53" i="12"/>
  <c r="AH54" i="12"/>
  <c r="AI54" i="12"/>
  <c r="AH55" i="12"/>
  <c r="AI55" i="12"/>
  <c r="AH56" i="12"/>
  <c r="AI56" i="12"/>
  <c r="AH57" i="12"/>
  <c r="AI57" i="12"/>
  <c r="AH58" i="12"/>
  <c r="AI58" i="12"/>
  <c r="AH59" i="12"/>
  <c r="AI59" i="12"/>
  <c r="AH60" i="12"/>
  <c r="AI60" i="12"/>
  <c r="AH61" i="12"/>
  <c r="AI61" i="12"/>
  <c r="AH62" i="12"/>
  <c r="AI62" i="12"/>
  <c r="AH63" i="12"/>
  <c r="AI63" i="12"/>
  <c r="AH64" i="12"/>
  <c r="AI64" i="12"/>
  <c r="AH65" i="12"/>
  <c r="AI65" i="12"/>
  <c r="AH66" i="12"/>
  <c r="AI66" i="12"/>
  <c r="AH67" i="12"/>
  <c r="AI67" i="12"/>
  <c r="AH68" i="12"/>
  <c r="AI68" i="12"/>
  <c r="AH69" i="12"/>
  <c r="AI69" i="12"/>
  <c r="AH70" i="12"/>
  <c r="AI70" i="12"/>
  <c r="AH71" i="12"/>
  <c r="AI71" i="12"/>
  <c r="AH72" i="12"/>
  <c r="AI72" i="12"/>
  <c r="AH73" i="12"/>
  <c r="AI73" i="12"/>
  <c r="AH74" i="12"/>
  <c r="AI74" i="12"/>
  <c r="AH75" i="12"/>
  <c r="AI75" i="12"/>
  <c r="AH76" i="12"/>
  <c r="AI76" i="12"/>
  <c r="AH77" i="12"/>
  <c r="AI77" i="12"/>
  <c r="AH78" i="12"/>
  <c r="AI78" i="12"/>
  <c r="AI79" i="12"/>
  <c r="T78" i="12"/>
  <c r="V78" i="12"/>
  <c r="P78" i="12"/>
  <c r="O78" i="12"/>
  <c r="T77" i="12"/>
  <c r="V77" i="12"/>
  <c r="P77" i="12"/>
  <c r="O77" i="12"/>
  <c r="T76" i="12"/>
  <c r="V76" i="12"/>
  <c r="P76" i="12"/>
  <c r="O76" i="12"/>
  <c r="T75" i="12"/>
  <c r="V75" i="12"/>
  <c r="P75" i="12"/>
  <c r="O75" i="12"/>
  <c r="T74" i="12"/>
  <c r="V74" i="12"/>
  <c r="N74" i="12"/>
  <c r="P74" i="12"/>
  <c r="O74" i="12"/>
  <c r="T73" i="12"/>
  <c r="V73" i="12"/>
  <c r="N73" i="12"/>
  <c r="P73" i="12"/>
  <c r="O73" i="12"/>
  <c r="T72" i="12"/>
  <c r="V72" i="12"/>
  <c r="N72" i="12"/>
  <c r="P72" i="12"/>
  <c r="O72" i="12"/>
  <c r="T71" i="12"/>
  <c r="V71" i="12"/>
  <c r="N71" i="12"/>
  <c r="P71" i="12"/>
  <c r="O71" i="12"/>
  <c r="T70" i="12"/>
  <c r="V70" i="12"/>
  <c r="N70" i="12"/>
  <c r="P70" i="12"/>
  <c r="O70" i="12"/>
  <c r="T69" i="12"/>
  <c r="V69" i="12"/>
  <c r="N69" i="12"/>
  <c r="P69" i="12"/>
  <c r="O69" i="12"/>
  <c r="T68" i="12"/>
  <c r="V68" i="12"/>
  <c r="N68" i="12"/>
  <c r="P68" i="12"/>
  <c r="O68" i="12"/>
  <c r="T67" i="12"/>
  <c r="V67" i="12"/>
  <c r="N67" i="12"/>
  <c r="P67" i="12"/>
  <c r="O67" i="12"/>
  <c r="T66" i="12"/>
  <c r="V66" i="12"/>
  <c r="N66" i="12"/>
  <c r="P66" i="12"/>
  <c r="O66" i="12"/>
  <c r="T65" i="12"/>
  <c r="V65" i="12"/>
  <c r="N65" i="12"/>
  <c r="P65" i="12"/>
  <c r="O65" i="12"/>
  <c r="T64" i="12"/>
  <c r="V64" i="12"/>
  <c r="N64" i="12"/>
  <c r="P64" i="12"/>
  <c r="O64" i="12"/>
  <c r="T63" i="12"/>
  <c r="V63" i="12"/>
  <c r="N63" i="12"/>
  <c r="P63" i="12"/>
  <c r="O63" i="12"/>
  <c r="T62" i="12"/>
  <c r="V62" i="12"/>
  <c r="N62" i="12"/>
  <c r="P62" i="12"/>
  <c r="O62" i="12"/>
  <c r="T61" i="12"/>
  <c r="V61" i="12"/>
  <c r="N61" i="12"/>
  <c r="P61" i="12"/>
  <c r="O61" i="12"/>
  <c r="T60" i="12"/>
  <c r="V60" i="12"/>
  <c r="N60" i="12"/>
  <c r="P60" i="12"/>
  <c r="O60" i="12"/>
  <c r="T59" i="12"/>
  <c r="V59" i="12"/>
  <c r="N59" i="12"/>
  <c r="P59" i="12"/>
  <c r="O59" i="12"/>
  <c r="T58" i="12"/>
  <c r="V58" i="12"/>
  <c r="N58" i="12"/>
  <c r="P58" i="12"/>
  <c r="O58" i="12"/>
  <c r="T57" i="12"/>
  <c r="V57" i="12"/>
  <c r="N57" i="12"/>
  <c r="P57" i="12"/>
  <c r="O57" i="12"/>
  <c r="T56" i="12"/>
  <c r="V56" i="12"/>
  <c r="N56" i="12"/>
  <c r="P56" i="12"/>
  <c r="O56" i="12"/>
  <c r="T55" i="12"/>
  <c r="V55" i="12"/>
  <c r="N55" i="12"/>
  <c r="P55" i="12"/>
  <c r="O55" i="12"/>
  <c r="T54" i="12"/>
  <c r="V54" i="12"/>
  <c r="N54" i="12"/>
  <c r="P54" i="12"/>
  <c r="O54" i="12"/>
  <c r="T53" i="12"/>
  <c r="V53" i="12"/>
  <c r="N53" i="12"/>
  <c r="P53" i="12"/>
  <c r="O53" i="12"/>
  <c r="T52" i="12"/>
  <c r="V52" i="12"/>
  <c r="N52" i="12"/>
  <c r="P52" i="12"/>
  <c r="O52" i="12"/>
  <c r="T51" i="12"/>
  <c r="V51" i="12"/>
  <c r="N51" i="12"/>
  <c r="P51" i="12"/>
  <c r="O51" i="12"/>
  <c r="T50" i="12"/>
  <c r="V50" i="12"/>
  <c r="N50" i="12"/>
  <c r="P50" i="12"/>
  <c r="O50" i="12"/>
  <c r="T49" i="12"/>
  <c r="V49" i="12"/>
  <c r="N49" i="12"/>
  <c r="P49" i="12"/>
  <c r="O49" i="12"/>
  <c r="T48" i="12"/>
  <c r="V48" i="12"/>
  <c r="N48" i="12"/>
  <c r="P48" i="12"/>
  <c r="O48" i="12"/>
  <c r="T47" i="12"/>
  <c r="V47" i="12"/>
  <c r="N47" i="12"/>
  <c r="P47" i="12"/>
  <c r="O47" i="12"/>
  <c r="T46" i="12"/>
  <c r="V46" i="12"/>
  <c r="N46" i="12"/>
  <c r="P46" i="12"/>
  <c r="O46" i="12"/>
  <c r="T45" i="12"/>
  <c r="V45" i="12"/>
  <c r="N45" i="12"/>
  <c r="P45" i="12"/>
  <c r="O45" i="12"/>
  <c r="T44" i="12"/>
  <c r="V44" i="12"/>
  <c r="N44" i="12"/>
  <c r="P44" i="12"/>
  <c r="O44" i="12"/>
  <c r="T43" i="12"/>
  <c r="V43" i="12"/>
  <c r="N43" i="12"/>
  <c r="P43" i="12"/>
  <c r="O43" i="12"/>
  <c r="T42" i="12"/>
  <c r="V42" i="12"/>
  <c r="N42" i="12"/>
  <c r="P42" i="12"/>
  <c r="O42" i="12"/>
  <c r="T41" i="12"/>
  <c r="V41" i="12"/>
  <c r="N41" i="12"/>
  <c r="P41" i="12"/>
  <c r="O41" i="12"/>
  <c r="T40" i="12"/>
  <c r="V40" i="12"/>
  <c r="N40" i="12"/>
  <c r="P40" i="12"/>
  <c r="O40" i="12"/>
  <c r="T39" i="12"/>
  <c r="V39" i="12"/>
  <c r="N39" i="12"/>
  <c r="P39" i="12"/>
  <c r="O39" i="12"/>
  <c r="T38" i="12"/>
  <c r="V38" i="12"/>
  <c r="N38" i="12"/>
  <c r="P38" i="12"/>
  <c r="O38" i="12"/>
  <c r="T37" i="12"/>
  <c r="V37" i="12"/>
  <c r="N37" i="12"/>
  <c r="P37" i="12"/>
  <c r="O37" i="12"/>
  <c r="T36" i="12"/>
  <c r="V36" i="12"/>
  <c r="N36" i="12"/>
  <c r="P36" i="12"/>
  <c r="O36" i="12"/>
  <c r="T35" i="12"/>
  <c r="V35" i="12"/>
  <c r="N35" i="12"/>
  <c r="P35" i="12"/>
  <c r="O35" i="12"/>
  <c r="T34" i="12"/>
  <c r="V34" i="12"/>
  <c r="N34" i="12"/>
  <c r="P34" i="12"/>
  <c r="O34" i="12"/>
  <c r="T33" i="12"/>
  <c r="V33" i="12"/>
  <c r="N33" i="12"/>
  <c r="P33" i="12"/>
  <c r="O33" i="12"/>
  <c r="T32" i="12"/>
  <c r="V32" i="12"/>
  <c r="N32" i="12"/>
  <c r="P32" i="12"/>
  <c r="O32" i="12"/>
  <c r="T31" i="12"/>
  <c r="V31" i="12"/>
  <c r="N31" i="12"/>
  <c r="P31" i="12"/>
  <c r="O31" i="12"/>
  <c r="T30" i="12"/>
  <c r="V30" i="12"/>
  <c r="N30" i="12"/>
  <c r="P30" i="12"/>
  <c r="O30" i="12"/>
  <c r="T29" i="12"/>
  <c r="V29" i="12"/>
  <c r="N29" i="12"/>
  <c r="P29" i="12"/>
  <c r="O29" i="12"/>
  <c r="T28" i="12"/>
  <c r="V28" i="12"/>
  <c r="N28" i="12"/>
  <c r="P28" i="12"/>
  <c r="O28" i="12"/>
  <c r="T27" i="12"/>
  <c r="V27" i="12"/>
  <c r="N27" i="12"/>
  <c r="P27" i="12"/>
  <c r="O27" i="12"/>
  <c r="T26" i="12"/>
  <c r="V26" i="12"/>
  <c r="N26" i="12"/>
  <c r="P26" i="12"/>
  <c r="O26" i="12"/>
  <c r="T25" i="12"/>
  <c r="V25" i="12"/>
  <c r="N25" i="12"/>
  <c r="P25" i="12"/>
  <c r="O25" i="12"/>
  <c r="T24" i="12"/>
  <c r="V24" i="12"/>
  <c r="N24" i="12"/>
  <c r="P24" i="12"/>
  <c r="O24" i="12"/>
  <c r="T23" i="12"/>
  <c r="V23" i="12"/>
  <c r="N23" i="12"/>
  <c r="P23" i="12"/>
  <c r="O23" i="12"/>
  <c r="T22" i="12"/>
  <c r="V22" i="12"/>
  <c r="N22" i="12"/>
  <c r="P22" i="12"/>
  <c r="O22" i="12"/>
  <c r="T21" i="12"/>
  <c r="V21" i="12"/>
  <c r="N21" i="12"/>
  <c r="P21" i="12"/>
  <c r="O21" i="12"/>
  <c r="T20" i="12"/>
  <c r="V20" i="12"/>
  <c r="N20" i="12"/>
  <c r="P20" i="12"/>
  <c r="O20" i="12"/>
  <c r="T19" i="12"/>
  <c r="V19" i="12"/>
  <c r="N19" i="12"/>
  <c r="P19" i="12"/>
  <c r="O19" i="12"/>
  <c r="T18" i="12"/>
  <c r="V18" i="12"/>
  <c r="N18" i="12"/>
  <c r="P18" i="12"/>
  <c r="O18" i="12"/>
  <c r="T17" i="12"/>
  <c r="V17" i="12"/>
  <c r="N17" i="12"/>
  <c r="P17" i="12"/>
  <c r="O17" i="12"/>
  <c r="T16" i="12"/>
  <c r="V16" i="12"/>
  <c r="N16" i="12"/>
  <c r="P16" i="12"/>
  <c r="O16" i="12"/>
  <c r="T15" i="12"/>
  <c r="V15" i="12"/>
  <c r="N15" i="12"/>
  <c r="P15" i="12"/>
  <c r="O15" i="12"/>
  <c r="T14" i="12"/>
  <c r="V14" i="12"/>
  <c r="N14" i="12"/>
  <c r="P14" i="12"/>
  <c r="O14" i="12"/>
  <c r="T13" i="12"/>
  <c r="V13" i="12"/>
  <c r="N13" i="12"/>
  <c r="P13" i="12"/>
  <c r="O13" i="12"/>
  <c r="T12" i="12"/>
  <c r="V12" i="12"/>
  <c r="N12" i="12"/>
  <c r="P12" i="12"/>
  <c r="O12" i="12"/>
  <c r="T11" i="12"/>
  <c r="V11" i="12"/>
  <c r="N11" i="12"/>
  <c r="P11" i="12"/>
  <c r="O11" i="12"/>
  <c r="T10" i="12"/>
  <c r="V10" i="12"/>
  <c r="N10" i="12"/>
  <c r="P10" i="12"/>
  <c r="O10" i="12"/>
  <c r="T9" i="12"/>
  <c r="V9" i="12"/>
  <c r="N9" i="12"/>
  <c r="P9" i="12"/>
  <c r="O9" i="12"/>
  <c r="T8" i="12"/>
  <c r="V8" i="12"/>
  <c r="N8" i="12"/>
  <c r="P8" i="12"/>
  <c r="O8" i="12"/>
  <c r="T7" i="12"/>
  <c r="V7" i="12"/>
  <c r="N7" i="12"/>
  <c r="P7" i="12"/>
  <c r="O7" i="12"/>
  <c r="T6" i="12"/>
  <c r="V6" i="12"/>
  <c r="N6" i="12"/>
  <c r="P6" i="12"/>
  <c r="O6" i="12"/>
  <c r="T5" i="12"/>
  <c r="V5" i="12"/>
  <c r="N5" i="12"/>
  <c r="P5" i="12"/>
  <c r="O5" i="12"/>
  <c r="T4" i="12"/>
  <c r="V4" i="12"/>
  <c r="N4" i="12"/>
  <c r="P4" i="12"/>
  <c r="O4" i="12"/>
  <c r="T3" i="12"/>
  <c r="V3" i="12"/>
  <c r="N3" i="12"/>
  <c r="P3" i="12"/>
  <c r="O3" i="12"/>
  <c r="T2" i="12"/>
  <c r="V2" i="12"/>
  <c r="N2" i="12"/>
  <c r="P2" i="12"/>
  <c r="O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Murdany</author>
    <author>shiba</author>
  </authors>
  <commentList>
    <comment ref="U42" authorId="0" shapeId="0" xr:uid="{00000000-0006-0000-0000-000001000000}">
      <text>
        <r>
          <rPr>
            <sz val="9"/>
            <color indexed="81"/>
            <rFont val="Tahoma"/>
            <family val="2"/>
          </rPr>
          <t xml:space="preserve">Confirm OP with Supplier
</t>
        </r>
      </text>
    </comment>
    <comment ref="W61" authorId="1" shapeId="0" xr:uid="{00000000-0006-0000-0000-000002000000}">
      <text>
        <r>
          <rPr>
            <b/>
            <sz val="9"/>
            <color indexed="81"/>
            <rFont val="MS P ゴシック"/>
            <family val="3"/>
            <charset val="128"/>
          </rPr>
          <t>shiba:</t>
        </r>
        <r>
          <rPr>
            <sz val="9"/>
            <color indexed="81"/>
            <rFont val="MS P ゴシック"/>
            <family val="3"/>
            <charset val="128"/>
          </rPr>
          <t xml:space="preserve">
2　→　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shiba</author>
  </authors>
  <commentList>
    <comment ref="C42" authorId="0" shapeId="0" xr:uid="{00000000-0006-0000-0400-000001000000}">
      <text>
        <r>
          <rPr>
            <b/>
            <sz val="9"/>
            <color indexed="81"/>
            <rFont val="MS P ゴシック"/>
            <family val="3"/>
            <charset val="128"/>
          </rPr>
          <t>shiba:4902105245330から変更</t>
        </r>
      </text>
    </comment>
    <comment ref="U62" authorId="0" shapeId="0" xr:uid="{00000000-0006-0000-0400-000002000000}">
      <text>
        <r>
          <rPr>
            <b/>
            <sz val="9"/>
            <color indexed="81"/>
            <rFont val="MS P ゴシック"/>
            <family val="3"/>
            <charset val="128"/>
          </rPr>
          <t>shiba:</t>
        </r>
        <r>
          <rPr>
            <sz val="9"/>
            <color indexed="81"/>
            <rFont val="MS P ゴシック"/>
            <family val="3"/>
            <charset val="128"/>
          </rPr>
          <t xml:space="preserve">
2　→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shiba</author>
  </authors>
  <commentList>
    <comment ref="U7" authorId="0" shapeId="0" xr:uid="{00000000-0006-0000-0500-000001000000}">
      <text>
        <r>
          <rPr>
            <b/>
            <sz val="9"/>
            <color indexed="81"/>
            <rFont val="MS P ゴシック"/>
            <family val="3"/>
            <charset val="128"/>
          </rPr>
          <t>shiba:</t>
        </r>
        <r>
          <rPr>
            <sz val="9"/>
            <color indexed="81"/>
            <rFont val="MS P ゴシック"/>
            <family val="3"/>
            <charset val="128"/>
          </rPr>
          <t xml:space="preserve">
2　→　5
We need 5 cartons order at leaset.</t>
        </r>
      </text>
    </comment>
    <comment ref="U9" authorId="0" shapeId="0" xr:uid="{00000000-0006-0000-0500-000002000000}">
      <text>
        <r>
          <rPr>
            <b/>
            <sz val="9"/>
            <color indexed="81"/>
            <rFont val="MS P ゴシック"/>
            <family val="3"/>
            <charset val="128"/>
          </rPr>
          <t>shiba:</t>
        </r>
        <r>
          <rPr>
            <sz val="9"/>
            <color indexed="81"/>
            <rFont val="MS P ゴシック"/>
            <family val="3"/>
            <charset val="128"/>
          </rPr>
          <t xml:space="preserve">
4　→　5</t>
        </r>
      </text>
    </comment>
    <comment ref="U11" authorId="0" shapeId="0" xr:uid="{00000000-0006-0000-0500-000003000000}">
      <text>
        <r>
          <rPr>
            <b/>
            <sz val="9"/>
            <color indexed="81"/>
            <rFont val="MS P ゴシック"/>
            <family val="3"/>
            <charset val="128"/>
          </rPr>
          <t>shiba:</t>
        </r>
        <r>
          <rPr>
            <sz val="9"/>
            <color indexed="81"/>
            <rFont val="MS P ゴシック"/>
            <family val="3"/>
            <charset val="128"/>
          </rPr>
          <t xml:space="preserve">
5　→　15</t>
        </r>
      </text>
    </comment>
    <comment ref="U19" authorId="0" shapeId="0" xr:uid="{00000000-0006-0000-0500-000004000000}">
      <text>
        <r>
          <rPr>
            <b/>
            <sz val="9"/>
            <color indexed="81"/>
            <rFont val="MS P ゴシック"/>
            <family val="3"/>
            <charset val="128"/>
          </rPr>
          <t>shiba:</t>
        </r>
        <r>
          <rPr>
            <sz val="9"/>
            <color indexed="81"/>
            <rFont val="MS P ゴシック"/>
            <family val="3"/>
            <charset val="128"/>
          </rPr>
          <t xml:space="preserve">
1　→　5
We need 5 cartons order at leaset.</t>
        </r>
      </text>
    </comment>
    <comment ref="U20" authorId="0" shapeId="0" xr:uid="{00000000-0006-0000-0500-000005000000}">
      <text>
        <r>
          <rPr>
            <b/>
            <sz val="9"/>
            <color indexed="81"/>
            <rFont val="MS P ゴシック"/>
            <family val="3"/>
            <charset val="128"/>
          </rPr>
          <t>shiba:</t>
        </r>
        <r>
          <rPr>
            <sz val="9"/>
            <color indexed="81"/>
            <rFont val="MS P ゴシック"/>
            <family val="3"/>
            <charset val="128"/>
          </rPr>
          <t xml:space="preserve">
3　→　5
We need 5 cartons order at leaset.</t>
        </r>
      </text>
    </comment>
    <comment ref="U27" authorId="0" shapeId="0" xr:uid="{00000000-0006-0000-0500-000006000000}">
      <text>
        <r>
          <rPr>
            <b/>
            <sz val="9"/>
            <color indexed="81"/>
            <rFont val="MS P ゴシック"/>
            <family val="3"/>
            <charset val="128"/>
          </rPr>
          <t>shiba:</t>
        </r>
        <r>
          <rPr>
            <sz val="9"/>
            <color indexed="81"/>
            <rFont val="MS P ゴシック"/>
            <family val="3"/>
            <charset val="128"/>
          </rPr>
          <t xml:space="preserve">
1　→　5
We need 5 cartons order at leaset.</t>
        </r>
      </text>
    </comment>
    <comment ref="C42" authorId="0" shapeId="0" xr:uid="{00000000-0006-0000-0500-000007000000}">
      <text>
        <r>
          <rPr>
            <b/>
            <sz val="9"/>
            <color indexed="81"/>
            <rFont val="MS P ゴシック"/>
            <family val="3"/>
            <charset val="128"/>
          </rPr>
          <t>shiba:4902105245330から変更</t>
        </r>
      </text>
    </comment>
    <comment ref="U52" authorId="0" shapeId="0" xr:uid="{00000000-0006-0000-0500-000008000000}">
      <text>
        <r>
          <rPr>
            <b/>
            <sz val="9"/>
            <color indexed="81"/>
            <rFont val="MS P ゴシック"/>
            <family val="3"/>
            <charset val="128"/>
          </rPr>
          <t>shiba:</t>
        </r>
        <r>
          <rPr>
            <sz val="9"/>
            <color indexed="81"/>
            <rFont val="MS P ゴシック"/>
            <family val="3"/>
            <charset val="128"/>
          </rPr>
          <t xml:space="preserve">
1　→　5
We need 5 cartons order at leaset.</t>
        </r>
      </text>
    </comment>
    <comment ref="U53" authorId="0" shapeId="0" xr:uid="{00000000-0006-0000-0500-000009000000}">
      <text>
        <r>
          <rPr>
            <b/>
            <sz val="9"/>
            <color indexed="81"/>
            <rFont val="MS P ゴシック"/>
            <family val="3"/>
            <charset val="128"/>
          </rPr>
          <t>shiba:</t>
        </r>
        <r>
          <rPr>
            <sz val="9"/>
            <color indexed="81"/>
            <rFont val="MS P ゴシック"/>
            <family val="3"/>
            <charset val="128"/>
          </rPr>
          <t xml:space="preserve">
2　→　4</t>
        </r>
      </text>
    </comment>
    <comment ref="U55" authorId="0" shapeId="0" xr:uid="{00000000-0006-0000-0500-00000A000000}">
      <text>
        <r>
          <rPr>
            <b/>
            <sz val="9"/>
            <color indexed="81"/>
            <rFont val="MS P ゴシック"/>
            <family val="3"/>
            <charset val="128"/>
          </rPr>
          <t>shiba:</t>
        </r>
        <r>
          <rPr>
            <sz val="9"/>
            <color indexed="81"/>
            <rFont val="MS P ゴシック"/>
            <family val="3"/>
            <charset val="128"/>
          </rPr>
          <t xml:space="preserve">
2　→　5
We need 5 cartons order at leaset.</t>
        </r>
      </text>
    </comment>
    <comment ref="U57" authorId="0" shapeId="0" xr:uid="{00000000-0006-0000-0500-00000B000000}">
      <text>
        <r>
          <rPr>
            <b/>
            <sz val="9"/>
            <color indexed="81"/>
            <rFont val="MS P ゴシック"/>
            <family val="3"/>
            <charset val="128"/>
          </rPr>
          <t>shiba:</t>
        </r>
        <r>
          <rPr>
            <sz val="9"/>
            <color indexed="81"/>
            <rFont val="MS P ゴシック"/>
            <family val="3"/>
            <charset val="128"/>
          </rPr>
          <t xml:space="preserve">
30 →　60</t>
        </r>
      </text>
    </comment>
    <comment ref="U58" authorId="0" shapeId="0" xr:uid="{00000000-0006-0000-0500-00000C000000}">
      <text>
        <r>
          <rPr>
            <b/>
            <sz val="9"/>
            <color indexed="81"/>
            <rFont val="MS P ゴシック"/>
            <family val="3"/>
            <charset val="128"/>
          </rPr>
          <t>shiba:</t>
        </r>
        <r>
          <rPr>
            <sz val="9"/>
            <color indexed="81"/>
            <rFont val="MS P ゴシック"/>
            <family val="3"/>
            <charset val="128"/>
          </rPr>
          <t xml:space="preserve">
120 →　240</t>
        </r>
      </text>
    </comment>
    <comment ref="U59" authorId="0" shapeId="0" xr:uid="{00000000-0006-0000-0500-00000D000000}">
      <text>
        <r>
          <rPr>
            <b/>
            <sz val="9"/>
            <color indexed="81"/>
            <rFont val="MS P ゴシック"/>
            <family val="3"/>
            <charset val="128"/>
          </rPr>
          <t>shiba:</t>
        </r>
        <r>
          <rPr>
            <sz val="9"/>
            <color indexed="81"/>
            <rFont val="MS P ゴシック"/>
            <family val="3"/>
            <charset val="128"/>
          </rPr>
          <t xml:space="preserve">
3　→　5</t>
        </r>
      </text>
    </comment>
    <comment ref="U62" authorId="0" shapeId="0" xr:uid="{00000000-0006-0000-0500-00000E000000}">
      <text>
        <r>
          <rPr>
            <b/>
            <sz val="9"/>
            <color indexed="81"/>
            <rFont val="MS P ゴシック"/>
            <family val="3"/>
            <charset val="128"/>
          </rPr>
          <t>shiba:</t>
        </r>
        <r>
          <rPr>
            <sz val="9"/>
            <color indexed="81"/>
            <rFont val="MS P ゴシック"/>
            <family val="3"/>
            <charset val="128"/>
          </rPr>
          <t xml:space="preserve">
2　→　5</t>
        </r>
      </text>
    </comment>
    <comment ref="U66" authorId="0" shapeId="0" xr:uid="{00000000-0006-0000-0500-00000F000000}">
      <text>
        <r>
          <rPr>
            <b/>
            <sz val="9"/>
            <color indexed="81"/>
            <rFont val="MS P ゴシック"/>
            <family val="3"/>
            <charset val="128"/>
          </rPr>
          <t>shiba:</t>
        </r>
        <r>
          <rPr>
            <sz val="9"/>
            <color indexed="81"/>
            <rFont val="MS P ゴシック"/>
            <family val="3"/>
            <charset val="128"/>
          </rPr>
          <t xml:space="preserve">
1 →　3</t>
        </r>
      </text>
    </comment>
    <comment ref="U67" authorId="0" shapeId="0" xr:uid="{00000000-0006-0000-0500-000010000000}">
      <text>
        <r>
          <rPr>
            <b/>
            <sz val="9"/>
            <color indexed="81"/>
            <rFont val="MS P ゴシック"/>
            <family val="3"/>
            <charset val="128"/>
          </rPr>
          <t>shiba:</t>
        </r>
        <r>
          <rPr>
            <sz val="9"/>
            <color indexed="81"/>
            <rFont val="MS P ゴシック"/>
            <family val="3"/>
            <charset val="128"/>
          </rPr>
          <t xml:space="preserve">
2　→　3</t>
        </r>
      </text>
    </comment>
    <comment ref="U69" authorId="0" shapeId="0" xr:uid="{00000000-0006-0000-0500-000011000000}">
      <text>
        <r>
          <rPr>
            <b/>
            <sz val="9"/>
            <color indexed="81"/>
            <rFont val="MS P ゴシック"/>
            <family val="3"/>
            <charset val="128"/>
          </rPr>
          <t>shiba:</t>
        </r>
        <r>
          <rPr>
            <sz val="9"/>
            <color indexed="81"/>
            <rFont val="MS P ゴシック"/>
            <family val="3"/>
            <charset val="128"/>
          </rPr>
          <t xml:space="preserve">
2　→　3</t>
        </r>
      </text>
    </comment>
    <comment ref="U71" authorId="0" shapeId="0" xr:uid="{00000000-0006-0000-0500-000012000000}">
      <text>
        <r>
          <rPr>
            <b/>
            <sz val="9"/>
            <color indexed="81"/>
            <rFont val="MS P ゴシック"/>
            <family val="3"/>
            <charset val="128"/>
          </rPr>
          <t>shiba:</t>
        </r>
        <r>
          <rPr>
            <sz val="9"/>
            <color indexed="81"/>
            <rFont val="MS P ゴシック"/>
            <family val="3"/>
            <charset val="128"/>
          </rPr>
          <t xml:space="preserve">
1　→　3</t>
        </r>
      </text>
    </comment>
    <comment ref="U75" authorId="0" shapeId="0" xr:uid="{00000000-0006-0000-0500-000013000000}">
      <text>
        <r>
          <rPr>
            <b/>
            <sz val="9"/>
            <color indexed="81"/>
            <rFont val="MS P ゴシック"/>
            <family val="3"/>
            <charset val="128"/>
          </rPr>
          <t>shiba:</t>
        </r>
        <r>
          <rPr>
            <sz val="9"/>
            <color indexed="81"/>
            <rFont val="MS P ゴシック"/>
            <family val="3"/>
            <charset val="128"/>
          </rPr>
          <t xml:space="preserve">
2　→　5</t>
        </r>
      </text>
    </comment>
    <comment ref="U76" authorId="0" shapeId="0" xr:uid="{00000000-0006-0000-0500-000014000000}">
      <text>
        <r>
          <rPr>
            <b/>
            <sz val="9"/>
            <color indexed="81"/>
            <rFont val="MS P ゴシック"/>
            <family val="3"/>
            <charset val="128"/>
          </rPr>
          <t>shiba:</t>
        </r>
        <r>
          <rPr>
            <sz val="9"/>
            <color indexed="81"/>
            <rFont val="MS P ゴシック"/>
            <family val="3"/>
            <charset val="128"/>
          </rPr>
          <t xml:space="preserve">
2　→　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日本通運</author>
  </authors>
  <commentList>
    <comment ref="B7" authorId="0" shapeId="0" xr:uid="{00000000-0006-0000-0600-000001000000}">
      <text>
        <r>
          <rPr>
            <sz val="9"/>
            <color indexed="81"/>
            <rFont val="ＭＳ Ｐゴシック"/>
            <family val="3"/>
            <charset val="128"/>
          </rPr>
          <t xml:space="preserve">日本側の発送者です
</t>
        </r>
      </text>
    </comment>
    <comment ref="G7" authorId="0" shapeId="0" xr:uid="{00000000-0006-0000-0600-000002000000}">
      <text>
        <r>
          <rPr>
            <sz val="9"/>
            <color indexed="81"/>
            <rFont val="ＭＳ Ｐゴシック"/>
            <family val="3"/>
            <charset val="128"/>
          </rPr>
          <t>荷送人と異なる場合はご記入下さい。</t>
        </r>
      </text>
    </comment>
    <comment ref="B11" authorId="0" shapeId="0" xr:uid="{00000000-0006-0000-0600-000003000000}">
      <text>
        <r>
          <rPr>
            <sz val="9"/>
            <color indexed="81"/>
            <rFont val="ＭＳ Ｐゴシック"/>
            <family val="3"/>
            <charset val="128"/>
          </rPr>
          <t>現地での受け取り人様のお名前・あるいは会社名をご記入下さい</t>
        </r>
        <r>
          <rPr>
            <b/>
            <sz val="9"/>
            <color indexed="81"/>
            <rFont val="ＭＳ Ｐゴシック"/>
            <family val="3"/>
            <charset val="128"/>
          </rPr>
          <t xml:space="preserve">
</t>
        </r>
      </text>
    </comment>
    <comment ref="G11" authorId="0" shapeId="0" xr:uid="{00000000-0006-0000-0600-000004000000}">
      <text>
        <r>
          <rPr>
            <sz val="9"/>
            <color indexed="81"/>
            <rFont val="ＭＳ Ｐゴシック"/>
            <family val="3"/>
            <charset val="128"/>
          </rPr>
          <t>荷受人とは異なる担当者がいる場合ご記入下さい</t>
        </r>
        <r>
          <rPr>
            <b/>
            <sz val="9"/>
            <color indexed="81"/>
            <rFont val="ＭＳ Ｐゴシック"/>
            <family val="3"/>
            <charset val="128"/>
          </rPr>
          <t xml:space="preserve">
</t>
        </r>
      </text>
    </comment>
    <comment ref="D17" authorId="0" shapeId="0" xr:uid="{00000000-0006-0000-0600-000005000000}">
      <text>
        <r>
          <rPr>
            <sz val="9"/>
            <color indexed="81"/>
            <rFont val="ＭＳ Ｐゴシック"/>
            <family val="3"/>
            <charset val="128"/>
          </rPr>
          <t xml:space="preserve">飛行機での輸送です
</t>
        </r>
      </text>
    </comment>
    <comment ref="H17" authorId="0" shapeId="0" xr:uid="{00000000-0006-0000-0600-000006000000}">
      <text>
        <r>
          <rPr>
            <sz val="9"/>
            <color indexed="81"/>
            <rFont val="ＭＳ Ｐゴシック"/>
            <family val="3"/>
            <charset val="128"/>
          </rPr>
          <t xml:space="preserve">集荷から現地荷受人までの配達が一貫のサービスです。詳しくは弊社HPで御覧頂けます
</t>
        </r>
      </text>
    </comment>
    <comment ref="B24" authorId="0" shapeId="0" xr:uid="{00000000-0006-0000-0600-000007000000}">
      <text>
        <r>
          <rPr>
            <sz val="9"/>
            <color indexed="81"/>
            <rFont val="ＭＳ Ｐゴシック"/>
            <family val="3"/>
            <charset val="128"/>
          </rPr>
          <t xml:space="preserve">貨物の損害保険です。通常、インボイス価格の110％までが保障されます。
お付けする事をお勧めします。
</t>
        </r>
      </text>
    </comment>
    <comment ref="B25" authorId="0" shapeId="0" xr:uid="{00000000-0006-0000-0600-000008000000}">
      <text>
        <r>
          <rPr>
            <sz val="9"/>
            <color indexed="81"/>
            <rFont val="ＭＳ Ｐゴシック"/>
            <family val="3"/>
            <charset val="128"/>
          </rPr>
          <t xml:space="preserve">品物に対し、荷受人様から代金を貰う場合は有償、品物に対する代金を、荷受人様から受け取らない場合は無償となります。
</t>
        </r>
      </text>
    </comment>
    <comment ref="B33" authorId="0" shapeId="0" xr:uid="{00000000-0006-0000-0600-000009000000}">
      <text>
        <r>
          <rPr>
            <sz val="9"/>
            <color indexed="81"/>
            <rFont val="ＭＳ Ｐゴシック"/>
            <family val="3"/>
            <charset val="128"/>
          </rPr>
          <t xml:space="preserve">お客様が直接、弊社指定倉庫に貨物を納入していただく場合、左記にご記入下さい
</t>
        </r>
      </text>
    </comment>
    <comment ref="F43" authorId="0" shapeId="0" xr:uid="{00000000-0006-0000-0600-00000A000000}">
      <text>
        <r>
          <rPr>
            <sz val="9"/>
            <color indexed="81"/>
            <rFont val="ＭＳ Ｐゴシック"/>
            <family val="3"/>
            <charset val="128"/>
          </rPr>
          <t xml:space="preserve">梱包されていない状態での品物自体の重さです。輸出申告に必要となりますのでご記載下さい
</t>
        </r>
      </text>
    </comment>
    <comment ref="B44" authorId="0" shapeId="0" xr:uid="{00000000-0006-0000-0600-00000B000000}">
      <text>
        <r>
          <rPr>
            <sz val="9"/>
            <color indexed="81"/>
            <rFont val="ＭＳ Ｐゴシック"/>
            <family val="3"/>
            <charset val="128"/>
          </rPr>
          <t>貨物全体の実重量です</t>
        </r>
      </text>
    </comment>
  </commentList>
</comments>
</file>

<file path=xl/sharedStrings.xml><?xml version="1.0" encoding="utf-8"?>
<sst xmlns="http://schemas.openxmlformats.org/spreadsheetml/2006/main" count="4165" uniqueCount="909">
  <si>
    <t>（包括的な委任状を作成されない場合はこの用紙をもって委任を受けたことを証する書類とし、当社にて３年間保管いたします。）</t>
  </si>
  <si>
    <t>*その他注意事項などございましたら、なるべく詳しくご記載下さい。</t>
  </si>
  <si>
    <t>荷送人</t>
    <rPh sb="0" eb="2">
      <t>ニオク</t>
    </rPh>
    <rPh sb="2" eb="3">
      <t>ニン</t>
    </rPh>
    <phoneticPr fontId="3"/>
  </si>
  <si>
    <t>ご担当者</t>
    <rPh sb="1" eb="4">
      <t>タントウシャ</t>
    </rPh>
    <phoneticPr fontId="3"/>
  </si>
  <si>
    <t>ご住所</t>
    <rPh sb="1" eb="3">
      <t>ジュウショ</t>
    </rPh>
    <phoneticPr fontId="3"/>
  </si>
  <si>
    <t>TEL:</t>
    <phoneticPr fontId="3"/>
  </si>
  <si>
    <t>FAX:</t>
    <phoneticPr fontId="3"/>
  </si>
  <si>
    <t>荷受人</t>
    <rPh sb="0" eb="2">
      <t>ニウケ</t>
    </rPh>
    <rPh sb="2" eb="3">
      <t>ニン</t>
    </rPh>
    <phoneticPr fontId="3"/>
  </si>
  <si>
    <t>輸送方法</t>
    <rPh sb="0" eb="2">
      <t>ユソウ</t>
    </rPh>
    <rPh sb="2" eb="4">
      <t>ホウホウ</t>
    </rPh>
    <phoneticPr fontId="3"/>
  </si>
  <si>
    <t>AIR</t>
    <phoneticPr fontId="3"/>
  </si>
  <si>
    <t xml:space="preserve">SEA &amp; AIR </t>
    <phoneticPr fontId="3"/>
  </si>
  <si>
    <t>クーリエ</t>
    <phoneticPr fontId="3"/>
  </si>
  <si>
    <t>便指定</t>
    <rPh sb="0" eb="1">
      <t>ビン</t>
    </rPh>
    <rPh sb="1" eb="3">
      <t>シテイ</t>
    </rPh>
    <phoneticPr fontId="3"/>
  </si>
  <si>
    <t>通常</t>
    <rPh sb="0" eb="2">
      <t>ツウジョウ</t>
    </rPh>
    <phoneticPr fontId="3"/>
  </si>
  <si>
    <t>急ぎ</t>
    <rPh sb="0" eb="1">
      <t>イソ</t>
    </rPh>
    <phoneticPr fontId="3"/>
  </si>
  <si>
    <t>指定なし</t>
    <rPh sb="0" eb="2">
      <t>シテイ</t>
    </rPh>
    <phoneticPr fontId="3"/>
  </si>
  <si>
    <t>仕向国・都市</t>
    <rPh sb="0" eb="2">
      <t>シム</t>
    </rPh>
    <rPh sb="2" eb="3">
      <t>クニ</t>
    </rPh>
    <rPh sb="4" eb="6">
      <t>トシ</t>
    </rPh>
    <phoneticPr fontId="3"/>
  </si>
  <si>
    <t>/</t>
    <phoneticPr fontId="3"/>
  </si>
  <si>
    <t>INVOICE NO</t>
    <phoneticPr fontId="3"/>
  </si>
  <si>
    <t>航空運賃</t>
    <rPh sb="0" eb="2">
      <t>コウクウ</t>
    </rPh>
    <rPh sb="2" eb="4">
      <t>ウンチン</t>
    </rPh>
    <phoneticPr fontId="3"/>
  </si>
  <si>
    <t>元払（PREPAID)</t>
    <rPh sb="0" eb="1">
      <t>モト</t>
    </rPh>
    <rPh sb="1" eb="2">
      <t>ハラ</t>
    </rPh>
    <phoneticPr fontId="3"/>
  </si>
  <si>
    <t>着払（COLLECT)</t>
    <rPh sb="0" eb="1">
      <t>チャク</t>
    </rPh>
    <rPh sb="1" eb="2">
      <t>ハラ</t>
    </rPh>
    <phoneticPr fontId="3"/>
  </si>
  <si>
    <t>輸出諸掛金</t>
    <rPh sb="0" eb="2">
      <t>ユシュツ</t>
    </rPh>
    <rPh sb="2" eb="4">
      <t>ショガカリ</t>
    </rPh>
    <rPh sb="4" eb="5">
      <t>キン</t>
    </rPh>
    <phoneticPr fontId="3"/>
  </si>
  <si>
    <t>支払い条件</t>
    <rPh sb="0" eb="2">
      <t>シハラ</t>
    </rPh>
    <rPh sb="3" eb="5">
      <t>ジョウケン</t>
    </rPh>
    <phoneticPr fontId="3"/>
  </si>
  <si>
    <t>全額送り主負担（現地費用含む）</t>
    <rPh sb="0" eb="2">
      <t>ゼンガク</t>
    </rPh>
    <rPh sb="2" eb="3">
      <t>オク</t>
    </rPh>
    <rPh sb="4" eb="5">
      <t>ヌシ</t>
    </rPh>
    <rPh sb="5" eb="7">
      <t>フタン</t>
    </rPh>
    <rPh sb="8" eb="10">
      <t>ゲンチ</t>
    </rPh>
    <rPh sb="10" eb="12">
      <t>ヒヨウ</t>
    </rPh>
    <rPh sb="12" eb="13">
      <t>フク</t>
    </rPh>
    <phoneticPr fontId="3"/>
  </si>
  <si>
    <t>輸送費のみ送り主負担</t>
    <rPh sb="0" eb="3">
      <t>ユソウヒ</t>
    </rPh>
    <rPh sb="5" eb="6">
      <t>オク</t>
    </rPh>
    <rPh sb="7" eb="8">
      <t>ヌシ</t>
    </rPh>
    <rPh sb="8" eb="10">
      <t>フタン</t>
    </rPh>
    <phoneticPr fontId="3"/>
  </si>
  <si>
    <t>保険付保</t>
    <rPh sb="0" eb="2">
      <t>ホケン</t>
    </rPh>
    <rPh sb="2" eb="4">
      <t>フホ</t>
    </rPh>
    <phoneticPr fontId="3"/>
  </si>
  <si>
    <t>要</t>
    <rPh sb="0" eb="1">
      <t>ヨウ</t>
    </rPh>
    <phoneticPr fontId="3"/>
  </si>
  <si>
    <t>不要</t>
    <rPh sb="0" eb="2">
      <t>フヨウ</t>
    </rPh>
    <phoneticPr fontId="3"/>
  </si>
  <si>
    <t>PAYMENT</t>
    <phoneticPr fontId="3"/>
  </si>
  <si>
    <t>有償</t>
    <rPh sb="0" eb="2">
      <t>ユウショウ</t>
    </rPh>
    <phoneticPr fontId="3"/>
  </si>
  <si>
    <t>無償</t>
    <rPh sb="0" eb="2">
      <t>ムショウ</t>
    </rPh>
    <phoneticPr fontId="3"/>
  </si>
  <si>
    <t>搬入方法</t>
    <rPh sb="0" eb="2">
      <t>ハンニュウ</t>
    </rPh>
    <rPh sb="2" eb="4">
      <t>ホウホウ</t>
    </rPh>
    <phoneticPr fontId="3"/>
  </si>
  <si>
    <t>集荷</t>
    <rPh sb="0" eb="2">
      <t>シュウカ</t>
    </rPh>
    <phoneticPr fontId="3"/>
  </si>
  <si>
    <t>集荷場所</t>
    <rPh sb="0" eb="2">
      <t>シュウカ</t>
    </rPh>
    <rPh sb="2" eb="4">
      <t>バショ</t>
    </rPh>
    <phoneticPr fontId="3"/>
  </si>
  <si>
    <t>指定日時</t>
    <rPh sb="0" eb="2">
      <t>シテイ</t>
    </rPh>
    <rPh sb="2" eb="4">
      <t>ニチジ</t>
    </rPh>
    <phoneticPr fontId="3"/>
  </si>
  <si>
    <t>弊社倉庫お持込</t>
    <rPh sb="0" eb="2">
      <t>ヘイシャ</t>
    </rPh>
    <rPh sb="2" eb="4">
      <t>ソウコ</t>
    </rPh>
    <rPh sb="5" eb="6">
      <t>モ</t>
    </rPh>
    <rPh sb="6" eb="7">
      <t>コ</t>
    </rPh>
    <phoneticPr fontId="3"/>
  </si>
  <si>
    <t>お持込場所</t>
    <rPh sb="1" eb="2">
      <t>モ</t>
    </rPh>
    <rPh sb="2" eb="3">
      <t>コ</t>
    </rPh>
    <rPh sb="3" eb="5">
      <t>バショ</t>
    </rPh>
    <phoneticPr fontId="3"/>
  </si>
  <si>
    <t>お持込予定日</t>
    <rPh sb="1" eb="3">
      <t>モチコミ</t>
    </rPh>
    <rPh sb="3" eb="5">
      <t>ヨテイ</t>
    </rPh>
    <rPh sb="5" eb="6">
      <t>ヒ</t>
    </rPh>
    <phoneticPr fontId="3"/>
  </si>
  <si>
    <t>輸送業者</t>
    <rPh sb="0" eb="2">
      <t>ユソウ</t>
    </rPh>
    <rPh sb="2" eb="4">
      <t>ギョウシャ</t>
    </rPh>
    <phoneticPr fontId="3"/>
  </si>
  <si>
    <t>送り状番号</t>
    <rPh sb="0" eb="1">
      <t>オク</t>
    </rPh>
    <rPh sb="2" eb="3">
      <t>ジョウ</t>
    </rPh>
    <rPh sb="3" eb="5">
      <t>バンゴウ</t>
    </rPh>
    <phoneticPr fontId="3"/>
  </si>
  <si>
    <t>通関日</t>
    <rPh sb="0" eb="2">
      <t>ツウカン</t>
    </rPh>
    <rPh sb="2" eb="3">
      <t>ヒ</t>
    </rPh>
    <phoneticPr fontId="3"/>
  </si>
  <si>
    <t>希望フライト日</t>
    <rPh sb="0" eb="2">
      <t>キボウ</t>
    </rPh>
    <rPh sb="6" eb="7">
      <t>ヒ</t>
    </rPh>
    <phoneticPr fontId="3"/>
  </si>
  <si>
    <t>貨物明細</t>
    <rPh sb="0" eb="2">
      <t>カモツ</t>
    </rPh>
    <rPh sb="2" eb="4">
      <t>メイサイ</t>
    </rPh>
    <phoneticPr fontId="3"/>
  </si>
  <si>
    <t>個数</t>
    <rPh sb="0" eb="2">
      <t>コスウ</t>
    </rPh>
    <phoneticPr fontId="3"/>
  </si>
  <si>
    <t>C/T</t>
    <phoneticPr fontId="3"/>
  </si>
  <si>
    <t>NET</t>
    <phoneticPr fontId="3"/>
  </si>
  <si>
    <t>CASE MARK</t>
    <phoneticPr fontId="3"/>
  </si>
  <si>
    <t>GROSS</t>
    <phoneticPr fontId="3"/>
  </si>
  <si>
    <t>KG</t>
    <phoneticPr fontId="3"/>
  </si>
  <si>
    <t xml:space="preserve">KG   </t>
    <phoneticPr fontId="3"/>
  </si>
  <si>
    <t>SIZE</t>
    <phoneticPr fontId="3"/>
  </si>
  <si>
    <t>縦</t>
    <rPh sb="0" eb="1">
      <t>タテ</t>
    </rPh>
    <phoneticPr fontId="3"/>
  </si>
  <si>
    <t>横</t>
    <rPh sb="0" eb="1">
      <t>ヨコ</t>
    </rPh>
    <phoneticPr fontId="3"/>
  </si>
  <si>
    <t>高さ</t>
    <rPh sb="0" eb="1">
      <t>タカ</t>
    </rPh>
    <phoneticPr fontId="3"/>
  </si>
  <si>
    <t>C/NO.1</t>
    <phoneticPr fontId="3"/>
  </si>
  <si>
    <t>品物</t>
    <rPh sb="0" eb="2">
      <t>シナモノ</t>
    </rPh>
    <phoneticPr fontId="3"/>
  </si>
  <si>
    <t>品名</t>
    <rPh sb="0" eb="2">
      <t>ヒンメイ</t>
    </rPh>
    <phoneticPr fontId="3"/>
  </si>
  <si>
    <t>建値</t>
    <rPh sb="0" eb="2">
      <t>タテネ</t>
    </rPh>
    <phoneticPr fontId="3"/>
  </si>
  <si>
    <t>価格</t>
    <rPh sb="0" eb="2">
      <t>カカク</t>
    </rPh>
    <phoneticPr fontId="3"/>
  </si>
  <si>
    <t>原産国</t>
    <rPh sb="0" eb="2">
      <t>ゲンサン</t>
    </rPh>
    <rPh sb="2" eb="3">
      <t>コク</t>
    </rPh>
    <phoneticPr fontId="3"/>
  </si>
  <si>
    <t>通関情報</t>
    <rPh sb="0" eb="2">
      <t>ツウカン</t>
    </rPh>
    <rPh sb="2" eb="4">
      <t>ジョウホウ</t>
    </rPh>
    <phoneticPr fontId="3"/>
  </si>
  <si>
    <t>委任状</t>
    <rPh sb="0" eb="3">
      <t>イニンジョウ</t>
    </rPh>
    <phoneticPr fontId="3"/>
  </si>
  <si>
    <t>通関業法第2条に規定される通関業務及び関連業務を</t>
    <rPh sb="0" eb="2">
      <t>ツウカン</t>
    </rPh>
    <rPh sb="2" eb="3">
      <t>ギョウ</t>
    </rPh>
    <rPh sb="3" eb="4">
      <t>ホウ</t>
    </rPh>
    <rPh sb="4" eb="5">
      <t>ダイ</t>
    </rPh>
    <rPh sb="6" eb="7">
      <t>ジョウ</t>
    </rPh>
    <rPh sb="8" eb="10">
      <t>キテイ</t>
    </rPh>
    <rPh sb="13" eb="15">
      <t>ツウカン</t>
    </rPh>
    <rPh sb="15" eb="17">
      <t>ギョウム</t>
    </rPh>
    <rPh sb="17" eb="18">
      <t>オヨ</t>
    </rPh>
    <rPh sb="19" eb="21">
      <t>カンレン</t>
    </rPh>
    <rPh sb="21" eb="23">
      <t>ギョウム</t>
    </rPh>
    <phoneticPr fontId="3"/>
  </si>
  <si>
    <t>委任する　　／　　委任しない</t>
    <phoneticPr fontId="3"/>
  </si>
  <si>
    <t>該非</t>
    <rPh sb="0" eb="1">
      <t>ガイ</t>
    </rPh>
    <rPh sb="1" eb="2">
      <t>ヒ</t>
    </rPh>
    <phoneticPr fontId="3"/>
  </si>
  <si>
    <t>輸出貿易管理令【別表１】</t>
    <phoneticPr fontId="3"/>
  </si>
  <si>
    <t>該当  （ ライセンス使用　or　特例適用 ）　　／　　非該当</t>
    <rPh sb="0" eb="2">
      <t>ガイトウ</t>
    </rPh>
    <rPh sb="11" eb="13">
      <t>シヨウ</t>
    </rPh>
    <rPh sb="17" eb="19">
      <t>トクレイ</t>
    </rPh>
    <rPh sb="19" eb="21">
      <t>テキヨウ</t>
    </rPh>
    <rPh sb="28" eb="31">
      <t>ヒガイトウ</t>
    </rPh>
    <phoneticPr fontId="3"/>
  </si>
  <si>
    <t>輸出貿易管理令【別表２】　　</t>
    <phoneticPr fontId="3"/>
  </si>
  <si>
    <t>該当  （ ライセンス使用　or　特例使用 ）　　／　　非該当</t>
    <rPh sb="0" eb="2">
      <t>ガイトウ</t>
    </rPh>
    <rPh sb="11" eb="13">
      <t>シヨウ</t>
    </rPh>
    <rPh sb="17" eb="19">
      <t>トクレイ</t>
    </rPh>
    <rPh sb="19" eb="21">
      <t>シヨウ</t>
    </rPh>
    <rPh sb="28" eb="31">
      <t>ヒガイトウ</t>
    </rPh>
    <phoneticPr fontId="3"/>
  </si>
  <si>
    <t>その他法令</t>
    <phoneticPr fontId="3"/>
  </si>
  <si>
    <t>該当  （該当法令：　　　　 　　 　　　　　　）　　／　　非該当</t>
    <rPh sb="30" eb="33">
      <t>ヒガイトウ</t>
    </rPh>
    <phoneticPr fontId="3"/>
  </si>
  <si>
    <t>REMARK</t>
    <phoneticPr fontId="3"/>
  </si>
  <si>
    <t>　</t>
    <phoneticPr fontId="3"/>
  </si>
  <si>
    <t>注記</t>
    <rPh sb="0" eb="2">
      <t>チュウキ</t>
    </rPh>
    <phoneticPr fontId="3"/>
  </si>
  <si>
    <t>本出荷は原則、料金は前受けとなっております。予めご了承下さい。</t>
    <rPh sb="0" eb="1">
      <t>ホン</t>
    </rPh>
    <rPh sb="1" eb="3">
      <t>シュッカ</t>
    </rPh>
    <rPh sb="4" eb="6">
      <t>ゲンソク</t>
    </rPh>
    <rPh sb="7" eb="9">
      <t>リョウキン</t>
    </rPh>
    <rPh sb="10" eb="12">
      <t>マエウ</t>
    </rPh>
    <rPh sb="22" eb="23">
      <t>アラカジ</t>
    </rPh>
    <rPh sb="25" eb="27">
      <t>リョウショウ</t>
    </rPh>
    <rPh sb="27" eb="28">
      <t>クダ</t>
    </rPh>
    <phoneticPr fontId="3"/>
  </si>
  <si>
    <t>日本通運株式会社</t>
    <rPh sb="0" eb="2">
      <t>ニホン</t>
    </rPh>
    <rPh sb="2" eb="4">
      <t>ツウウン</t>
    </rPh>
    <rPh sb="4" eb="8">
      <t>カブシキガイシャ</t>
    </rPh>
    <phoneticPr fontId="3"/>
  </si>
  <si>
    <t>Picture</t>
    <phoneticPr fontId="3"/>
  </si>
  <si>
    <t>Grammage</t>
    <phoneticPr fontId="3"/>
  </si>
  <si>
    <t>Jan</t>
    <phoneticPr fontId="3"/>
  </si>
  <si>
    <t>Inner pieces</t>
    <phoneticPr fontId="3"/>
  </si>
  <si>
    <t>Inner bundle</t>
    <phoneticPr fontId="3"/>
  </si>
  <si>
    <t>Packs per Carton
(Inner pieces*Inner bundle)</t>
    <phoneticPr fontId="3"/>
  </si>
  <si>
    <t>Outer Bundle</t>
    <phoneticPr fontId="3"/>
  </si>
  <si>
    <t>Carton Weight</t>
    <phoneticPr fontId="3"/>
  </si>
  <si>
    <t>Storage</t>
    <phoneticPr fontId="3"/>
  </si>
  <si>
    <t>Carton W
(mm)</t>
    <phoneticPr fontId="3"/>
  </si>
  <si>
    <t>Carton D
(mm)</t>
    <phoneticPr fontId="3"/>
  </si>
  <si>
    <t>Carton H
(mm)</t>
    <phoneticPr fontId="3"/>
  </si>
  <si>
    <t>mm/yy</t>
    <phoneticPr fontId="3"/>
  </si>
  <si>
    <t>The8#</t>
    <phoneticPr fontId="3"/>
  </si>
  <si>
    <t>Category</t>
    <phoneticPr fontId="3"/>
  </si>
  <si>
    <t>Sub-Category</t>
    <phoneticPr fontId="3"/>
  </si>
  <si>
    <t>Ingredient(English)</t>
    <phoneticPr fontId="3"/>
  </si>
  <si>
    <t>Ingredient(Japanese)</t>
    <phoneticPr fontId="3"/>
  </si>
  <si>
    <t>Product D
(mm)</t>
  </si>
  <si>
    <t>Product W
(mm)</t>
  </si>
  <si>
    <t>Product H
(mm)</t>
  </si>
  <si>
    <t>Product name(JP)</t>
    <phoneticPr fontId="3"/>
  </si>
  <si>
    <t>Product(EN)</t>
    <phoneticPr fontId="3"/>
  </si>
  <si>
    <t>Brand(JP)</t>
    <phoneticPr fontId="3"/>
  </si>
  <si>
    <t>Brand(EN)</t>
    <phoneticPr fontId="3"/>
  </si>
  <si>
    <t>Expiry date</t>
    <phoneticPr fontId="3"/>
  </si>
  <si>
    <t>Carton price</t>
    <phoneticPr fontId="3"/>
  </si>
  <si>
    <t>M3</t>
    <phoneticPr fontId="3"/>
  </si>
  <si>
    <t>CIF(SGD)
*ROUND</t>
  </si>
  <si>
    <t>CIF(SGD) with label</t>
  </si>
  <si>
    <t>Carton price with label</t>
    <phoneticPr fontId="3"/>
  </si>
  <si>
    <t>Remarks</t>
    <phoneticPr fontId="3"/>
  </si>
  <si>
    <t>New</t>
    <phoneticPr fontId="3"/>
  </si>
  <si>
    <t>Alcohol %</t>
    <phoneticPr fontId="3"/>
  </si>
  <si>
    <t>Order Quantity</t>
    <phoneticPr fontId="3"/>
  </si>
  <si>
    <t>M3 Total</t>
    <phoneticPr fontId="3"/>
  </si>
  <si>
    <t>✓</t>
    <phoneticPr fontId="3"/>
  </si>
  <si>
    <t>Strawberry Biscuits</t>
  </si>
  <si>
    <t>YBC        BISCUIT - ENTRY      148G</t>
  </si>
  <si>
    <t>Boiled salted wakame (from Korea)</t>
  </si>
  <si>
    <t>湯通し塩蔵わかめ（韓国産）</t>
  </si>
  <si>
    <t>Rice (Chinese, Japanese, American), sugar, vegetable oil, starch, salt, skimmed milk powder, lactose fructose oligosaccharide, gelatin, lactose, protein hydrolysate (including soy), fresh cream, skimmed milk concentrate, Sweetened condensed milk, powdered soy sauce (including soy and wheat), processed starch, seasoning (amino acid etc.), plant lecithin (derived from soy)</t>
  </si>
  <si>
    <t>米（中国産、日本産、アメリカ産）、砂糖、植物油脂、でん粉、食塩、脱脂粉乳、乳糖果糖オリゴ糖、ゼラチン、乳糖、たんぱく加水分解物（大豆を含む）、生クリーム、脱脂濃縮乳、加糖練乳、粉末しょうゆ（大豆・小麦を含む）、加工でん粉、調味料（アミノ酸等）、植物レシチン（大豆由来）</t>
  </si>
  <si>
    <t>Rice (China, Thailand, other), soy sauce (including soy and wheat), sugar, vegetable oil, dextrin, laver, sesame, salt, starch, shrimp, green paste, yeast extract, fermented seasoning, skimmed milk powder, powder Egg yolk, powdered mayonnaise, gelatin, powdered vinegar, lactose-fructose oligosaccharide, kelp extract, dried bonito extract, powdered cheese, powdered butter, powdered butter, chili pepper, shiitake mushroom extract, sea lettuce, processed starch, seasoning (amino acids etc.), coloring (caramel, paprika Pigment, red yeast rice), acidulant, flavor, spice extract, emulsifier, paste (pullulan)</t>
  </si>
  <si>
    <t>米（中国産、タイ産、その他）、しょうゆ（大豆・小麦を含む）、砂糖、植物油脂、デキストリン、海苔、ごま、食塩、でん粉、海老、青のり、酵母エキス、発酵調味料、脱脂粉乳、粉末卵黄、粉末マヨネーズ、ゼラチン、粉末酢、乳糖果糖オリゴ糖、昆布エキス、かつお節エキス、粉末チーズ、粉末バター、唐辛子、椎茸エキス、アオサ、加工でん粉、調味料（アミノ酸等）、着色料（カラメル、パプリカ色素、紅麹）、酸味料、香料、香辛料抽出物、乳化剤、糊料（プルラン）</t>
  </si>
  <si>
    <t>鰹削り節、鰹、胡麻、醤油、砂糖、食塩、みりん、海苔、エキス（鰹、鰹節、酵母、椎茸）、大豆油、なたね油、鰹節粉、海藻カルシウム、パーム油、ＤＨＡ含有精製魚油、香辛料、調味料（アミノ酸）、カロチノイド色素、酸化防止剤（ビタミンＥ）、（原材料の一部に小麦を含む）</t>
  </si>
  <si>
    <t>Wheat flour, starch, vegetable oil, soy sauce, sugar, salt, protein hydrolysate, egg, chicken extract, pork extract, vegetable extract, dextrin, reduced starch syrup, corn syrup, lactose, seafood extract, yeast extract, chicken fat, gelatin, Glucose, spice, fermented seasoning, seasoning (amino acid etc.), Ca carbonate, antioxidant (vitamin E), emulsifier, fragrance, (some ingredients include milk)</t>
  </si>
  <si>
    <t>小麦粉、でん粉、植物油脂、しょうゆ、砂糖、食塩、たんぱく加水分解物、卵、チキンエキス、ポークエキス、野菜エキス、デキストリン、還元水あめ、コーンシロップ、乳糖、魚介エキス、酵母エキス、チキンファット、ゼラチン、ぶどう糖、香辛料、発酵調味料、調味料（アミノ酸等）、炭酸Ca、酸化防止剤（ビタミンＥ）、乳化剤、香料、（原材料の一部に乳を含む）</t>
  </si>
  <si>
    <t>Edible vegetable oil, egg yolk, vinegar vinegar, salt, seasoning (amino acid), spice, spice extract, (a part of the raw material includes wheat, soy)</t>
  </si>
  <si>
    <t>食用植物油脂、卵黄、醸造酢、食塩、調味料(アミノ酸)、 香辛料、香辛料抽出物、(原材料の一部に小麦、大豆を含む)</t>
  </si>
  <si>
    <t>調味顆粒（砂糖、食塩、麦芽糖、鰹節粉、小麦粉、醤油、鰹節エキス、酵母エキス）、味付鰹削り節、海苔、ごま、フレーク（小麦粉、でん粉、食塩、砂糖、植物油脂）、調味料（アミノ酸等）、カラメル色素、酸化防止剤（ビタミンE）、カロチノイド色素、酸味料</t>
  </si>
  <si>
    <t>Peanut (peanut, vegetable oil (including soy), salt), rice (made in Japan), starch, soy sauce (including wheat and soy), sugar, bonito extract, protein hydrolyzate (egg, wheat, soy, chicken, pig) ), Salt, konbu extract, processed starch, seasoning (amino acids etc), sorbitol, paprika pigment, caramel pigment, flavor, spice extract, emulsifier etc.</t>
  </si>
  <si>
    <t>ピーナッツ（ピーナッツ、植物油脂（大豆を含む）、食塩）、米（国産）、でん粉、しょうゆ（小麦・大豆を含む）、砂糖、カツオ節エキス、たんぱく加水分解物（卵・小麦・大豆・鶏・豚を含む）、食塩、こんぶエキス、加工でん粉、調味料（アミノ酸等）、ソルビトール、パプリカ色素、カラメル色素、香料、香辛料抽出物、乳化剤　他</t>
  </si>
  <si>
    <t>Rice (made in US, made in Japan), vegetable oil, starch, salt, sugar, soy sauce (including soy and wheat), spices, processed starch, seasoning (amino acid etc.), plant lecithin (from soy)</t>
  </si>
  <si>
    <t>米（米国産、国産）、植物油脂、でん粉、食塩、砂糖、粉末しょうゆ（大豆・小麦を含む）、香辛料、加工でん粉、調味料（アミノ酸等）、植物レシチン（大豆由来）</t>
  </si>
  <si>
    <t>Potato (not genetically modified), vegetable oil, spices, sugar, salt, chicken extract powder, protein hydrolysate, glucose, vegetable extract powder, seasoning (amino acids etc), paprika pigment, acidulant, spice extract, caramel pigment , flavor, (including milk ingredients, soy, pork, gelatin as part of the raw materials)</t>
  </si>
  <si>
    <t>馬鈴薯(遺伝子組換えでない)、植物油、香辛料、砂糖、食塩、チキンエキスパウダー、たんぱく加水分解物、ブドウ糖、野菜エキスパウダー、調味料(アミノ酸等)、パプリカ色素、酸味料、香辛料抽出物、カラメル色素、香料、(原材料の一部に乳成分、大豆、豚肉、ゼラチンを含む)</t>
  </si>
  <si>
    <t>Rice (made in Japan), starch, soy sauce (including wheat and soy), sugar, salt, bonito extract, protein hydrolyzate (including egg, wheat, soy, chicken and pig), powdered konbu, powdered soy sauce, bonito extract powder , Konbu extract, yeast extract powder, powdered wasabi, seasoning (amino acid etc.), processed starch, spice extract, sorbitol, flavor, paprika pigment, caramel pigment</t>
  </si>
  <si>
    <t>米（国産）、でん粉、しょうゆ（小麦・大豆を含む）、砂糖、食塩、カツオ節エキス、たんぱく加水分解物（卵・小麦・大豆・鶏・豚を含む）、粉末こんぶ、粉末しょうゆ、カツオエキスパウダー、こんぶエキス、酵母エキスパウダー、粉末わさび、調味料（アミノ酸等）、加工でん粉、香辛料抽出物、ソルビトール、香料、パプリカ色素、カラメル色素</t>
  </si>
  <si>
    <t>Fried noodles (flour, vegetable oil, starch, salt, soy sauce, protein hydrolysate), soup (sugars, salt, soy sauce, shellfish extract, spices, chicken extract, pork extract, shrimp extract, protein hydrolysate), Kayaku (Kamaboko, corn, green onion), seasoning (amino acids, etc.), processed starch, calcium carbonate, caramel color, cane, polysaccharide thickener, acidulant, antioxidant (vitamin E), gardenia color, Ikasumi color Vitamin B2, Beni Kouji pigment, Vitamin B1</t>
  </si>
  <si>
    <t>油揚げめん（小麦粉、植物油脂、でん粉、食塩、しょうゆ、たん白加水分解物）、スープ（糖類、食塩、しょうゆ、貝エキス、香辛料、チキンエキス、ポークエキス、えびエキス、たん白加水分解物）、かやく（かまぼこ、コーン、ねぎ）、調味料（アミノ酸等）、加工でん粉、炭酸カルシウム、カラメル色素、かんすい、増粘多糖類、酸味料、酸化防止剤（ビタミンＥ）、クチナシ色素、イカスミ色素、ビタミンＢ２、ベニコウジ色素、ビタミンＢ１</t>
  </si>
  <si>
    <t>Soy sauce, sugar, wine, apple, fermented seasoning, salt, ginger, apple vinegar, kelp extract, garlic, honey, pork extract, spice, caramel pigment</t>
  </si>
  <si>
    <t>醤油、砂糖、ワイン、りんご、発酵調味料、食塩、生姜、りんご酢、昆布エキス、にんにく、ハチミツ、ポークエキス、香辛料、カラメル色素 </t>
  </si>
  <si>
    <t>Coffee beans</t>
  </si>
  <si>
    <t>コーヒー豆</t>
  </si>
  <si>
    <t>Green Tea</t>
  </si>
  <si>
    <t>緑茶</t>
  </si>
  <si>
    <t>Peanut (peanut, vegetable oil (including soy), salt), rice (made in Japan), starch, soy sauce (including wheat and soy), sugar, salt, bonito extract, protein hydrolyzate (egg, wheat, soy, chicken)・ Including pork), powdered konbu, powdered soy sauce, bonito extract powder, konbu extract, yeast extract powder, powdered wasabi, seasoning (amino acid etc.), processed starch, spice extract, sorbitol, flavor, paprika pigment, emulsifier etc.</t>
  </si>
  <si>
    <t>ピーナッツ（ピーナッツ、植物油脂（大豆を含む）、食塩）、米（国産）、でん粉、しょうゆ（小麦・大豆を含む）、砂糖、食塩、カツオ節エキス、たんぱく加水分解物（卵・小麦・大豆・鶏・豚を含む）、粉末こんぶ、粉末しょうゆ、カツオエキスパウダー、こんぶエキス、酵母エキスパウダー、粉末わさび、調味料（アミノ酸等）、加工でん粉、香辛料抽出物、ソルビトール、香料、パプリカ色素、乳化剤　他</t>
  </si>
  <si>
    <t>Flour, shortening, processed fats and oils, whey powder (dairy products), cheddar cheese powder, sugar, butter powder, glucose fructose sugar, whole milk powder, salt, malt extract, fermented seeds / expansive agents, fragrance, emulsifier (from soy) Annatto dye</t>
  </si>
  <si>
    <t>小麦粉、ショートニング、加工油脂、ホエイパウダー（乳製品）、チェダーチーズパウダー、砂糖、バターパウダー、ぶどう糖果糖液糖、全粉乳、食塩、モルトエキス、発酵種／膨脹剤、香料、乳化剤（大豆由来）、アナトー色素</t>
  </si>
  <si>
    <t>Sugars (fructose, glucose, sugar, sugar), black tea, lemon juice / acidulant, flavor, vitamin C</t>
  </si>
  <si>
    <t>砂糖類（果糖ぶどう糖液糖、砂糖）、紅茶、レモン果汁／酸味料、香料、ビタミンＣ</t>
  </si>
  <si>
    <t>Soy sauce (authentically-brewed), fructose, glucose, glucose, salt, sugar, dried bonito (crushed, crushed), brewed vinegar, protein hydrolysate, yeast extract, dried bonito (dried bonito, dried shiitake), seafood extract, konbu extract, Alcohol, seasoning (amino acids, etc.), (including wheat as part of the raw materials)</t>
  </si>
  <si>
    <t>しょうゆ（本醸造）、果糖ぶどう糖液糖、食塩、砂糖、かつおぶし（粗砕、粉砕）、醸造酢、たん白加水分解物、酵母エキス、濃縮だし（かつおぶし、乾しいたけ）、魚介エキス、こんぶエキス、アルコール、調味料（アミノ酸等）、（原材料の一部に小麦を含む）</t>
  </si>
  <si>
    <t>Rice (Chinese, Japanese, American), soy sauce (including soy and wheat), sesame, sugar, starch, dextrin, processed starch, seasoning (amino acid etc.), caramel pigment</t>
  </si>
  <si>
    <t>米（中国産、日本産、アメリカ産）、しょうゆ（大豆・小麦を含む）、ごま、砂糖、でん粉、デキストリン、加工でん粉、調味料（アミノ酸等）、カラメル色素</t>
  </si>
  <si>
    <t>砂糖、小麦粉、ショートニング、加工油脂、ココアパウダー、乳糖、ぶどう糖果糖液糖、コーンフラワー、カカオマス、乳等を主要原料とする食品、食塩／膨脹剤、乳化剤（大豆由来）、香料</t>
  </si>
  <si>
    <t>Green tea, Powdered green tea</t>
  </si>
  <si>
    <t>緑茶、抹茶</t>
  </si>
  <si>
    <t>Potato (Japan: not genetically modified), vegetable oil, instant noodles with powdery flavor (including wheat, soy, chicken, pork), meat extract powder (including milk component wheat-sesame, soybean chicken-pork), powder Soy sauce (including wheat soy), salt, sugar, protein hydrolyzate (including soy), glucose, spices, flavor oil (wheat soy, including chicken) / seasoning (amino acid etc.), flavor, sour agent, Caramel pigment, spice extract (from sesame), sweetener (xylose)</t>
  </si>
  <si>
    <t>馬鈴薯(日本:遺伝子組換でない)、植物油、粉状味付即席めん(小麦、大豆、鶏肉、豚肉を含む)、肉工キスパウダー(乳成分小麦-ごま、大豆鶏肉-豚肉を含む)、粉末しょうゆ(小麦大豆を含
む)、食塩、砂糖、たんばく加水分解物(大豆を含む)、ぶどう糖、香辛料、香味油(小麦大豆,鶏肉を含む)/調味料(アミノ酸等)、香料、
酸味料、カラメル色素、香辛料抽出物(ごま由来)、甘味料(キシロース)</t>
  </si>
  <si>
    <t xml:space="preserve">
Potato (not genetically modified), vegetable oil, salt, green paste, pepper, seasoning (amino acid etc.)</t>
  </si>
  <si>
    <t>馬鈴薯(遺伝子組換えでない)、植物油、食塩、青のり、唐辛子、調味料(アミノ酸等)</t>
  </si>
  <si>
    <t>Fried noodles (flour, vegetable fats and oils, salt), sauce (Peppergarlic mayonnaise, pork fat, soy sauce, sugar, salt, flavor oil, pork extract, protein hydrolysate, hydrolyzate, flavor seasoning, spices) Yak (cabbage, spices, vegetable flakes, sea lettuce, fried onion), seasoning (amino acids etc.), calcium carbonate, spirits, water repellent, emulsifier, flavor, acidulant, carotenoid pigment, antioxidant (vitamin E), caramel pigment, spices Extract, magnesium carbonate, vitamin B2, vitamin B1, (including egg, milk ingredients, wheat, sesame, soy, chicken, pork)</t>
  </si>
  <si>
    <t>油揚げめん（小麦粉、植物油脂、食塩）、ソース（ペッパーガーリックマヨネーズ、豚脂、しょうゆ、糖類、食塩、香味油、ポークエキス、たん白加水分解物、加水分解物、香味調味料、香辛料）、かやく（キャベツ、香辛料、野菜フレーク、アオサ、フライドオニオン）、調味料（アミノ酸等）、炭酸カルシウム、酒精、かんすい、乳化剤、香料、酸味料、カロチノイド色素、酸化防止剤（ビタミンＥ）、カラメル色素、香辛料抽出物、炭酸マグネシウム、ビタミンＢ2、ビタミンＢ1，（一部に卵、乳成分、小麦、ごま、大豆、鶏肉、豚肉を含む）</t>
  </si>
  <si>
    <t>Rice vinegar, sugar (fructose glucose liquid sugar, sugar), salt, kelp soup</t>
  </si>
  <si>
    <t>米酢、糖類（果糖ぶどう糖液糖、砂糖）、食塩、昆布だし</t>
  </si>
  <si>
    <t>ピーナッツ（ピーナッツ、植物油脂（大豆を含む）、食塩）、もち米（中国産、タイ産）、しょうゆ（小麦・大豆を含む）、海苔、砂糖、みりん、魚介エキス調味料（さば・大豆・鶏を含む）、デキストリン、たんぱく加水分解物、食塩、加工でん粉、調味料（アミノ酸等）、パプリカ色素、カラメル色素、乳化剤、酸味料、香辛料抽出物</t>
  </si>
  <si>
    <t>Rice (Chinese, Japanese, American), vegetable oil, starch, salt, sugar, soy sauce (including soy and wheat), protein hydrolyzate (including soy), spice, processed starch, seasoning Etc.), plant lecithin (from soy)</t>
  </si>
  <si>
    <t>米（中国産、日本産、アメリカ産）、植物油脂、でん粉、食塩、砂糖、粉末しょうゆ（大豆・小麦を含む）、たんぱく加水分解物（大豆を含む）、香辛料、加工でん粉、調味料（アミノ酸等）、植物レシチン（大豆由来））</t>
  </si>
  <si>
    <t>Rice (Chinese, Japanese, American), soy sauce (including soy and wheat), starch, vegetable oil, dextrin, sugar, animal oil (pig), salt, vegetable extract, pork extract, oyster extract, processed starch, seasoning (Amino acids, etc.), emulsifiers, paprika dyes</t>
  </si>
  <si>
    <t>米（中国産、日本産、アメリカ産）、しょうゆ（大豆・小麦を含む）、でん粉、植物油脂、デキストリン、砂糖、動物油脂（豚）、食塩、野菜エキス、ポークエキス、カキエキス、加工でん粉、調味料（アミノ酸等）、乳化剤、パプリカ色素</t>
  </si>
  <si>
    <t>Flour, salt, dextrin, spice, glucose, powdered soy sauce, lactose, sugar, chicken extract powder, fermented seasoning powder, powdered sake, garlic powder, vegetable oil and fat, leek extract powder, yeast extract powder, protein hydrolysate, egg white Powder, chicken fat, seasoning (amino acid etc.), emulsifier, ph modifier, paprika pigment, spice extract, (including wheat, egg, milk ingredient, soy, chicken)</t>
  </si>
  <si>
    <t>小麦粉、食塩、デキストリン、香辛料、ぶどう糖、粉末しょうゆ、乳糖、砂糖、チキンエキスパウダー、発酵調味料粉末、粉末酒、にんにく粉末、植物油脂、ねぎエキス粉末、酵母エキス粉末、たん白加水分解物、卵白粉、鶏脂、調味料（アミノ酸等）、乳化剤、ph調整剤、パプリカ色素、香辛料抽出物、（一部に小麦、卵、乳成分、大豆、鶏肉を含む）</t>
  </si>
  <si>
    <t>Milk, sugar, black tea (Uva 100% (quality season Uba 15%)), whole milk powder, skimmed milk powder, dextrin, salt, flavor, emulsifier, vitamin C, sodium gluconate</t>
  </si>
  <si>
    <t>牛乳、砂糖、紅茶（ウバ１００％（クオリティーシーズンウバ１５％））、全粉乳、脱脂粉乳、デキストリン、食塩、香料、乳化剤、ビタミンＣ、グルコン酸Ｎａ</t>
  </si>
  <si>
    <t>うるち米（国産、アメリカ産）、植物油、しょうゆ、砂糖、デキストリン、海苔、卵黄パウダー、ポークエキス、加工でん粉、調味料（アミノ酸等）、乳化剤、酸化防止剤（ビタミンE）、パプリカ色素、（原材料の一部に卵、小麦、大豆、ごまを含む）</t>
  </si>
  <si>
    <t>Fried Noodles(Wheat Flour(Domestic Production), Vegetable Fat, Starch, Salt, Vegetable Protein, Dried Yeast, Egg Albumen), Spices(Seasoned Frying), Attached Seasoning(Salt, Soy Sauce, Seafood Extract, Sugar, Protein Hydrolyzate, Kombu Extract, Spice, Green Onion, Vegetable Oil)／Processed Starch, Seasoning(Amino Acid, etc.), Phosphate(Na), Calcium Carbonate, Lecithin, Thickening Polysaccharide, Antioxidant(Vitamin E), Caramel Coloring, VitaminB2, Vitamin B1, (Part of ingredients contains Wheat・Egg・Mackerel・Soybeans・Gelatin)</t>
  </si>
  <si>
    <t>油揚げめん(小麦粉(国内製造)、植物油脂、でん粉、食塩、植物性たん白、乾燥酵母、卵白)、かやく(味付油揚げ)、添付調味料(食塩、しょうゆ、魚介エキス、砂糖、たん白加水分解物、こんぶエキス、香辛料、ねぎ、植物油)／加工でん粉、調味料(アミノ酸等)、リン酸塩(Na)、炭酸カルシウム、レシチン、増粘多糖類、酸化防止剤(ビタミンE)、カラメル色素、ビタミンB2、ビタミンB1、(一部に小麦・卵・さば・大豆・ゼラチンを含む)</t>
  </si>
  <si>
    <t>Oil-raising (soybean (not genetically modified), vegetable oil), sugar, reduced starch syrup, soy sauce, salt, vinegar vinegar, yeast extract, processed starch, coagulant for tofu</t>
  </si>
  <si>
    <t>油あげ (大豆(遺伝子組換えでない)、植物油)、砂糖、還元水あめ、しょうゆ、 食塩、醸造酢、酵母エキス、加工でん粉、豆腐用凝固剤</t>
  </si>
  <si>
    <t>Sugars (fructose glucose liquid sugar, sugar), black tea / vitamin C, flavor</t>
  </si>
  <si>
    <t>砂糖類（果糖ぶどう糖液糖、砂糖）、紅茶／ビタミンＣ、香料</t>
  </si>
  <si>
    <t>しょうゆ（大豆（遺伝子組換えでない）、小麦を含む）、ゆず果汁、醸造酢、砂糖、みりん、ゆず抽出液、食塩、こんぶ、かつおぶし、調味料(アミノ酸等）</t>
  </si>
  <si>
    <t>Noodles (wheat flour, whole wheat flour, salt, soy dietary fiber, egg powder, chicken extract, vegetable oil), soup (miso, soy sauce, pork extract, pork fat, spice, flavor oil, salt, sugar, vegetable oil, yeast extract, Protein hydrolysate, vegetable seasoning oil), bean curd (cabbage, sesame, corn, carrot, green onion), processed starch, seasoning (amino acid etc.), cane, caramel color, Ca carbonate, thickener (gum arabic) , flavor, baked Ca, emulsifier, antioxidant (vitamin E), carotenoid pigment, Mg carbonate, spice extract, vitamin B2, vitamin B1, (containing milk ingredient as part of the raw material)</t>
  </si>
  <si>
    <t>めん（小麦粉、小麦全粒粉、食塩、大豆食物繊維、卵粉、チキンエキス、植物油脂）、スープ（味噌、醤油、ポークエキス、豚脂、香辛料、香味油、食塩、糖類、植物油脂、酵母エキス、たん白加水分解物、野菜調味油）、かやく（キャベツ、ごま、コーン、人参、ねぎ）、加工でん粉、調味料（アミノ酸等）、かんすい、カラメル色素、炭酸Ｃａ、増粘剤（アラビアガム）、香料、焼成Ｃａ、乳化剤、酸化防止剤（ビタミンＥ）、カロチノイド色素、炭酸Ｍｇ、香辛料抽出物、ビタミンＢ２、ビタミンＢ１、（原材料の一部に乳成分を含む）</t>
  </si>
  <si>
    <t>Noodles (flour (made in Japan), salt, egg powder, protein hydrolysate), accompanying seasoning (lard, chicken extract, salt, vegetable oil, soy sauce, protein hydrolysate, sesame, flavor oil, powdered vegetables, dextrin , Spices, sugar, bonito extract, konbu extract, yeast extract), kayaku (bok choy, menma, green onion) / processed starch, seasoning (amino acid etc.), cane, calcium carbonate, lecithin, sake spirit, gardenia pigment, antioxidant Agents (Vitamin E), Vitamin B2, Vitamin B1, (incl. Wheat, egg, milk ingredients, sesame, soy, chicken, pork, gelatin)</t>
  </si>
  <si>
    <t>めん（小麦粉（国内製造）、食塩、卵粉、たん白加水分解物）、添付調味料（ラード、チキンエキス、食塩、植物油、しょうゆ、たん白加水分解物、ごま、香味油脂、粉末野菜、デキストリン、香辛料、砂糖、かつおエキス、こんぶエキス、酵母エキス）、かやく（チンゲン菜、メンマ、ねぎ）／加工でん粉、調味料（アミノ酸等）、かんすい、炭酸カルシウム、レシチン、酒精、クチナシ色素、酸化防止剤（ビタミンＥ）、ビタミンＢ２、ビタミンＢ１、（一部に小麦・卵・乳成分・ごま・大豆・鶏肉・豚肉・ゼラチンを含む）</t>
  </si>
  <si>
    <t>めん（小麦粉（国内製造）、食塩、卵白）、添付調味料（みそ、しょうゆ、ポークエキス、香味油脂、香辛料、植物油、ラード、食塩、砂糖、魚醤、すりごま、たん白加水分解物、酵母エキス）、かやく（キャベツ、にら、コーン、にんじん、豚脂、植物油、ゼラチン）／加工でん粉、トレハロース、調味料（アミノ酸等）、レシチン、酒精、かんすい、炭酸カルシウム、増粘多糖類、カラメル色素、香料、クチナシ色素、香辛料抽出物、酸化防止剤（ビタミンＥ）、ビタミンＢ２、ビタミンＢ１、（一部に小麦・卵・乳成分・ごま・大豆・豚肉・ゼラチンを含む）</t>
  </si>
  <si>
    <t>めん（小麦粉（国内製造）、食塩、卵粉、たん白加水分解物）、添付調味料（しょうゆ、豚脂、ポークエキス、食塩、チキンエキス、こんぶエキス、香辛料、たん白加水分解物、植物油、野菜エキス、砂糖、香味油脂、粉末煮干し）、かやく（チンゲン菜、メンマ、なると、のり、ねぎ）／加工でん粉、調味料（アミノ酸等）、酒精、かんすい、炭酸カルシウム、レシチン、カラメル色素、香料、増粘多糖類、クチナシ色素、香辛料抽出物、ｐＨ調整剤、ベニコウジ色素、酸化防止剤（ビタミンＥ）、ビタミンＢ２、ビタミンＢ１、（一部に小麦・卵・乳成分・大豆・鶏肉・豚肉・ゼラチンを含む）</t>
  </si>
  <si>
    <t>Vegetable oil, sugar, lactose, flour, whole milk powder, shortening, powdered green tea, wheat protein, fermented butter, salt / emulsifier, expansion agent, flavor, seasoning (inorganic salt), (in part milk ingredients · wheat · soy) )</t>
  </si>
  <si>
    <t>植物油脂、砂糖、乳糖、小麦粉、全粉乳、ショートニング、抹茶、小麦たんぱく、発酵バター、食塩／乳化剤、膨脹剤、香料、調味料（無機塩）、（一部に乳成分・小麦・大豆を含む）</t>
  </si>
  <si>
    <t>Sugar, flour, whole milk powder, cocoa mass, cocoa butter, vegetable oil, lactose, shortening, wheat protein, milk seasoning (fresh cream, skimmed milk powder, lactose, sugar), fermented butter, salt / emulsifier, swelling agent, flavor, seasoning (Inorganic salts), (Includes some milk ingredients, wheat, soybeans)</t>
  </si>
  <si>
    <t>砂糖、小麦粉、全粉乳、カカオマス、ココアバター、植物油脂、乳糖、ショートニング、小麦たんぱく、ミルクシーズニング（生クリーム、脱脂粉乳、乳糖、砂糖）、発酵バター、食塩／乳化剤、膨脹剤、香料、調味料（無機塩）、（一部に乳成分・小麦・大豆を含む）</t>
  </si>
  <si>
    <t>落花生、小麦粉、えんどう豆、砂糖、澱粉、魚介乾製品（片口いわし、砂糖、唐辛子）、そら豆、寒梅粉ミックス（でん粉、もち米）、食用油脂、水あめ、しょうゆ、味付けえび、食塩、醗酵調味液、海苔、いか、シーズニング、配合調味料、かつお節調味液、唐辛子、たん白加水分解物、調味料（アミノ酸等）、膨脹剤、着色料（カラメル、黄５、アナトー、ラック、黄４、青１）、加工でん粉、乳化剤、（一部にえび・小麦・落花生・いか・大豆を含む）</t>
  </si>
  <si>
    <t>Soy sauce (this brewery) (including defatted soy, soybeans, wheat), glucose, fructose, sugar, sugar, salt, bonito, sardine, auxis, extract Seasoning (amino acids etc), alcohol</t>
  </si>
  <si>
    <t>しょうゆ（本醸造）（脱脂加工大豆、大豆、小麦を含む）、ぶどう糖果糖液糖、砂糖、食塩、節（かつお、いわし、そうだかつお）、エキス（かつお節、昆布）、小麦発酵調味液、みりん、調味料（アミノ酸等）、アルコール</t>
  </si>
  <si>
    <t>Starch Syrup (Domestic Production), Sugar, Maltose, Glucose, Gelatine, Corn Starch (Non-GMO), Concentrated Strawberry Juice, Soy Protein (Non-GMO)／Sorbitol, Flavoring Agent, Acidulant, Gelling Agent (Pectin：Apple Derived), Colouring Matter (Beet Red)</t>
  </si>
  <si>
    <t>水あめ（国内製造）、砂糖、麦芽糖、ぶどう糖、ゼラチン、コーンスターチ（遺伝子組換えでない）、濃縮イチゴ果汁、大豆たんぱく（遺伝子組換えでない）／ソルビトール、香料、酸味料、ゲル化剤（ペクチン：りんご由来）、着色料（ビートレッド）</t>
  </si>
  <si>
    <t>Starch Syrup (Domestic Production), Sugar, Maltose, Glucose, Gelatine, Corn Starch (Non-GMO), Concentrated Blueberry Juice, Soy Protein (Non-GMO)／Sorbitol, Gelling Agent (Pectin：Apple Derived), Acidulant, Colouring Matter (Beet Red, Gardenia), Flavoring Agent</t>
  </si>
  <si>
    <t>水あめ（国内製造）、砂糖、麦芽糖、ぶどう糖、ゼラチン、コーンスターチ（遺伝子組換えでない）、濃縮ブルーベリー果汁、大豆たんぱく（遺伝子組換えでない）／ソルビトール、ゲル化剤（ペクチン：りんご由来）、酸味料、着色料（ビートレッド、クチナシ）、香料</t>
  </si>
  <si>
    <t>Fried Noodles［Wheat Flour, Edible Fat and Oil(Palm Oil, Lard), Salt, Soy Sauce, Meat Extract, Vegetable Extract, Sugar, Fermented Seasoning, Spice］, Processed Starch, Seasoning(Amino Acid, etc.), Lye Water, Thickening Polysaccharide, Acidulant, Antioxidant(Vitamin E)(Part of ingredients contains Soybeans, Chicken, Pork )</t>
  </si>
  <si>
    <t>油揚げめん［小麦粉、食用油脂(パーム油、ラード)、食塩、醤油、肉エキス、野菜エキス、砂糖、発酵調味料、香辛料］、加工でん粉、調味料(アミノ酸等)、かんすい、増粘多糖類、酸味料、酸化防止剤(ビタミンE)(原材料の一部に大豆、鶏肉、豚肉を含む</t>
  </si>
  <si>
    <t>水あめ、砂糖、麦芽糖、ぶどう糖、ゼラチン、コーンスターチ（遺伝子組換えでない）、乳製品（殺菌乳酸菌飲料）、発酵乳パウダー、大豆たんぱく（遺伝子組換えでない）／ソルビトール、酸味料、ゲル化剤（ペクチン：りんご由来）、香料</t>
  </si>
  <si>
    <t>Rice (Rice (US, Domestic Production), Sticky Rice (Thailand)), Vegetable Fat, Starch, Salt, Bonito Extract Powder, Powdered Fat, Processed Starch, Seasoning (Amino Acid, etc.), Plant Lecithin (Derived from Soybeans)</t>
  </si>
  <si>
    <t>米（うるち米（米国産、国産）、もち米（タイ産））、植物油脂、でん粉、食塩、カツオエキスパウダー、粉末油脂、加工でん粉、調味料（アミノ酸等）、植物レシチン（大豆由来）</t>
  </si>
  <si>
    <t>Wheat Flour, Vegetable Oil, Starch, Potato(Non-GMO), Rice Flour, Sugar(Sugar, Glucose), Chicken, Salt, Onion Powder, Onion, Chicken Powder, Soy Sauce(including Soybeans), Green Pepper, Pumpkin Powder, Spice, Powdered Soy Sauce, Saute Chicken Paste, Pork Extract Powder, Chicken Extract Powder, Yeast Extract Powder, Dextrin, Beef Powder, Seasoning Animal Fat, Yeast Extract, Lactic Acid Fermented Tomato Extract Powder, Seasoning(Amino Acid, etc.), Calcium Carbonate, Flavoring Agent, Sweetener(licorice), Acidulant, Spice Extract, Caramel Colouring</t>
  </si>
  <si>
    <t>小麦粉、植物油、でん粉、じゃがいも(遺伝子組換えでない)、上新粉、糖類(砂糖、ぶどう糖)、鶏肉、食塩、オニオンパウダー、たまねぎ、チキンパウダー、しょうゆ(大豆を含む)、ピーマン、かぼちゃパウダー、香辛料、粉末しょうゆ、ソテーチキンペースト、ポークエキスパウダー、チキンエキスパウダー、酵母エキスパウダー、デキストリン、ビーフパウダー、調味動物油脂、酵母エキス、乳酸発酵トマトエキスパウダー、調味料(アミノ酸等)、炭酸カルシウム、香料、甘味料(甘草)、酸味料、香辛料抽出物、カラメル色素</t>
  </si>
  <si>
    <t>Wheat Flour, Vegetable Oil, Potato (Non-GMO) (100% Potato Used), Potato Starch, Dried Potatoes, Corn Starch, Sugar, Spinach, Salt, Rice Flour, Green Pepper, Tomato Paste, Onion Powder, Carrot, Red Pepper Paste, Pumpkin Powder, Red Beet Powder, Seasoning (Amino Acid, etc.), Trehalose, pH Adjuster, Sweetener (licorice)</t>
  </si>
  <si>
    <t>小麦粉、植物油、じゃがいも（遺伝子組み換えでない）（男爵いも100％使用）、じゃがいもでん粉、乾燥じゃがいも、コーンスターチ、砂糖、ほうれんそう、食塩、上新粉、ピーマン、トマトペースト、オニオンパウダー、にんじん、赤ピーマンペースト、かぼちゃパウダー、レッドビートパウダー、調味料（アミノ酸等）、トレハロース、ｐH調整剤、甘味料（甘草）</t>
  </si>
  <si>
    <t>Rice (US), Vegetable Fat, Soy Sauce (Including Wheat・Soybeans), Sugar, Honey, Starch, Lactose Fructose Oligosaccharide, Spice (Including Soybeans), Powdered Soy Sauce, Sweetened Condensed Milk, Milk Powder, Salt, Processed Starch, Shellfish Ca, Seasoning (Amino Acid), Caramel Colouring, Paprika Colouring, Trehalose</t>
  </si>
  <si>
    <t>うるち米（米国産）、植物油脂、しょうゆ（小麦・大豆を含む）、砂糖、はちみつ、でん粉、乳糖果糖オリゴ糖、香辛料（大豆を含む）、粉末しょうゆ、加糖練乳、ミルクパウダー、食塩、加工でん粉、貝カルシウム、調味料（アミノ酸）、カラメル色素、パプリカ色素、トレハロース</t>
  </si>
  <si>
    <t>Wheat Flour, Vegetable Oil, Starch, Shrimp, Sugar, Salt, Raising Agent, Seasoning, Sweetener (licorice), Colouring Matter (Monascus, Paprika Colouring)</t>
  </si>
  <si>
    <t>小麦粉、植物油、でん粉、えび、砂糖、食塩、膨張剤、調味料、甘味料（甘草）、着色料（紅麹、パプリカ色素）</t>
  </si>
  <si>
    <t>Rice (Chinese, Japan, US), Vegetable Fat, Salt, Shrimp, Sugar, Shrimp Extract Powder, Dextrin, Protein Hydrolyzate (Including Wheat・Soybeans), Processed Starch, Seasoning (Amino Acid, etc.), Monascus Colouring, Plant Lecithin (Derived from Soybeans)</t>
  </si>
  <si>
    <t>米（中国産、日本産、アメリカ産）、植物油脂、食塩、海老、砂糖、エビエキスパウダー、デキストリン、たんぱく加水分解物（小麦・大豆を含む）、加工でん粉、調味料（アミノ酸等）、紅麹色素、植物レシチン（大豆由来）</t>
  </si>
  <si>
    <t>Corn (Non-GMO), Vegetable Fat, Sugar (Glucose, Sugar), Paprika, Spice, Bread Crumbs, Protein Hydrolyzate, Cod taste powder, Salt, Seasoning (Amino Acid, etc.), Flavoring Agent, Paprika Colouring, Sweetener (Sucralose) (Part of ingredients contains Wheat, Soybeans, Milk)</t>
  </si>
  <si>
    <t>コーン（遺伝子組換えでない）、植物油脂、糖類（ぶどう糖、砂糖）、パプリカ、香辛料、パン粉、たん白加水分解物、たら調味パウダー、食塩、調味料（アミノ酸等）、香料、パプリカ色素、甘味料（スクラロース）（原材料の一部に小麦、大豆、乳を含む）</t>
  </si>
  <si>
    <t>Corn(US, Non-GMO), Vegetable Fat, Onion Powder, Sugar, Beef Powder, Chicken Powder, Bread Crumbs, Cheese Powder, Garlic Powder, Salt, Carrot Powder, Parsley, Yeast Extract Powder, Black Pepper/Seasoning, Flavoring Agent, Acidulant, Sweetener</t>
  </si>
  <si>
    <t>コーン(アメリカ、遺伝子組換えでない)、植物油脂、オニオンパウダー、糖類、ビーフパウダー、チキンパウダー、パン粉、チーズパウダー、ガーリックパウダー、食塩、キャロットパウダー、パセリ、酵母エキスパウダー、黒コショウ/調味料、香料、酸味料、甘味料</t>
  </si>
  <si>
    <t>Corn(Non-GMO), Vegetable Fat, Sauce, Sugar(Glucose, Sugar), Wheat, Flavoring, Seaweed, Powdered Skim Milk, Bonito Extract, Red Ginger, Pork Extract, Shrimp Powder, Salt, Egg Yolk Powder, Seasoning(Amino Acid, etc.), Flavoring Agent, Acidulant, Sweetener(Sucralose), Caramel Colouring, Antioxidant(ExtractV・E), (Part of ingredients contains Soybeans)</t>
  </si>
  <si>
    <t>コーン(遺伝子組換えでない)、植物油脂、ソース、糖類(ぶどう糖、砂糖)、小麦、香味料、青さ、脱脂粉乳、カツオエキス、紅生姜、ポークエキス、エビパウダー、食塩、卵黄パウダー、調味料(アミノ酸等)、香料、酸味料、甘味料(スクラロース)、カラメル色素、酸化防止剤(抽出V・E)、(原材料の一部に大豆を含む)</t>
  </si>
  <si>
    <t>Noodles (Wheat Flour (Domestic Production), Starch, Salt, Konjac, Soybeans Dietary Fiber, Vegetable Protein, Vegetable Fat), Attached Seasoning (Vegetable Oil, Flavor Oil, Rice Black Vinegar, Chicken Extract, Sesame Paste, Dextrin, Salt, Sugar, Sesame, Spice (Bridegroom, Cayenne Pepper, Garlic), Yeast Extract), Spices (Bok Choy, Seasoned Minced Meat)／Processed Starch, Seasoning (Amino Acid, etc.), Emulsifier, Lye Water, Calcium Carbonate, Caramel Colouring, Alcohol, Gardenia Colouring, Paprika Colouring, Monascus Colouring, Spice Extract, Antioxidant (Vitamin E, Rosemary Extract), VitaminB2, Vitamin B1,  (Part of ingredients containsShrimp・Wheat・Egg・Milk・Sesame・Soybeans・Chicken・Pork)</t>
  </si>
  <si>
    <t>めん（小麦粉（国内製造）、でん粉、食塩、こんにゃく、大豆食物繊維、植物性たん白、植物油脂）、添付調味料（植物油、香味油脂、米黒酢、チキンエキス、ねりごま、デキストリン、食塩、糖類、ごま、香辛料（花椒、唐辛子、にんにく）、酵母エキス）、かやく（チンゲン菜、味付挽肉）／加工でん粉、調味料（アミノ酸等）、乳化剤、かんすい、炭酸カルシウム、カラメル色素、酒精、クチナシ色素、パプリカ色素、ベニコウジ色素、香辛料抽出物、酸化防止剤（ビタミンＥ、ローズマリー抽出物）、ビタミンＢ２、ビタミンＢ１、（一部にえび・小麦・卵・乳成分・ごま・大豆・鶏肉・豚肉を含む）</t>
  </si>
  <si>
    <t>Noodles (Wheat Flour (Domestic Production), Starch, Salt, Konjac, Soybeans Dietary Fiber, Vegetable Protein, Vegetable Fat), Attached Seasoning and Topping (Sauce, Vegetable Oil, Pork Fat, Sugar, Pork Extract, Lactose, Tomato Ketchup, Yeast Extract, Salt, Spice, Seaweed, Protein Hydrolyzate, Red Ginger), Spices (Cabbage, Onion, Japanese Mustard Spinach, Green Onion, Carrot, Starch)／Processed Starch, Caramel Colouring, Lecithin, Seasoning (Amino Acid, etc.), Lye Water, Flavoring Agent, Calcium Carbonate, Alcohol, Acidulant, Gardenia Colouring, Antioxidant (Vitamin E), Thickening Polysaccharide, VitaminB2, Vitamin B1, Spice Extract,  (Part of ingredients contains Shrimp・Wheat・Milk・Sesame・Soybeans・Chicken・Pork・Peach・Apple・Gelatine)</t>
  </si>
  <si>
    <t>めん（小麦粉（国内製造）、でん粉、食塩、こんにゃく、大豆食物繊維、植物性たん白、植物油脂）、添付調味料及びふりかけ（ソース、植物油、豚脂、砂糖、ポークエキス、乳糖、トマトケチャップ、酵母エキス、食塩、香辛料、あおさ、たん白加水分解物、紅生姜）、かやく（キャベツ、たまねぎ、こまつな、ねぎ、にんじん、でん粉）／加工でん粉、カラメル色素、レシチン、調味料（アミノ酸等）、かんすい、香料、炭酸カルシウム、酒精、酸味料、クチナシ色素、酸化防止剤（ビタミンＥ）、増粘多糖類、ビタミンＢ２、ビタミンＢ１、香辛料抽出物、（一部にえび・小麦・乳成分・ごま・大豆・鶏肉・豚肉・もも・りんご・ゼラチンを含む）</t>
  </si>
  <si>
    <t>Wheat Flour, Sugar, Vegetable Fat (Palm Oil), Margarine (Including Soybeans), White Sesame, Shortening (Including Pork), Salt, Dietary Fiber, Butter, DHA-Containing Fish Oil, Yeast, Raising Agent, Calcium Carbonate, Colouring Matter (Carotene)</t>
  </si>
  <si>
    <t>小麦粉、砂糖、植物油脂（パーム油）、マーガリン（大豆を含む）、白胡麻、ショートニング（豚肉を含む）、食塩、食物繊維、バター、DHA含有魚油、イースト、膨張剤、炭酸Ca、着色料（カロチン）</t>
  </si>
  <si>
    <t>Potato Starch, Sugar,  Egg, Egg Yolk, Whole Milk Powder,  Egg Shell Ca</t>
  </si>
  <si>
    <t>じゃがいもでん粉、砂糖、 鶏卵、卵黄、全粉乳、 卵殻カルシウム</t>
  </si>
  <si>
    <t>Wheat Flour, Sugar, Vegetable Fat (Palm Oil), Margarine (Including Soybeans), Shortening (Including Pork), Maple Sugar, Maple Syrup, Salt, Butter, Yeast, Raising Agent, Colouring Matter (Caramel), Calcium Carbonate, Flavoring Agent, Sweetener (Stevia)</t>
  </si>
  <si>
    <t>小麦粉、砂糖、植物油脂（パーム油）、マーガリン（大豆を含む）、ショートニング（豚肉を含む）、メープルシュガー、メープルシロップ、食塩、バター、イースト、膨張剤、着色料（カラメル）、炭酸Ca、香料、甘味料（ステビア）</t>
  </si>
  <si>
    <t>【Fly Beans】Broad Beans, Vegetable Fat, Sugar, Starch, Wheat Flour, Squid, Salt, Seasoning (Amino Acid, etc.), Raising Agent【Green Beans】Greenpeace, Edible Fat and Oil, Starch, Sugar, Wheat Flour, Flour Made From Cooked Glutinous Rice, Salt, Seasoning (Amino Acid, etc.), Raising Agent, Colouring Matter (Yellow 4, Blue 1)【Lightly Salted Peanut】Peanut, Wheat Flour, Sugar, Flour Made From Cooked Glutinous Rice, Starch, Vegetable Fat, Salt, Seasoning (Amino Acid, etc.), Raising Agent【Butter Peanut】Peanut (Chinese), Vegetable Fat, Salt【Mix】Peanut, Greenpeace, Broad Beans, Edible Fat and Oil, Wheat Flour, Starch, Sugar, Flour Made From Cooked Glutinous Rice, Salt, Squid, Seasoning (Amino Acid, etc.), Raising Agent, Colouring Matter (Yellow 4, Blue 1)</t>
  </si>
  <si>
    <t>【フライビンズ】そら豆、植物油脂、砂糖、澱粉、小麦粉、いか、食塩、調味料（アミノ酸等）、膨脹剤【グリーン豆】グリーンピース、食用油脂、澱粉、砂糖、小麦粉、寒梅粉、食塩、調味料（アミノ酸等）、膨脹剤、着色料（黄４、青１）【うすピー】落花生、小麦粉、砂糖、寒梅粉、澱粉、植物油脂、食塩、調味料（アミノ酸等）、膨脹剤【バタピー】落花生（中国産）、植物油脂、食塩【ミックス】落花生、グリーンピース、そら豆、食用油脂、小麦粉、澱粉、砂糖、寒梅粉、食塩、いか、調味料（アミノ酸等）、膨脹剤、着色料（黄4、青1）</t>
  </si>
  <si>
    <t>めん（小麦粉、食塩、植物油脂、チキンエキス、しょうゆ、卵粉、大豆食物繊維）、スープ（しょうゆ、動物油脂（豚、鶏）、魚介調味油、しょうゆ調味料、ポークエキス、食塩、いりこ粉末（瀬戸内産）、香辛料）、かやく（チャーシュー、ねぎ、味付メンマ）／加工でん粉、調味料（アミノ酸等）、かんすい、炭酸Ｃａ、酒精、香料、ソルビトール、増粘剤（キサンタンガム）、香辛料抽出物、焼成Ｃａ、酸化防止剤（ビタミンＥ）、カロチノイド色素、酸味料、乳化剤、ビタミンＢ２、ビタミンＢ１、カラメル色素、（一部に小麦・卵・乳成分・大豆・鶏肉・豚肉を含む）</t>
  </si>
  <si>
    <t>Rice(Chinese, US, Others), Sugar, Vegetable Fat, Starch, Salt, Powdered Skim Milk, Lactose Fructose Oligosaccharide, Gelatine, Lactose, Protein Hydrolyzate(Including Soybeans), Fresh Cream, Fructose Condensed Milk, Powdered Soy Sauce(Including Soybeans・Wheat), Processed Starch, Seasoning(Amino Acid, etc.), Plant Lecithin(Derived from Soybeans)</t>
  </si>
  <si>
    <t>米(中国産、アメリカ産、その他)、砂糖、植物油脂、でん粉、食塩、脱脂粉乳、乳糖果糖オリゴ糖、ゼラチン、乳糖、たんぱく加水分解物(大豆を含む)、生クリーム、果糖練乳、粉末しょうゆ(大豆・小麦を含む)、加工でん粉、調味料(アミノ酸等)、植物レシチン(大豆由来)</t>
  </si>
  <si>
    <t>Fried Noodles (Wheat Flour, Vegetable Fat, Salt, Sugar, Soy Sauce, Pork Extract, Chicken Extract, Cheese Powder, Protein Hydrolyzate), Soup (Sugar, Animal Fats and Oils (Pork, Beef), Curry Powder, Starch, Wheat Flour, Cheese Powder, Tomato Powder, Flavored Seasoning, Vegetables Seasoning Oil, Food mainly made by Milk, Salt, Spice, Yeast Extract), Spices (Cheese Processed Product, Seasoned Beef Mince, Carrot, Mushroom)／Processed Starch, Seasoning (Amino Acid, etc.), Caramel Colouring, Calcium Carbonate, Flavoring Agent, Thickening Polysaccharide, Lye Water, Antioxidant (Vitamin E, Rosemary Extract), Carotenoid Colouring, Spice Extract, Phosphate (Na), Smoked Liquid, VitaminB2, Vitamin B1,  (Part of ingredients contains Wheat・Egg・Milk・Beef・Soybeans・Chicken・Pork・Apple・Gelatine)</t>
  </si>
  <si>
    <t>油揚げめん（小麦粉、植物油脂、食塩、糖類、しょうゆ、ポークエキス、チキンエキス、チーズパウダー、たん白加水分解物）、スープ（糖類、動物油脂（豚、牛）、カレー粉、でん粉、小麦粉、チーズパウダー、トマトパウダー、香味調味料、野菜調味油、乳等を主要原料とする食品、食塩、香辛料、酵母エキス）、かやく（チーズ加工品、味付牛ミンチ、人参、マッシュルーム）／加工でん粉、調味料（アミノ酸等）、カラメル色素、炭酸Ｃａ、香料、増粘多糖類、かんすい、酸化防止剤（ビタミンＥ、ローズマリー抽出物）、カロチノイド色素、香辛料抽出物、リン酸塩（Ｎａ）、くん液、ビタミンＢ２、ビタミンＢ１、（一部に小麦・卵・乳成分・牛肉・大豆・鶏肉・豚肉・りんご・ゼラチンを含む）</t>
  </si>
  <si>
    <t>Rice (US, Chinese, Japan), Vegetable Fat, Shrimp, Salt, Sugar, Shrimp Extract Powder, Dextrin, Protein Hydrolyzate (Including Wheat・Soybeans), Seafood Extract Powder, Processed Starch, Seasoning (Amino Acid, etc.), Monascus Colouring, Plant Lecithin (Derived from Soybeans)</t>
  </si>
  <si>
    <t>米（アメリカ産、中国産、日本産）、植物油脂、海老、食塩、砂糖、エビエキスパウダー、デキストリン、たんぱく加水分解物（小麦・大豆を含む）、魚介エキスパウダー、加工でん粉、調味料（アミノ酸等）、紅麹色素、植物レシチン（大豆由来）</t>
  </si>
  <si>
    <t>Noodles (Wheat Flour (Domestic Production), Starch, Salt, Konjac, Vegetable Protein, Vegetable Fat, Soybeans Dietary Fiber), Attached Seasoning (Miso, Pork Extract, Pork Fat, Sesame Paste, Sugar, Ground Sesame, Flavor Oil, Vegetable Oil, Salt, Starch, Soy Sauce, Bean Plate Sauce, Spice, Chicken Extract, Protein Hydrolyzate, Yeast Extract), Spices (Seasoned Minced Meat, Bok Choy, Sesame)／Processed Starch, Seasoning (Amino Acid, etc.), Emulsifier, Lye Water, Alcohol, Calcium Carbonate, Thickening Polysaccharide, Antioxidant (Vitamin C, Vitamin E, Rosemary Extract), Caramel Colouring, Gardenia Colouring, Spice Extract, Paprika Colouring, VitaminB2, Vitamin B1,  (Part of ingredients contains Wheat・Egg・Milk・Sesame・Soybeans・Chicken・Pork)</t>
  </si>
  <si>
    <t>めん（小麦粉（国内製造）、でん粉、食塩、こんにゃく、植物性たん白、植物油脂、大豆食物繊維）、添付調味料（みそ、ポークエキス、豚脂、ねりごま、砂糖、すりごま、香味油脂、植物油、食塩、でん粉、しょうゆ、豆板醤、香辛料、チキンエキス、たん白加水分解物、酵母エキス）、かやく（味付挽肉、チンゲン菜、ごま）／加工でん粉、調味料（アミノ酸等）、乳化剤、かんすい、酒精、炭酸カルシウム、増粘多糖類、酸化防止剤（ビタミンＣ、ビタミンＥ、ローズマリー抽出物）、カラメル色素、クチナシ色素、香辛料抽出物、パプリカ色素、ビタミンＢ２、ビタミンＢ１、（一部に小麦・卵・乳成分・ごま・大豆・鶏肉・豚肉を含む）</t>
  </si>
  <si>
    <t>Corn／Vegetable Fat／Sugar (Glucose・Sugar)／Corn Powder／Powdered Skim Milk／Salt／Parsley／Spice／Seasoning (Amino Acid, etc.)／Flavoring Agent／Sweetener (Sucralose)／ (Part of ingredients contains Wheat・Soybeans)</t>
  </si>
  <si>
    <t>コーン／植物油脂／糖類（ぶどう糖・砂糖）／コーンパウダー／脱脂粉乳／食塩／パセリ／香辛料／調味料（アミノ酸等）／香料／甘味料（スクラロース）／（原材料の一部に小麦・大豆を含む）</t>
  </si>
  <si>
    <t xml:space="preserve">Wheat Flour, Sugar, Shortening, Salt, Sesame, Sterilized Bifidobacteria Powder, Baker's Yeast, Raising Agent, Calcium Carbonate, </t>
  </si>
  <si>
    <t>小麦粉、砂糖、ショートニング、食塩、ごま、殺菌ビフィズス菌末、パン酵母、膨張剤、炭酸カルシウム、</t>
  </si>
  <si>
    <t>Rice (Chinese, Japan, Others), Vegetable Fat (Including Sesame), Peanut, Sugar, Black Soybeans, Wheat Flour, Soy Sauce (Including Soybeans・Wheat), Starch, Almond, Salt, Dextrin, Whey Powder, Brown Sugar, Sesame, Cheese Powder, Seaweed, Honey, Powdered Skim Milk, Rice Powder, Sweetened Condensed Milk, Shrimp, Sweet Sake, Dried Bonito Extract, Gelatine, Starch Syrup, Green Seaweed, Lactose Fructose Oligosaccharide, Lactose, Protein Hydrolyzate (Including Soybeans), Seaweed, Yeast Extract, Fermented Seasoning, Yeast, Powdered Egg Yolk, Cayenne Pepper, Kombu Extract, Powder Mayonnaise, Fresh Cream, Powdered Soy Sauce (Including Soybeans・Wheat), Powdered Vinegar</t>
  </si>
  <si>
    <t>米（中国産、日本産、その他）、植物油脂（ごまを含む）、ピーナッツ、砂糖、黒大豆、小麦粉、しょうゆ（大豆・小麦を含む）、でん粉、アーモンド、食塩、デキストリン、ホエイパウダー、黒糖、ごま、チーズパウダー、海苔、はちみつ、脱脂粉乳、米粉、加糖練乳、海老、みりん、かつお節エキス、ゼラチン、水飴、青のり、乳糖果糖オリゴ糖、乳糖、たんぱく加水分解物（大豆を含む）、アオサ、酵母エキス、発酵調味料、イースト、粉末卵黄、唐辛子、昆布エキス、粉末マヨネーズ、生クリーム、粉末しょうゆ（大豆・小麦を含む）、粉末酢</t>
  </si>
  <si>
    <t>Fried Noodles (Wheat Flour, Vegetable Fat, Starch, Salt, Soy Sauce, Processed Fat, Chicken Extract, Pork Extract, Egg Powder, Protein Hydrolyzate, Spice), Spices In Soup (Sugar, Chicken Extract, Fish Paste Products, Seasoned Minced Meat, Soy Sauce, Seasoned Pork, Seasoned Egg, Salt, Onion Powder, Green Onion, Seafood Extract, Protein Hydrolyzate, Spice, Flavored Seasoning), Seasoning (Amino Acid, etc.), Calcium Carbonate, Lye Water, Processed Starch, Thickening Polysaccharide, Caramel Colouring, Cellulose, Antioxidant (Vitamin E, Rosemary Extract), Acidulant, Emulsifier, Carotenoid Colouring, Spice Extract, VitaminB2, Vitamin B1, Monascus Colouring, Flavoring Agent,  (Part of ingredients contains Milk, Shrimp, Gelatine)</t>
  </si>
  <si>
    <t>油揚げめん（小麦粉、植物油脂、でん粉、食塩、醤油、加工油脂、チキンエキス、ポークエキス、卵粉、たん白加水分解物、香辛料）、かやく入りスープ（糖類、チキンエキス、魚肉練り製品、味付肉そぼろ、醤油、味付豚肉、味付卵、食塩、オニオンパウダー、ねぎ、魚介エキス、たん白加水分解物、香辛料、香味調味料）、調味料（アミノ酸等）、炭酸Ｃａ、かんすい、加工でん粉、増粘多糖類、カラメル色素、セルロース、酸化防止剤（ビタミンＥ、ローズマリー抽出物）、酸味料、乳化剤、カロチノイド色素、香辛料抽出物、ビタミンＢ２、ビタミンＢ１、ベニコウジ色素、香料、（原材料の一部に乳成分、えび、ゼラチンを含む）</t>
  </si>
  <si>
    <t>Noodles (Wheat Flour, Salt, Vegetable Fat, Soybeans Dietary Fiber, Egg Powder, Chicken Extract), Soup (Miso, Pork Extract, Pork Fat, Soy Sauce, Spice, Sugar, Sesame, Flavor Oil, Salt, Vegetables Seasoning Oil, Onion Powder, Protein Hydrolyzate, Vegetable Fat), Spices (Seasoned Minced Meat, Cabbage, Corn, Green Onion), Processed Starch, Seasoning (Amino Acid, etc.), Thickener (Processed Starch, Thickening Polysaccharide), Lye Water, Caramel Colouring, Calcium Carbonate, Alcohol, Cellulose, Emulsifier, Carotenoid Colouring, pH Adjuster, Antioxidant (Vitamin E, Rosemary Extract), Flavoring Agent, Carbonate Mg, Spice Extract, VitaminB2, Vitamin B1,  (Part of ingredients contains Milk, Gelatine)</t>
  </si>
  <si>
    <t>めん（小麦粉、食塩、植物油脂、大豆食物繊維、卵粉、チキンエキス）、スープ（味噌、ポークエキス、豚脂、醤油、香辛料、糖類、ごま、香味油、食塩、野菜調味油、オニオンパウダー、たん白加水分解物、植物油脂）、かやく（味付肉そぼろ、キャベツ、コーン、ねぎ）、加工でん粉、調味料（アミノ酸等）、増粘剤（加工でん粉、増粘多糖類）、かんすい、カラメル色素、炭酸Ｃａ、酒精、セルロース、乳化剤、カロチノイド色素、ｐＨ調整剤、酸化防止剤（ビタミンＥ、ローズマリー抽出物）、香料、炭酸Ｍｇ、香辛料抽出物、ビタミンＢ２、ビタミンＢ１、（原材料の一部に乳成分、ゼラチンを含む）</t>
  </si>
  <si>
    <t>Fried Noodles (Wheat Flour, Vegetable Fat, Salt, Protein Hydrolyzate, Pork Extract), Soup (Tomato Powder, Spice, Sugar, Protein Hydrolyzate, Pork Fat, Pork Extract, Flavored Seasoning, Vegetable Extract, Vegetables Seasoning Oil, Seafood Extract, Salt, Onion Powder, Cheese Powder), Spices (Seasoned Mince, Cabbage, Corn, Tomato Processed Product, Green Beans), Processed Starch, Seasoning (Amino Acid, etc.), Calcium Carbonate, Thickening Polysaccharide, Lye Water, Acidulant, Monascus Colouring, Emulsifier, Caramel Colouring, Carotenoid Colouring, Antioxidant (Vitamin E), Flavoring Agent, Carbonate Mg, Smoke Flavor, Spice Extract, VitaminB2, Vitamin B1,  (Part of ingredients contains Egg, Soybeans, Chicken, Apple, Sesame)</t>
  </si>
  <si>
    <t>油揚げめん（小麦粉、植物油脂、食塩、たん白加水分解物、ポークエキス）、スープ（トマトパウダー、香辛料、糖類、たん白加水分解物、豚脂、ポークエキス、香味調味料、野菜エキス、野菜調味油、魚介エキス、食塩、オニオンパウダー、チーズパウダー）、かやく（味付ミンチ、キャベツ、コーン、トマト加工品、インゲン）、加工でん粉、調味料（アミノ酸等）、炭酸Ｃａ、増粘多糖類、かんすい、酸味料、ベニコウジ色素、乳化剤、カラメル色素、カロチノイド色素、酸化防止剤（ビタミンＥ）、香料、炭酸Ｍｇ、スモークフレーバー、香辛料抽出物、ビタミンＢ２、ビタミンＢ１、（原材料の一部に卵、大豆、鶏肉、りんご、ごまを含む）</t>
  </si>
  <si>
    <t>Vegetable Fat(Domestic Production), Sticky Rice(Domestic Production), Cheese Seasoning(Cheese Powder(Hokkaido Cheese used), Salt, Glucose, Sugar, Others), Cheddar Cheese Powder／Trehalose, Seasoning(Amino Acid, etc.), Colouring Matter(Carotenoid), Emulsifier, Flavoring Agent, (Part of ingredients contains Milk・Soybeans)</t>
  </si>
  <si>
    <t>植物油脂(国内製造)、もち米(国産)、チーズシーズニング(チーズパウダー(北海道産チーズ使用)、食塩、ぶどう糖、砂糖、その他)、チェダーチーズパウダー／トレハロース、調味料(アミノ酸等)、着色料(カロチノイド)、乳化剤、香料、(一部に乳成分・大豆を含む)</t>
  </si>
  <si>
    <t>Vegetable Fat(Domestic Production), Sticky Rice(Domestic Production), Sugar(Refined Sugar 20%), Soybean Flour(Hokkaido Soybeans), Glucose, Salt</t>
  </si>
  <si>
    <t>植物油脂(国内製造)、もち米(国産)、砂糖(和三盆２割)、きなこ(北海道産大豆)、ぶどう糖、食塩</t>
  </si>
  <si>
    <t>Starch Syrup, Sugar, Concentrated Grape Juice, Gelatine, Oblate Powder／Sorbitol, Acidulant, Flavoring Agent, Gelling Agent (Pectin), Emulsifier, Brightener,  (Part of ingredients contains Soybeans・Gelatine)</t>
  </si>
  <si>
    <t>水あめ、砂糖、濃縮グレープ果汁、ゼラチン、オブラートパウダー／ソルビトール、酸味料、香料、ゲル化剤（ペクチン）、乳化剤、光沢剤、（一部に大豆・ゼラチンを含む）</t>
  </si>
  <si>
    <t>Fried Noodles (Wheat Flour, Vegetable Fat, Salt, Soy Sauce, Vegetable Protein, Spice, Soybeans Dietary Fiber), Sauce (Semi-solid Dressing, Vegetable Fat, Soy Sauce, Brewed Vinegar, Sugar, Salt, Spice, Flavor Oil, Bamboo Shoots Powder), Spices (Cabbage)／Processed Starch, Seasoning (Amino Acid, etc.), Lye Water, Calcium Carbonate, Caramel Colouring, Thickener (Processed Starch), Spice Extract, Flavoring Agent, Antioxidant (Vitamin E), Emulsifier, VitaminB2, Carbonate Mg, Vitamin B1,  (Part of ingredients contains Wheat・Egg・Milk・Sesame・Soybeans・Apple)</t>
  </si>
  <si>
    <t>油揚げめん（小麦粉、植物油脂、食塩、しょうゆ、植物性たん白、香辛料、大豆食物繊維）、たれ（半固体状ドレッシング、植物油脂、しょうゆ、醸造酢、糖類、食塩、香辛料、香味油、メンマパウダー）、かやく（キャベツ）／加工でん粉、調味料（アミノ酸等）、かんすい、炭酸Ｃａ、カラメル色素、増粘剤（加工でん粉）、香辛料抽出物、香料、酸化防止剤（ビタミンＥ）、乳化剤、ビタミンＢ２、炭酸Ｍｇ、ビタミンＢ１、（一部に小麦・卵・乳成分・ごま・大豆・りんごを含む）</t>
  </si>
  <si>
    <t>Rice (US, Domestic Production), Vegetable Fat, Shrimp, Salt, Starch, Sugar, Bonito Powder, Kombu Powder, Chicken Consomme Seasoning (Including Wheat・Soybeans・Chicken)／Processed Starch, Seasoning (Amino Acid, etc.), Monascus Colouring, Flavoring Agent</t>
  </si>
  <si>
    <t>うるち米（米国産、国内産）、植物油脂、えび、食塩、でん粉、砂糖、かつおだし粉末、昆布粉末、チキンコンソメシーズニング（小麦・大豆・鶏肉を含む）／加工デンプン、調味料（アミノ酸等）、ベニコウジ色素、香料</t>
  </si>
  <si>
    <t>Wheat Flour, Vegetable Fat, Sweetened Condensed Milk, Sugar, Shortening, Yeast, Salt, Honey, Seasoning(Inorganic Salt etc.), Flavoring Agent, Emulsifier, Sweetener(Sucralose), (Part of ingredients contains Soybeans)</t>
  </si>
  <si>
    <t>小麦粉、植物油脂、加糖練乳、砂糖、ショートニング、イースト、食塩、はちみつ、調味料(無機塩等)、香料、乳化剤、甘味料(スクラロース)、(原材料の一部に大豆を含む)</t>
  </si>
  <si>
    <t>Kyoho Grape Juice Powder/Sweetener(Sorbitol, Aspartame・L-Phenylalanine Compound, Acesulfame K), Sucrose Ester, Acidulant, Fine Silicon Oxide, Flavoring Agent, V.C, Colouring Matter(Anthocyanin, Gardenia), (Part of ingredients contains Gelatine)</t>
  </si>
  <si>
    <t>巨峰果汁粉末/甘味料(ソルビトール、アスパルテーム・L-フェニルアラニン化合物、アセスルファムK)、ショ糖エステル、酸味料、微粒酸化ケイ素、香料、V.C、着色料(アントシアニン、クチナシ)、(一部にゼラチンを含む)</t>
  </si>
  <si>
    <t>Wheat Flour, Vegetable Fat, Sugar, Butter, Pumpkin Powder, Carrot Paste, Whole Milk Powder, Concentrated Apple Juice, Milk, Salt, Shellfish Ca, Raising Agent, Flavoring Agent, Vitamin E, Vitamin B1, VitaminB2, VitaminD</t>
  </si>
  <si>
    <t>小麦粉、植物油脂、砂糖、バター、かぼちゃパウダー、にんじんペースト、全粉乳、濃縮りんご果汁、牛乳、食塩、貝カルシウム、膨脹剤、香料、ビタミンＥ、ビタミンＢ1、ビタミンＢ2、ビタミンＤ</t>
  </si>
  <si>
    <t>Sweetener (Sorbitol, Aspartame・L-Phenylalanine Compound, Acesulfame K), Flavoring Agent, Fine Silicon Oxide, Sucrose Ester, V．C, Colouring Matter (Safflower Yellow, Monascus),  (Part of ingredients contains Gelatine)</t>
  </si>
  <si>
    <t>甘味料（ソルビトール、アスパルテーム・Ｌ-フェニルアラニン化合物、アセスルファムＫ）、香料、微粒酸化ケイ素、ショ糖エステル、Ｖ．Ｃ、着色料（紅花黄、紅麹）、（一部にゼラチンを含む）</t>
  </si>
  <si>
    <t>アーモンド、うるち米、ホエイパウダー、植物油脂、チーズパウダー、でん粉、脱脂粉乳、砂糖、しょうゆ（大豆・小麦を含む）、デキストリン、かつお節エキス、乳糖、加工でん粉、乳化剤、調味料（アミノ酸等）、着色料（カロチン、パプリカ色素）、香料、酸化防止剤（ビタミンE）、香辛料抽出物</t>
  </si>
  <si>
    <t>〈チョコ〉小麦粉、植物油脂、砂糖、全粉乳、カカオマス、乳糖、デキストリン、大豆粉、液卵黄（卵を含む）、コーンフラワー、ぶどう糖、食用加工油脂、カラメルパウダー（乳成分を含む）、ホエイパウダー（乳成分を含む）、ココアパウダー、モルトエキス（小麦を含む）、食塩、水飴、バター、乳化剤（大豆由来）、ソルビトール、香料（乳由来）、着色料(カラメル、カロテノイド、ウコン)、トレハロース</t>
  </si>
  <si>
    <t>米(中国産、タイ産、その他)、ピーナッツ、しょうゆ(大豆・小麦を含む)、砂糖、植物油脂、食塩、デキストリン、でん粉、海苔、海老、発酵調味料、かつお節エキス、昆布エキス、唐辛子、たんぱく加水分解物、黒大豆、アーモンドパウダー、調味料(アミノ酸等)、加工でん粉、着色料(紅麹、パプリカ色素)、乳化剤</t>
  </si>
  <si>
    <t>うるち米　植物油脂　えび　食塩　いか　植物性たん白加水分解物　デキストリン　酵母エキス　エビエキス　砂糖　脱脂粉乳、調味料(アミノ酸等）甘味料(ステビア）　着色料(赤色102号）、(原材料の一部に大豆、小麦を含む）(原材料の一部に大豆を含む)</t>
  </si>
  <si>
    <t>甘薯澱粉、えび、食塩、植物油(なたね・大豆油)、あおさ、加工澱粉、調味料(アミノ酸等)、甘味料(スクラロース)、着色料(黄5)</t>
  </si>
  <si>
    <t>小麦粉、植物油、でん粉、パン粉、いか（魚介乾製品）、砂糖、食塩、胚芽、大豆たん白、香辛料、酵母エキス、卵白、全卵粉末、調味料（アミノ酸等）、膨脹剤、トレハロース、乳化剤、甘味料（ステビア、カンゾウ）、（原材料の一部に乳を含む）</t>
  </si>
  <si>
    <t>甘薯澱粉、えび、食塩、植物油(なたね・大豆油)、あおさ、加工澱粉、調味料(アミノ酸等)、甘味料(ステビア)、着色料(黄5)</t>
  </si>
  <si>
    <t>砂糖類（果糖ぶどう糖液糖、砂糖、ぶどう糖）、レモン果汁、食塩／炭酸、酸味料、香料、ビタミンＣ</t>
  </si>
  <si>
    <t>果糖ぶどう糖液糖、脱脂粉乳、乳酸菌飲料、発酵乳/酸味料、安定剤（大豆多糖類、ペクチン）、香料、甘味料（アスパルテーム・L−フェニルアラニン化合物、アセスルフェムK）</t>
  </si>
  <si>
    <t>?</t>
    <phoneticPr fontId="3"/>
  </si>
  <si>
    <t>?</t>
    <phoneticPr fontId="3"/>
  </si>
  <si>
    <t>フジッコ　べんりわかめ　３５ｇ</t>
  </si>
  <si>
    <t>D-FUJIKKO    BENRI WAKAME          </t>
  </si>
  <si>
    <t>三幸　雪の宿サラダ　２４枚</t>
  </si>
  <si>
    <t>SANKO      YUKI NO YADO (S) N   24S    </t>
  </si>
  <si>
    <t>三幸　粒より小餅　９０ｇ</t>
  </si>
  <si>
    <t>SANKO      TSUBUYORI KOMOCHI NN 90G    </t>
  </si>
  <si>
    <t>丸美屋　本かつお　１９ｇ</t>
  </si>
  <si>
    <t>MARUMIYA   RICE TOPPING-BONITO  19G    </t>
  </si>
  <si>
    <t>ベビースター　ドデカイチキン　７４ｇ</t>
  </si>
  <si>
    <t>D-OYATSU     BIG RAMEN CHICKEN       </t>
  </si>
  <si>
    <t>ケンコー　レストランの味マヨネーズ　５００ｇ（業）</t>
  </si>
  <si>
    <t>KENKO      MAYONNAISE              </t>
  </si>
  <si>
    <t>永谷園　おとなのふりかけ　本かつお５食</t>
  </si>
  <si>
    <t>NAGATANIEN OTONA NO FURI-KATSUO 12.5G  </t>
  </si>
  <si>
    <t>亀田　柿の種６袋　２００ｇ</t>
  </si>
  <si>
    <t>KAMEDA     RICE CRCKR W NUTS       </t>
  </si>
  <si>
    <t>三幸　ぱりんこ　３６枚</t>
  </si>
  <si>
    <t>SANKO      PARINKO R/CRACKER    100G   </t>
  </si>
  <si>
    <t>キャラメルコーン　よくばり3種の香ばしナッツ味</t>
  </si>
  <si>
    <t>Caramel Corn 3 Kinds of Roast Nut Flavor</t>
  </si>
  <si>
    <t>湖池屋　スリムバッグカラムーチョホットチリ味４０ｇ</t>
  </si>
  <si>
    <t>KOIKEYA    CHILI FLV SPICY SNK      </t>
  </si>
  <si>
    <t>永谷園　おとなのふりかけ　紅鮭５食</t>
  </si>
  <si>
    <t>NAGATANIEN OTONO NO FURI-SAKE   11.5G  </t>
  </si>
  <si>
    <t>亀田  柿の種わさび１００％１１５ｇ</t>
  </si>
  <si>
    <t>KAMEDA     WASABI RICE CRACKER     </t>
  </si>
  <si>
    <t>サッポロ一番　ポケモンヌードル　しょうゆ味　３８ｇ</t>
  </si>
  <si>
    <t>SANYO      INS NDL-SOY SAUCE    38G    </t>
  </si>
  <si>
    <t>エバラ　どんぶり喰亭　牛丼の素　２４５ｍｌ</t>
  </si>
  <si>
    <t>EBARA      GYUDON NO MOTO          </t>
  </si>
  <si>
    <t>キー　ドリップオン　スペシャルブレンド　８ｇ×１０袋</t>
  </si>
  <si>
    <t>KEY COFFEE SPECIAL BLEND COFFEE    </t>
  </si>
  <si>
    <t>サッポロ一番　ポケモンヌードル　シーフード　３７ｇ</t>
  </si>
  <si>
    <t>SANYO      INS NDL-SEAFOOD      37G    </t>
  </si>
  <si>
    <t>宇治の露　抹茶　羽衣　４０ｇ</t>
  </si>
  <si>
    <t>UJINOTSUYU MATCHA HAGOROMO      40G    </t>
  </si>
  <si>
    <t>亀田　柿の種６袋わさび　１８２ｇ</t>
  </si>
  <si>
    <t>KAMEDA     WASABI R/CRCK W NUTS    </t>
  </si>
  <si>
    <t>ＹＢＣ　ルヴァンプライムミニサンド　チェダーチーズ　４連</t>
  </si>
  <si>
    <t>YBC        WHT CRACKER W CHEESE 4S     </t>
  </si>
  <si>
    <t>午後の紅茶　レモン自販機　Ｐ５００ｍｌ</t>
  </si>
  <si>
    <t>KIRIN      GOGO LEMON TEA DRINK 500ml</t>
  </si>
  <si>
    <t>キー　ドリップオン　バラエティパック　１２Ｐ</t>
  </si>
  <si>
    <t>KEY COFFEE DRIP ON VARIETY PACK     </t>
  </si>
  <si>
    <t>ミツカン　追いがつおつゆ２倍　５００ｍｌ</t>
  </si>
  <si>
    <t>MIZKAN     OIGATSUO TSUYU SP/BS 500ML  </t>
  </si>
  <si>
    <t>三幸　越後樽焼　ごま　１１１ｇ</t>
  </si>
  <si>
    <t>SANKO      ECHIGO R/C SESAME    111G   </t>
  </si>
  <si>
    <t>ＹＢＣ　ノアールミニサンド　４連</t>
  </si>
  <si>
    <t>YBC        COCOA BIS W/CRM      80G    </t>
  </si>
  <si>
    <t>ライフドリンクカンパニー　国産茶葉　緑の茶ティーバッグ　２g×４０袋) </t>
  </si>
  <si>
    <t xml:space="preserve">ASAMIYA    KOKUSN MIDIRINO T/BG </t>
  </si>
  <si>
    <t>湖池屋　スリムチキンラーメンＳＴポテト　４０ｇ</t>
  </si>
  <si>
    <t>KOIKEYA    PTT SNK - CHICKEN        </t>
  </si>
  <si>
    <t>湖池屋　スリムバッグＳＴポテトのり塩４０ｇ</t>
  </si>
  <si>
    <t>KOIKEYA    S.WEED &amp; SALT SNACK      </t>
  </si>
  <si>
    <t>明星　一平ちゃん　夜店の焼そば　旨豚塩だれ味</t>
  </si>
  <si>
    <t>MYOJO      SALT FLAVOUR NDL     132G   </t>
  </si>
  <si>
    <t>ミツカン　すし酢昆布　３６０ｍｌ</t>
  </si>
  <si>
    <t>MIZKAN     SUSHISU KONBU        360ML  </t>
  </si>
  <si>
    <t>亀田　海苔ピーパック　４２ｇ</t>
  </si>
  <si>
    <t>KAMEDA     R.CRKER W NUTS           </t>
  </si>
  <si>
    <t>三幸　サラダせん　１８枚</t>
  </si>
  <si>
    <t>SANKO      SALAD FLV RICE CRCK  234G   </t>
  </si>
  <si>
    <t>三幸　醤油せん　１８枚</t>
  </si>
  <si>
    <t>SANKO      SOY SAUCE RICE CRCK  230G   </t>
  </si>
  <si>
    <t>日清　から揚げ粉　１００ｇ</t>
  </si>
  <si>
    <t>NISSIN     KAARAGE KO           100G   </t>
  </si>
  <si>
    <t>午後の紅茶　茶葉２倍ミルクティー　Ｐ４６０ｍｌ</t>
  </si>
  <si>
    <t>KIRIN      THE PUNGENCY  460ml </t>
  </si>
  <si>
    <t>マスヤ　おにぎりせんべい　６２ｇ</t>
  </si>
  <si>
    <t>MASUYA     ONIGIRI RICE CRACKER 62G    </t>
  </si>
  <si>
    <t>マルちゃん　和庵　きつねうどん　８５ｇ</t>
  </si>
  <si>
    <t>TOYOSUISAN I.NDL-UDON W/B.CURD  85G    </t>
  </si>
  <si>
    <t>みすず　おいなりさん　８枚×２</t>
  </si>
  <si>
    <t>MISUZU     OINARISAN 8SX2       300G   </t>
  </si>
  <si>
    <t>午後の紅茶　ストレート　自販機　Ｐ５００ｍｌ</t>
  </si>
  <si>
    <t>KIRIN      GOGO STRAIGHT DK TEA  500ml</t>
  </si>
  <si>
    <t>キッコーマン　高級ぽんず柚子　２５０ｍｌ</t>
  </si>
  <si>
    <t>KIKKOMAN   KOKYU PONZU  250ml</t>
  </si>
  <si>
    <t>N SHOKUHIN INST NDL - MISO      96G    </t>
  </si>
  <si>
    <t>チーズアーモンド　</t>
  </si>
  <si>
    <t>Cheese Almond</t>
  </si>
  <si>
    <t>マルちゃん　麺づくり　鶏だし塩　８７ｇ</t>
  </si>
  <si>
    <t>TOYOSUISAN INST NDL CHICKN SALT 87G    </t>
  </si>
  <si>
    <t>マルちゃん　麺づくり　合わせ味噌　１０４ｇ</t>
  </si>
  <si>
    <t>TOYOSUISAN INST NDL MISO        104G   </t>
  </si>
  <si>
    <t>マルちゃん　麺づくり　鶏ガラ醤油　９７ｇ</t>
  </si>
  <si>
    <t>TOYOSUISAN INST NDL SOY SAUCE   97G    </t>
  </si>
  <si>
    <t>エリーゼ</t>
  </si>
  <si>
    <t>Elise</t>
  </si>
  <si>
    <t>あられ小餅</t>
  </si>
  <si>
    <t>Arare Komochi (Assorted Rice Cracker)</t>
  </si>
  <si>
    <t>えびせんべい</t>
  </si>
  <si>
    <t>Shrimp Rice Cracker</t>
  </si>
  <si>
    <t>レモンパック</t>
  </si>
  <si>
    <t>Lemon Pack</t>
  </si>
  <si>
    <t>ぷち歌舞伎揚アソート　</t>
  </si>
  <si>
    <t>Petite Kabuki Age Assort</t>
  </si>
  <si>
    <t>えび小丸</t>
  </si>
  <si>
    <t>Shrinp-Komaru</t>
  </si>
  <si>
    <t>源氏パイ　練り込みチョコ</t>
  </si>
  <si>
    <t>Gemko Pie Chocolate Mix</t>
  </si>
  <si>
    <t>なとり　イカフライ</t>
  </si>
  <si>
    <t>Natori Ika Fried</t>
  </si>
  <si>
    <t>みりんてり焼</t>
  </si>
  <si>
    <t>Mirin Teriyaki</t>
  </si>
  <si>
    <t>三ツ矢　レモネード</t>
  </si>
  <si>
    <t>Mitsuya Lemonade</t>
  </si>
  <si>
    <t>グリコ　ポッキー午後の贅沢　宇治抹茶１０袋</t>
  </si>
  <si>
    <t>Pocky Gogono Zeitaku Uji Matcha</t>
  </si>
  <si>
    <t>グリコ　ポッキー午後の贅沢　ショコラ２本×１０袋</t>
  </si>
  <si>
    <t>Pocky Gogono Zeitaku Chocolat</t>
  </si>
  <si>
    <t>カルピス　発酵BLENDヨーグルト＆カルピス</t>
  </si>
  <si>
    <t>Calpis Fermented Blend Yogurt &amp; Calpis</t>
  </si>
  <si>
    <t>リッチ抹茶ビスケット</t>
  </si>
  <si>
    <t>Rich Matcha Biscuits</t>
  </si>
  <si>
    <t>春日井　Ｓまぜまぜ一番　６３ｇ</t>
  </si>
  <si>
    <t>KASUGAI    RICE CRACKERS W/NUTS     </t>
  </si>
  <si>
    <t>ミニ源氏パイ</t>
  </si>
  <si>
    <t>Mini Genji Pie</t>
  </si>
  <si>
    <t xml:space="preserve">さけるグミ 白桃 </t>
  </si>
  <si>
    <t>Shredded Gummy White Peach</t>
  </si>
  <si>
    <t>ロアンヌバニラ</t>
  </si>
  <si>
    <t>Roanne Vanilla</t>
  </si>
  <si>
    <t>フェットチーネグミ　イタリアンピーチ味　</t>
  </si>
  <si>
    <t>Fettuccine gummy italian peach taste</t>
  </si>
  <si>
    <t>暴君ハバネロ</t>
  </si>
  <si>
    <t>Bōkun Habanero</t>
  </si>
  <si>
    <t xml:space="preserve">さけるグミ グレープ 袋 </t>
  </si>
  <si>
    <t>Shredded Gummy Grape Bag</t>
  </si>
  <si>
    <t>キャラメルコーン</t>
  </si>
  <si>
    <t>Caramel Corn</t>
  </si>
  <si>
    <t>あみじゃが　うましお味</t>
  </si>
  <si>
    <t>Ami-Jyaga Solted Flavor</t>
  </si>
  <si>
    <t>キッコーマン　濃いだし本つゆ　５００ｍｌ</t>
  </si>
  <si>
    <t>KIKKOMAN   SEASONING CONCENTRTD    500ml</t>
  </si>
  <si>
    <t>エイワ　いちごマシュマロ　８０ｇ</t>
  </si>
  <si>
    <t>EIWA       ICHIGO MARSHMALLOW   80G – require chill</t>
  </si>
  <si>
    <t>エイワ　ブルーベリーマシュマロ家族だんらん　８０ｇ</t>
  </si>
  <si>
    <t>EIWA</t>
  </si>
  <si>
    <t>（や）東京拉麺　チキン４パック</t>
  </si>
  <si>
    <t>TOKYO      RAMEN CHICKEN        120G</t>
  </si>
  <si>
    <t>エイワ　カルピスマシュマロ　８０ｇ</t>
  </si>
  <si>
    <t>EIWA       CALPIS FLV M/MALLOW  80G - require chill</t>
  </si>
  <si>
    <t>亀田　２０枚　ソフトサラダ</t>
  </si>
  <si>
    <t>KAMEDA     SOFT SALAD           166G</t>
  </si>
  <si>
    <t>カルビー　サッポロポテトバーベＱあじミニ４</t>
  </si>
  <si>
    <t>CALBEE     POTATO CHIP-MINI BBQ 36G</t>
  </si>
  <si>
    <t>カルビー　ミニ４サッポロポテトつぶつぶベジタブル</t>
  </si>
  <si>
    <t>CALBEE     P/CHIPS-MINI VEG STK 36G</t>
  </si>
  <si>
    <t>亀田　こつぶっこ　１１０ｇ</t>
  </si>
  <si>
    <t>KAMEDA     R/CRACKER-S.SOYSAUCE 110G</t>
  </si>
  <si>
    <t>カルビー　かっぱえびせん　２６ｇ</t>
  </si>
  <si>
    <t>CALBEE     SHRIMP WHEAT SNACK   26G</t>
  </si>
  <si>
    <t>三幸　海老せん　１８枚</t>
  </si>
  <si>
    <t>SANKO      R/CRACKER-SHRIMP     110G</t>
  </si>
  <si>
    <t>リスカ　うまい輪　メンタイ味７５ｇ</t>
  </si>
  <si>
    <t>YAOKIN     DELICIOUS RING SWEET 75G</t>
  </si>
  <si>
    <t>リスカ　オニオンスープスナック　５４ｇ</t>
  </si>
  <si>
    <t>YAOKIN     ONION SOUP SNACK     54G</t>
  </si>
  <si>
    <t>リスカ　うまい輪　たこ焼味７５ｇ</t>
  </si>
  <si>
    <t>YAOKIN     DEL RING TAKO IJI    75G</t>
  </si>
  <si>
    <t>マルちゃん　正麺カップ　汁なし担々麺</t>
  </si>
  <si>
    <t>TOYO       MARUCHAN REG NDL CUP 149G</t>
  </si>
  <si>
    <t>マルちゃん　正麺カップ　焼そば</t>
  </si>
  <si>
    <t>TOYO       MARUCHAN NOODLE CUP  142G</t>
  </si>
  <si>
    <t>ギンビス　５連たべっ子どうぶつバター味</t>
  </si>
  <si>
    <t>GINBIS     BISCUIT BUTTER 5S    17G</t>
  </si>
  <si>
    <t>竹田　タマゴボーロ　１３０ｇ</t>
  </si>
  <si>
    <t>TAKEDA     TAMAGA BORO          130G</t>
  </si>
  <si>
    <t>ギンビス　５連ミニたべっ子メープルバター味　７０ｇ</t>
  </si>
  <si>
    <t>GINBIS     MINI TABE ANIMAL MAP 70G</t>
  </si>
  <si>
    <t>春日井　おつまみ５　１４ｇ×５</t>
  </si>
  <si>
    <t>KASUGAI    OTSUMAMI BEAN SNK 5S 77G</t>
  </si>
  <si>
    <t>日清　麺ＮＩＰＰＯＮ　尾道背脂醤油</t>
  </si>
  <si>
    <t>NISSIN     ONOMICHI B.SOY RAMEN 140G</t>
  </si>
  <si>
    <t>三幸　雪の宿サラダ　１４枚</t>
  </si>
  <si>
    <t>SANKO      SNOW INNS SALAD      105G</t>
  </si>
  <si>
    <t>日清　カップヌードル　欧風チーズカレー</t>
  </si>
  <si>
    <t>NISSIN     C.NDLE-EUR CHS CURRY 85G</t>
  </si>
  <si>
    <t>＄三幸　焼えび煎餅　１２枚</t>
  </si>
  <si>
    <t>SANKO      SHRIMP RICE CRACKER  103G</t>
  </si>
  <si>
    <t>マルちゃん　正麺カップ　うま辛担担麺</t>
  </si>
  <si>
    <t>TOYO       UMASHITA SHOT NDL    138G</t>
  </si>
  <si>
    <t>リスカ　コーンポタージュ　７５ｇ</t>
  </si>
  <si>
    <t>YAOKIN     CORN POTAGE          75G</t>
  </si>
  <si>
    <t>三立　かにビス　４連</t>
  </si>
  <si>
    <t>SANROTSU   KANIBISU ASST BIS 4S 68G</t>
  </si>
  <si>
    <t>＄三幸　売れ筋セレクション　１９５ｇ</t>
  </si>
  <si>
    <t>SANKO      SANKYO SL SELECTION  195G</t>
  </si>
  <si>
    <t>日清　マグヌードル　４食入り</t>
  </si>
  <si>
    <t>NISSIN     SHOKUHIN MUGCUP NDLE 94G</t>
  </si>
  <si>
    <t>日清　ラ王　香熟コク味噌</t>
  </si>
  <si>
    <t>NISSIN     LAO KAMU KOK MISO    122G</t>
  </si>
  <si>
    <t>日清　カップヌードル　チリトマトヌードル</t>
  </si>
  <si>
    <t>NISSIN     C.NDLE-CHILLI TOMATO 76G</t>
  </si>
  <si>
    <t>越後　ふんわり名人北海道チーズもち　６６ｇ</t>
  </si>
  <si>
    <t>ECHIGO     F/MSTER H.CHEESE R/C 110G</t>
  </si>
  <si>
    <t>越後　ふんわり名人きなこ餅　７５ｇ</t>
  </si>
  <si>
    <t>ECHIGO     F/MSTER KINAKO MOCHI 115G</t>
  </si>
  <si>
    <t>春日井　ＥＸ／Ｇグミ１００　グレープ１１３ｇ</t>
  </si>
  <si>
    <t>KASUGAI    GRAPE GUMMY          140G</t>
  </si>
  <si>
    <t>日清　焼そばＵ．Ｆ．Ｏ．　辛口ラー油マヨ油そば</t>
  </si>
  <si>
    <t>NISSIN     YAKISOBA UFO         158G</t>
  </si>
  <si>
    <t>６パック海鮮揚煎えび揚げせん</t>
  </si>
  <si>
    <t>BONCHI     K.A EBI AGESEN 6S    84G</t>
  </si>
  <si>
    <t>グリコ　プリッツ　ハニーロースト２３ｇ</t>
  </si>
  <si>
    <t>GLICO      PRETZ HONEY ROAST    39G</t>
  </si>
  <si>
    <t>アサヒＧ　ミンティア　グレープ５０粒</t>
  </si>
  <si>
    <t>ASAHI      MINTIA GRAPE         7G</t>
  </si>
  <si>
    <t>不二家　アンパンマンひとくちビスケット　４連　</t>
  </si>
  <si>
    <t>FUJIYA     ANPANMAN O/PIECE BIS 4S</t>
  </si>
  <si>
    <t>アサヒＧ　ミンティア　アロマミント５０粒</t>
  </si>
  <si>
    <t>ASAHI      MINTIA AROMA MINT    7G</t>
  </si>
  <si>
    <t>Ami-Jyaga Chicken Consomme Flavor</t>
    <phoneticPr fontId="3"/>
  </si>
  <si>
    <t>あみじゃが　チキンコンソメ味</t>
    <phoneticPr fontId="3"/>
  </si>
  <si>
    <t>Dried bonito, salmon, sesame, soy sauce, sugar, salt, mirin, laver, extract (salmon, dried bonito, yeast, shiitake), soybean oil, rapeseed oil, Bonito powder, seaweed calcium, palm oil, purified fish oil containing DHA, spices, seasoning (Amino acids), carotenoid pigments, antioxidants (vitamin E), (including wheat as part of the raw materials)</t>
  </si>
  <si>
    <t>Seasoning granules (sugar, salt, maltose, bonito flour, flour, soy sauce, bonito extract, yeast extract), Seasoned salmon shavings, seaweed, sesame, flake (flour, starch, salt, sugar, vegetable oil), seasoning Etc), caramel color, antioxidant (vitamin E), carotenoid color, acidulant</t>
  </si>
  <si>
    <t>Corn Grits(Non-GMO), Sugar, Vegetable Fat, Peanut, Margarine, Sweetened Condensed Milk, Almond Powder, Almond Paste, Salt, Hazelnut Paste／Sorbitol, Caramel Coloring, Flavoring Agent, Calcium Carbonate, Emulsifier, Seasoning(Amino Acid, etc.), Carotenoid Coloring, (Part of ingredients contains Egg・Milk・Peanut・Sesame・Soybeans)</t>
  </si>
  <si>
    <t>コーングリッツ(遺伝子組換えでない)、砂糖、植物油脂、落花生、マーガリン、加糖れん乳、アーモンドパウダー、アーモンドペースト、食塩、ヘーゼルナッツペースト／ソルビトール、カラメル色素、香料、炭酸Ca、乳化剤、調味料(アミノ酸等)、カロチノイド色素、(一部に卵・乳成分・落花生・ごま・大豆を含む)</t>
  </si>
  <si>
    <t>Sugar, Wheat Flour, Shortening, Processed Fat, Cocoa Powder, Lactose, High Fructose Corn Syrup, Cornflour, Cacao Mass, Food mainly made by Milk, Salt／Raising Agent, Emulsifier (Derived from Soybeans), Flavoring Agent</t>
  </si>
  <si>
    <t>Peanut (Peanut, Vegetable Fat (Including Soybeans), Salt), Sticky Rice (Chinese, Thailand), Soy Sauce (Including Wheat・Soybeans), Seaweed, Sugar, Sweet Sake, Seafood ExtractSeasoning (Including Mackerel・Soybeans・Chicken), Dextrin, Protein Hydrolyzate, Salt, Processed Starch, Seasoning (Amino Acid, etc.), Paprika Coloring, Caramel Coloring, Emulsifier, Acidulant, Spice Extract</t>
  </si>
  <si>
    <t>Glutinous rice(made in Japan, American), vegetable oil, soy sauce, sugar, dextrin, laver, egg yolk powder, pork extract, processed starch, seasoning (amino acid etc.), emulsifier, antioxidant (vitamin E), paprika pigment, Some include eggs, wheat, soy, sesame seeds)</t>
  </si>
  <si>
    <t>Soy sauce (including soybeans (not genetically modified) and wheat), yuzu juice, vinegar, sugar, mirin, yuzu extract, salt, konbu, bonito, seasoning (amino acids, etc.)</t>
  </si>
  <si>
    <t>Almond, Rice, Whey Powder, Vegetable Fat, Cheese Powder, Starch, Powdered Skim Milk, Sugar, Soy Sauce (Including Soybeans・Wheat), Dextrin, Dried Bonito Extract, Lactose, Processed Starch, Emulsifier, Seasoning (Amino Acid, etc.), Coloring Matter (Carotene, Paprika Coloring), Flavoring Agent, Antioxidant (Vitamin E), Spice Extract</t>
  </si>
  <si>
    <t>Noodles (flour (made in Japan), salt, egg white), accompanying seasonings (miso, soy sauce, pork extract, flavored oils and fats, spices, vegetable oil, lard, salt, sugar, fish meal, grit, protein hydrolysate, yeast Extracts), Kneader (Cabbage, Leek, Corn, Carrot, Pork Fat, Vegetable Oil, Gelatin) / Processed Starch, Trehalose, Seasoning (Amino Acid etc.), Lecithin, Alcohol, Cane, Calcium Carbonate, Thickened Polysaccharide, Caramel Pigment, flavor, Gardenia pigment, Spice extract, Antioxidant (Vitamin E), Vitamin B2, Vitamin B1, (incl. Wheat, egg, milk component, sesame, soybean, pork, gelatin)</t>
  </si>
  <si>
    <t>Noodles (flour (made in Japan), salt, egg powder, protein hydrolysate), accompanying seasoning (soy sauce, pork fat, pork extract, salt, chicken extract, konbu extract, spice, protein hydrolysate, vegetable oil, Vegetable extract, sugar, flavored fats and oils, powdered simmered), Kayaku (bok choy, Menma, Naruto, Seaweed, green onion) / processed starch, seasoning (such as amino acids), spirits, cane, calcium carbonate, lecithin, caramel pigment, Flavoring agent, polysaccharide thickener, gardenia pigment, spice extract, pH adjuster, Benichouji pigment, antioxidant (vitamin E), vitamin B2, vitamin B1, (a part of wheat, egg, milk component, soy, chicken, Including pork and gelatin)</t>
  </si>
  <si>
    <t>〈Chocolate〉Wheat Flour, Vegetable Fat, Sugar, Whole Milk Powder, Cacao Mass, Lactose, Dextrin, Soy Flour, Liquid Egg Yolk (Including Egg), Cornflour, Glucose, Edible Processed Fat, Caramel Powder (Including Milk), Whey Powder (Including Milk), Cocoa Powder, Malt Extract (Including Wheat), Salt, Starch Syrup, Butter, Emulsifier (Derived from Soybeans), Sorbitol, Flavoring Agent (Derived from Milk), Coloring Matter(Caramel, Carotenoid, Turmeric), Trehalose</t>
  </si>
  <si>
    <t>Rice(Chinese, Thailand, Others), Peanut, Soy Sauce(Including Soybeans・Wheat), Sugar, Vegetable Fat, Salt, Dextrin, Starch, Seaweed, Shrimp, Fermented Seasoning, Dried Bonito Extract, Kombu Extract, Cayenne Pepper, Protein Hydrolyzate, Black Soybeans, Almond Powder, Seasoning(Amino Acid, etc.), Processed Starch, Coloring Matter(Monascus, Paprika Coloring), Emulsifier</t>
  </si>
  <si>
    <t>Rice　Vegetable Fat　Shrimp　Salt　Squid　Vegetable Protein Hydrolyzate　Dextrin　Yeast Extract　Shrimp Extract　Sugar　Powdered Skim Milk, Seasoning(Amino Acid, etc.)Sweetener(Stevia)　Coloring Matter(Red 102), (Part of ingredients contains Soybeans, Wheat)(Part of ingredients contains Soybeans)</t>
  </si>
  <si>
    <t>Flour, process fats , Sugar, Glucose, Skim milk powder, Salt, Lemon juice powder, Raising agent, Vitamin C, Emulsifier (soybean origin), Acidity regulator, Flavor, Annatto color</t>
  </si>
  <si>
    <t>小麦粉、加工油脂、砂糖、ぶどう糖、脱脂粉乳、食塩、レモン果汁パウダー/膨脹剤、ビタミンC、乳化剤(大豆由来)、酸味料、香料、アナトー色素</t>
  </si>
  <si>
    <t>Soy Sauce Flavor・・・Rice(US, Domestic Production), Vegetable Oil, Sugar, Soy Sauce, High Fructose Corn Syrup, Salt, Seasoning Extract, Processed Starch, Seasoning(Amino Acid, etc.), Caramel Coloring
Shrimp Salty・・・Rice(US, Domestic Production), Vegetable Oil, Shrimp, Salt(Salt from Ako50%), Glucose, Starch, Seasoning Extract, Spice, Dextrin, Soy Sauce, Processed Starch, Sorbitol, Seasoning(Amino Acid, etc.), Monascus Coloring
Black Pepper Taste・・・Rice(US, Domestic Production), Vegetable Oil, Soy Sauce, Sugar, Black Pepper, Glucose, Seasoning Extract, Soy Sauce Ramen Seasoning, Salt, Processed Starch, Seasoning(Amino Acid, etc.), Caramel Coloring, Flavoring Agent, Spice Extract
(Part of ingredients contains Wheat, Milk, Sesame, Soybeans)</t>
  </si>
  <si>
    <t>Sweet Potato Starch, Shrimp, Salt, Vegetable Oil(Rape Seed・Soybean Oil), Seaweed, Processed Starch, Seasoning(Amino Acid, etc.), Sweetener(Sucralose), Coloring Matter(Yellow 5)</t>
  </si>
  <si>
    <t>Flour(Japan), Margarine, Sugar, Semi-chocolate, Brewed vinegar, Salt, Malt extract, Cinnamon , Flavor, Antioxidant (Vitamin E), Carotene color, (part of ingredient contains wheat,milk,soybeans)</t>
  </si>
  <si>
    <t>小麦粉（国内製造）、マーガリン、砂糖、準チョコレート、醸造酢、食塩、モルトエキス、シナモン／香料、酸化防止剤（ビタミンＥ）、カロテン色素、（一部に小麦・乳成分・大豆を含む）</t>
  </si>
  <si>
    <t>Wheat Flour, Vegetable Oil, Starch, Bread Crumbs, Squid (Seafood Dried Products), Sugar, Salt, Germ, Soy Protein, Spice, Yeast Extract, Egg Albumen, Whole Egg Powder, Seasoning (Amino Acid, etc.), Raising Agent, Trehalose, Emulsifier, Sweetener (Stevia, Liquorice),  (Part of ingredients contains Milk)</t>
  </si>
  <si>
    <t>Sweet Potato Starch, Shrimp, Salt, Vegetable Oil (Rape Seed・Soybean Oil), Seaweed, Processed Starch, Seasoning(Amino Acid, etc.), Sweetener(Stevia), Coloring Matter (Yellow 5)</t>
  </si>
  <si>
    <t>Sugar (High Fructose Corn Syrup, Sugar, Glucose), LemonJuice, Salt／Carbonate, Acidulant, Flavoring Agent, Vitamin C</t>
  </si>
  <si>
    <t>High Fructose Corn Syrup, Powdered Skim Milk, Lactic Beverage, Fermented Milk/Acidulant, Stabilizer (Soy Polysaccharides, Pectin), Flavoring Agent, Sweetener (Aspartame・L-Phenylalanine Compound, Acesulfame k)</t>
  </si>
  <si>
    <t>Dried potato(non-GMO), Vegetable fat, Onion powder, Salt, Dextrin, Chicken  powder, Powdered fats, Powdered sauce, Sugar, Powdered soy sauce, Glucose, Spice, Mill bore powder, Seasoning  vegetable powder　, Yeast extract powder, Carrot powder, Cabbage powder, Tomato powder, Processed starch, Trehalose, Seasoning (amino acid), Thickening agent (curdlan), Calcium carbonate, Sweetening(Stevia,Sucralose), Flavor, Acidity regulator, Caramel color, Antioxidant (Vitamin E), Spice　extract, (part of ingredient contains wheat, soybeans,chicken, pork,apple)</t>
  </si>
  <si>
    <t>乾燥ポテト(遺伝子組換えでない)、植物油脂、オニオンパウダー、食塩、デキストリン、チキンパウダー、粉末油脂、粉末ソース、砂糖、粉末醤油、ブドウ糖、香辛料、ミルボアパウダー、粉末野菜調味料、酵母エキスパウダー、キャロットパウダー、キャベツパウダー、トマトパウダー／加工澱粉、トレハロース、調味料(アミノ酸等)、増粘剤(カードラン)、炭酸Ca、甘味料(ステビア、スクラロース)、香料、酸味料、カラメル色素、酸化防止剤(ビタミンE)、香辛料抽出物、(一部に乳成分・小麦・大豆・鶏肉・豚肉・りんごを含む)</t>
  </si>
  <si>
    <t>Flour, Sugar, Shortening, Cocoa butter, Whole milk powder, Vegetable fat, Cocoa powder, Matcha, Salt, Raising agent, Emulsifier (contains soybean ), Flavor, Color (Gardenia, Flavonoid, Antioxidant (rosemary extract)</t>
  </si>
  <si>
    <t>小麦粉、砂糖、ショートニング、ココアバター、全粉乳、植物油脂、ココアパウダー、抹茶、食塩、膨脹剤、乳化剤(大豆を含む)、香料、着色料(クチナシ、フラボノイド)、酸化防止剤(ローズマリー抽出物)</t>
  </si>
  <si>
    <t>Peanut, Wheat Flour, Green Pea, Sugar, Starch, Seafood Dried Products (Anchovy, Sugar, Cayenne Pepper), Broad Beans, Flour Mix Made From Cooked Glutinous Rice (Starch, Sticky Rice), Edible Fat and Oil, Starch Syrup, Soy Sauce, Seasoned Shrimp, Salt, Fermented Seasoning Liquid, Seaweed, Squid, Seasoning, Condiment Seasoning, Bonito Seasoning Liquid, Cayenne Pepper, Protein Hydrolyzate, Seasoning (Amino Acid, etc.), Raising Agent, Coloring Matter (Caramel, Yellow 5, Annatto, Lac Coloring, Yellow 4, Blue 1), Processed Starch, Emulsifier,  (Part of ingredients contains Shrimp・Wheat・Peanut・Squid・Soybeans)</t>
  </si>
  <si>
    <t>Flour, Margarine (contains soy bean), Sugar, Whole grain wheat flour, Butter, Salt, Spice, Flavor, Carotene color</t>
  </si>
  <si>
    <t>小麦粉、マーガリン（大豆を含む）、砂糖、小麦全粒粉、バター、食塩、香辛料、香料、カロチン色素</t>
  </si>
  <si>
    <t>Sugar, Processed vegetable fat, Corn syrup, collagen, Concentrated fruit juice (white peach, Apple, Fructose glucose syrup, Cellulose, Acidity regulator, Emulsifier, Flavor, Color(Anthocyanin), May contain traces of peach, apple, and gelain</t>
  </si>
  <si>
    <t>砂糖、植物性加工油脂、水飴、コラーゲン、濃縮果汁（白桃、りんご）、果糖ぶどう糖液糖／セルロース、酸味料、乳化剤、香料、着色料（アントシアニン）、（一部にもも・りんご・ゼラチンを含む）</t>
  </si>
  <si>
    <t>Flour, Sugar, Shortening, Vegetable fat, Liquid whole egg, Lactose, Sweetened condensed skim milk, Edible process  fat, Whole milk powder, Skim milk powder, Whey powder(milk), Dextrin, Salt, Vanilla seeds, Trehalose, Emulsifier (soybean origin), Sorbitol, Raising agent, Flavor, Colors, Annatto, Turmeric</t>
  </si>
  <si>
    <t>小麦粉、砂糖、ショートニング、植物油脂、液全卵、乳糖、加糖脱脂練乳、食用加工油脂、全粉乳、脱脂粉乳、ホエイパウダー（乳成分を含む）、デキストリン、食塩、バニラシード ／ トレハロース、乳化剤（大豆由来）、ソルビトール、膨脹剤、香料、着色料（アナトー、ウコン）</t>
  </si>
  <si>
    <t>Sugar,  Corn syrup,  gelatin,  Concentrated fruit juice (peach),  Indigestible dextrin,  Acidity regulator,  Sorbitol,  Calcium carbonate,  Flavor,  Gelling agent(pectin),  Vitamin C,  Color(anthocyanin, carotene),  Emulsifier</t>
  </si>
  <si>
    <t>砂糖、水飴、ゼラチン、もも濃縮果汁、難消化性デキストリン、酸味料、ソルビトール、炭酸カルシウム、香料、ゲル化剤(ペクチン)、ビタミンC、着色料(アントシアニン、カロテン)、乳化剤</t>
  </si>
  <si>
    <t>Dried potato(non-GMO), Vegetable fat, Red spice, Salt, Garlic powder, Sugar, Onion powder, Yeast extract powder, Glucose, Vegetable extract powder, Protein hydrolysate, Chili flavor powder, Lactose, Chicken  powder, White pepper powder, Paprika  powder, Cumin powder, Red spice paste, Processed starch, Seasoning (amino acid), Calcium carbonate, Flavor, Carotenoid color, Antioxidant (Vitamin E), Spice extract, Acidity regulator, Caramel color, (part of ingredient contains ,wheat,soybeans,pork)</t>
  </si>
  <si>
    <t>乾燥ポテト（遺伝子組換えでない）、植物油脂、赤唐辛子、食塩、ガーリックパウダー、砂糖、オニオンパウダー、酵母エキスパウダー、ブドウ糖、野菜エキスパウダー、たんぱく加水分解物、チリパウダー、乳糖、チキンパウダー、ホワイトペッパーパウダー、パプリカパウダー、クミンパウダー、赤唐辛子ペースト、加工澱粉、調味料（アミノ酸等）、炭酸Ｃａ、香料、カロチノイド色素、酸化防止剤（ビタミンＥ）、香辛料抽出物、酸味料、カラメル色素、 （原材料の一部に小麦、大豆、豚肉を含む） </t>
  </si>
  <si>
    <t>Sugar, Vegetable fat, Corn syrup, collagen, Concentrated fruit juice (grape), Sterilization lactic acid bacteria, Dextrin, Cellulose, Acidity regulator, Emulsifier, Flavor, Colors (purple carrot), Sweetener (aspartame · L- phenylalanine compound, May contain traces of milk, soybean and gelatin</t>
  </si>
  <si>
    <t>砂糖、植物油脂、水飴、コラーゲン、濃縮グレープ果汁、殺菌乳酸菌体、デキストリン／セルロース、酸味料、乳化剤、香料、着色料（紫ニンジン）、甘味料（アスパルテーム・L-フェニルアラニン化合物）、（一部に乳成分・大豆・ゼラチンを含む）</t>
  </si>
  <si>
    <t>Corn grits (non-GMO), Sugar, Vegetable fat, Peanut, Margarine, Milk, Salt, Cream(milk), Honey, Caramel paste, Sorbitol, Caramel color, Flavor, Seasoning (amino acid), (part of ingredient contains ,soybeans)</t>
  </si>
  <si>
    <t>コーングリッツ（遺伝子組換えでない）、砂糖、植物油脂、落花生、マーガリン、牛乳、食塩、クリーム（乳製品）、ハチミツ、キャラメルペースト、ソルビトール、カラメル色素、香料、調味料（アミノ酸等）、（原材料の一部に大豆を含む）</t>
  </si>
  <si>
    <t>Dried potato(non-GMO), Vegetable fat, Salt(Arupenzarutsu3%), Sugar, Powdered fats, Glucose, Beef tallow processing powder, Pork extract  powder, Powdered soy sauce, Spice, Protein hydrolysate, Yeast extract powder, Seasoning extract powder, Dextrin, Processed starch, Trehalose, Seasoning (amino acid), Thickening agent(Curdlan), Calcium carbonate, Flavor, Sweetening(Sucralose), Antioxidant (Vitamin E), (part of ingredient contains,milk,wheat, sesame,)</t>
  </si>
  <si>
    <t>乾燥ポテト（遺伝子組換えでない）、植物油脂、食塩（アルペンザルツ３％）、砂糖、粉末油脂、ブドウ糖、牛脂加工パウダー、ポークエキスパウダー、粉末醤油、香辛料、たんぱく加水分解物、酵母エキスパウダー、調味エキスパウダー、デキストリン、加工澱粉、トレハロース、調味料（アミノ酸等）、増粘剤（カードラン）、炭酸Ｃａ、香料、甘味料（スクラロース）、酸化防止剤（ビタミンＥ）、（原材料の一部に乳成分、小麦、ごまを含む）</t>
  </si>
  <si>
    <t>Starch Syrup, Sugar, Maltose, Glucose, Gelatine, Corn Starch (Non-GMO), Dairy Product (Sterilized Lactic Beverage), Fermented Milk Powder, Soy Protein (Non-GMO)／Sorbitol, Acidulant, Gelling Agent (Pectin：Apple Derived), Flavoring Agent</t>
  </si>
  <si>
    <t>Noodles (Wheat Flour, Salt, Vegetable Fat, Chicken Extract, Soy Sauce, Egg Powder, Soybeans Dietary Fiber), Soup (Soy Sauce, Animal Fats and Oils (Pork, Chicken), Seafood Seasoning Oil, Soy Sauce Seasoning, Pork Extract, Salt, Dried Sea Slug Powder (Setouchi), Spice), Spices (Roasted Pork Fillet, Green Onion, Seasoned Bamboo Shoots)／Processed Starch, Seasoning (Amino Acid, etc.), Lye Water, Calcium Carbonate, Alcohol, Flavoring Agent, Sorbitol, Thickener (Xanthan Gum), Spice Extract, Ca→Calcined Ca, Antioxidant (Vitamin E), Carotenoid Colouring, Acidulant, Emulsifier, VitaminB2, Vitamin B1, Caramel Colouring,  (Part of ingredients contains Wheat・Egg・Milk・Soybeans・Chicken・Pork)</t>
  </si>
  <si>
    <t>Seasoned Granules(Lactose, Salt, Salmon Powder, Sugar, Salmon Extract, Yeast Extract), Seaweed, SalmonFlake(Red Salmon, Salmon, Salt, Starch, Vegetable Fat, Rice Powder, Salmon Extract, Lactose, Defatted Soybean, Sugar, Yeast Extract), Flake(Wheat Flour, Starch, Salt, Sugar, Vegetable Fat), Seasoning(Amino Acid, etc.), Carotenoid Coloring, Monascus Coloring, Antioxidant(Vitamin E), Citric Acid</t>
    <phoneticPr fontId="39"/>
  </si>
  <si>
    <t>調味顆粒(乳糖、食塩、鮭パウダー、砂糖、鮭エキス、酵母エキス)、海苔、鮭フレーク(紅鮭、鮭、食塩、でん粉、植物油脂、米粉、鮭エキス、乳糖、脱脂大豆、砂糖、酵母エキス)、フレーク(小麦粉、でん粉、食塩、砂糖、植物油脂)、調味料(アミノ酸等)、カロチノイド色素、紅麹色素、酸化防止剤(ビタミンE)、クエン酸</t>
  </si>
  <si>
    <t>Food</t>
  </si>
  <si>
    <t>Snacks/Sweets</t>
  </si>
  <si>
    <t>明治</t>
  </si>
  <si>
    <t>明治</t>
    <phoneticPr fontId="3"/>
  </si>
  <si>
    <t>MEIJI</t>
  </si>
  <si>
    <t>MEIJI</t>
    <phoneticPr fontId="3"/>
  </si>
  <si>
    <t>YBC</t>
  </si>
  <si>
    <t>明治　リッチストロベリービスケット　６枚</t>
  </si>
  <si>
    <t>エントリー　18枚</t>
    <rPh sb="8" eb="9">
      <t>マイ</t>
    </rPh>
    <phoneticPr fontId="6"/>
  </si>
  <si>
    <t>?</t>
    <phoneticPr fontId="3"/>
  </si>
  <si>
    <t>Noodle/Pasta/Rice</t>
  </si>
  <si>
    <t>日清</t>
  </si>
  <si>
    <t>NISSIN</t>
  </si>
  <si>
    <t>日清　麺職人　みそ　９６ｇ</t>
    <phoneticPr fontId="3"/>
  </si>
  <si>
    <t>D/R</t>
  </si>
  <si>
    <t>マルちゃん　正麺カップ　旨こく豚骨醤油</t>
  </si>
  <si>
    <t>麺NIPPON 和歌山特濃豚骨しょうゆ</t>
  </si>
  <si>
    <t>湖池屋　ビストロスコーン　魚介の白ワイン蒸し７５ｇ</t>
  </si>
  <si>
    <t>湖池屋　ビストロスコーン牛肉の赤ワイン煮込み７５ｇ</t>
  </si>
  <si>
    <t>マルちゃん　ハリガネ　ねぎだく豚骨</t>
  </si>
  <si>
    <t>日清　チキンラーメンのカルボナーラ　93ｇ</t>
    <rPh sb="0" eb="2">
      <t>ニッシン</t>
    </rPh>
    <phoneticPr fontId="5"/>
  </si>
  <si>
    <t>サッポロ一番　オタフクお好みソース焼そば麻辣仕立て</t>
  </si>
  <si>
    <t>エイワ　チョコマシュマロ　54ｇ</t>
  </si>
  <si>
    <t>ホンダ　海老の華　70ｇ</t>
  </si>
  <si>
    <t>Eiwa 
Choco Marshmallow 54g</t>
    <phoneticPr fontId="3"/>
  </si>
  <si>
    <t>Maruchan Seimen Cup Umakoku Tonkotsu Soy Sauce</t>
    <phoneticPr fontId="3"/>
  </si>
  <si>
    <t>Honda Shrimp no hana 70g</t>
    <phoneticPr fontId="3"/>
  </si>
  <si>
    <t>Noodle Nippon Wakayama Tokuno Tonkotsu Soy Sauce</t>
    <phoneticPr fontId="3"/>
  </si>
  <si>
    <t>Koikeya Bistro Scone Fish Steamed in White Wine 75g</t>
    <phoneticPr fontId="3"/>
  </si>
  <si>
    <t>Koikeya Bistro Scone Beef Steamed in Red Wine 75g</t>
    <phoneticPr fontId="3"/>
  </si>
  <si>
    <t>Maruchan Harigane Negidaku Tonkotsu</t>
    <phoneticPr fontId="3"/>
  </si>
  <si>
    <t>Nissin Chicken Noodle Carbonara　93g</t>
    <phoneticPr fontId="3"/>
  </si>
  <si>
    <t>Sapporo Ichiban Otafuku Okonomi Sauce Yakisoba Mala</t>
    <phoneticPr fontId="3"/>
  </si>
  <si>
    <t>EIWA</t>
    <phoneticPr fontId="3"/>
  </si>
  <si>
    <t>TOYO SUISAN</t>
  </si>
  <si>
    <t>TOYO SUISAN</t>
    <phoneticPr fontId="3"/>
  </si>
  <si>
    <t>HONDA</t>
    <phoneticPr fontId="3"/>
  </si>
  <si>
    <t>NISSIN</t>
    <phoneticPr fontId="3"/>
  </si>
  <si>
    <t>KOIKEYA</t>
  </si>
  <si>
    <t>KOIKEYA</t>
    <phoneticPr fontId="3"/>
  </si>
  <si>
    <t>SANKO</t>
  </si>
  <si>
    <t>SANYO</t>
  </si>
  <si>
    <t>ASAHI</t>
  </si>
  <si>
    <t>SANYO</t>
    <phoneticPr fontId="3"/>
  </si>
  <si>
    <t>エイワ</t>
    <phoneticPr fontId="3"/>
  </si>
  <si>
    <t>東洋水産</t>
    <rPh sb="0" eb="2">
      <t>トウヨウ</t>
    </rPh>
    <rPh sb="2" eb="4">
      <t>スイサン</t>
    </rPh>
    <phoneticPr fontId="3"/>
  </si>
  <si>
    <t>ホンダ</t>
    <phoneticPr fontId="3"/>
  </si>
  <si>
    <t>日清</t>
    <rPh sb="0" eb="2">
      <t>ニッシン</t>
    </rPh>
    <phoneticPr fontId="3"/>
  </si>
  <si>
    <t>湖池屋</t>
    <phoneticPr fontId="3"/>
  </si>
  <si>
    <t>サンヨー</t>
    <phoneticPr fontId="3"/>
  </si>
  <si>
    <t>東ハト</t>
  </si>
  <si>
    <t>アサヒ飲料</t>
  </si>
  <si>
    <t>カルピス　ぶどう＆カルピス　Ｐ５００ｍｌ</t>
  </si>
  <si>
    <t>ぼうじゃが　うましお味　60ｇ</t>
  </si>
  <si>
    <t>ぼうじゃが　のりしお味　60ｇ</t>
  </si>
  <si>
    <t>（株）明治</t>
  </si>
  <si>
    <t>明治　リッチキャラメルチョコサンド　６枚</t>
  </si>
  <si>
    <t>Beverage</t>
  </si>
  <si>
    <t>Fermented milk</t>
  </si>
  <si>
    <t>ASAHI SOFT DRINK</t>
    <phoneticPr fontId="3"/>
  </si>
  <si>
    <t>TOHATO</t>
    <phoneticPr fontId="3"/>
  </si>
  <si>
    <t>MEIJI</t>
    <phoneticPr fontId="3"/>
  </si>
  <si>
    <t>Boujaga Umami Salt Flavor 60g</t>
    <phoneticPr fontId="3"/>
  </si>
  <si>
    <t>Boujaga Seaweed Salt Flavor 60g</t>
    <phoneticPr fontId="3"/>
  </si>
  <si>
    <t>Rich Caramel Chocolate Sand 6S</t>
    <phoneticPr fontId="3"/>
  </si>
  <si>
    <t>Calpis Grape &amp; Calpis 500ml</t>
    <phoneticPr fontId="3"/>
  </si>
  <si>
    <t>醤油味・・・うるち米(米国産、国産)、植物油、砂糖、しょうゆ、果糖ぶどう糖液糖、食塩、調味エキス、加工でん粉、調味料(アミノ酸等)、カラメル色素
えび塩味・・・うるち米(米国産、国産)、植物油、えび、食塩(赤穂の塩50％)、ぶどう糖、でん粉、調味エキス、香辛料、デキストリン、しょうゆ、加工でん粉、ソルビトール、調味料(アミノ酸等)、ベニコウジ色素
ブラックペッパー味・・・うるち米(米国産、国産)、植物油、しょうゆ、砂糖、ブラックペッパー、ぶどう糖、調味エキス、しょうゆラーメン風シーズニング、食塩、加工でん粉、調味料(アミノ酸等)、カラメル色素、香料、香辛料抽出物
(原材料の一部に小麦、乳、ごま、大豆を含む)</t>
    <phoneticPr fontId="3"/>
  </si>
  <si>
    <t>High Fructose Corn Syrup, Grape Juice, Powdered Skim Milk, Lactic Beverage／Acidulant, Flavoring Agent, Stabilizer (Soy Polysaccharides) , Vegetable Coloring, Sweetener (Aspartame・L-Phenylalanine Compound, Acesulfame K)</t>
    <phoneticPr fontId="3"/>
  </si>
  <si>
    <t>Dried Potatoes (Non-GMO), Wheat Flour, Vegetable Fat, Corn Grits, Powdered Fat, Salt, Sugar, Onion Powder, Chicken Extract Powder, Beef Oil, Yeast Extract Powder, Glucose, Powdered Soy Sauce, Mirepoix Powder, Powdered Sauce, Spice／Trehalose, Cellulose, Emulsifier, Seasoning (Amino Acid, etc.), Egg Shell Ca, Thickener (Curdlan), Flavoring Agent, Calcium Carbonate, Sweetener (Stevia), Acidulant, Caramel Coloring,  (Part of ingredients contains Egg・Milk・Wheat・Soybeans・Chicken)</t>
    <phoneticPr fontId="3"/>
  </si>
  <si>
    <t>Dried Potatoes (Non-GMO), Wheat Flour, Vegetable Fat, Corn Grits, Powdered Fat, Salt, Seaweed, Yeast Extract Powder, Green Seaweed, Red Pepper／Trehalose, Cellulose, Seasoning (Amino Acid, etc.), Emulsifier, Egg Shell Ca, Thickener (Curdlan), Flavoring Agent, Calcium Carbonate,  (Part of ingredients contains Egg・Milk・Wheat・Shrimp・Crab・Sesame・Soybeans)</t>
    <phoneticPr fontId="3"/>
  </si>
  <si>
    <t>Wheat Flour, Sugar, Shortening, Cocoa Butter, Whole Milk Powder, Caramel Powder, Vegetable Fat, Cocoa Powder, Caramel Paste, Hazelnut Paste, Cacao Mass, Salt, Emulsifier, Raising Agent, Caramel Coloring, Trehalose, Flavoring Agent,  (Part of ingredients contains Wheat・Milk・Soybeans)</t>
    <phoneticPr fontId="3"/>
  </si>
  <si>
    <t>Starch Syrup(Domestic Production), Sugar, ChocolateCream(Sugar, Vegetable Fat, Cocoa Powder, Powdered Skim Milk, Lactose), Gelatin, Corn Starch(Non-GMO), Soy Protein(Non-GMO)／Flavoring Agent, Emulsifier</t>
    <phoneticPr fontId="3"/>
  </si>
  <si>
    <t>Noodles(Wheat Flour(Domestic Production), Starch, Salt, Konjac, SoybeansDietary Fiber, Vegetable Protein, Vegetable Fat), Attached Seasoning(Pork Extract, Soy Sauce, Pork Fat, Vegetable Oil, Dextrin, Gelatin, Salt, Sugar, Starch, Flavor Oil, Spice, Fermented Seasoning), Spices(Grilled Pork, Bamboo Shoots, Naruto, Green Onion)／Processed Starch, Seasoning(Amino Acid, etc.), Lye Water, Alcohol, Lecithin, Calcium Carbonate, Caramel Coloring, Thickening Polysaccharide, Antioxidant(Vitamin C, Vitamin E), pH Adjuster, Gardenia Coloring, Flavoring Agent, Monascus Coloring, Spice Extract, VitaminB2, Vitamin B1, (Part of ingredients containsWheat・Milk・Sesame・Soybeans・Chicken・Pork・Gelatin)</t>
    <phoneticPr fontId="3"/>
  </si>
  <si>
    <t>Noodles (Wheat Flour, Salt, Vegetable Fat, Chicken Extract, Soy Sauce, Egg Powder, SoybeansDietary Fiber), Soup (Pork Extract, Animal Fats and Oils (Pork, Chicken), Soy Sauce, Chicken Extract, Pork Seasoning, Sugar, Wheat Flour, Protein Hydrolyzate, Spice, Chicken Seasoning, Pork Seasoning Oil, Salt, Yeast Extract, Vegetable Fat), Spices (Roasted Pork Fillet, Fish Paste Products, Seasoned Bamboo Shoots, Green Onion)／Processed Starch, Seasoning (Amino Acid, etc.), Thickener (Thickening Polysaccharide, Processed Starch), Lye Water, Flavoring Agent, Caramel Coloring, Calcium Carbonate, pH Adjuster, Sorbitol, Emulsifier, Antioxidant (Vitamin E), Carotenoid Coloring, Glycerin, Spice Extract, Monascus Coloring, VitaminB2, Vitamin B1,  (Part of ingredients contains Wheat・Egg・Milk・Soybeans・Chicken・Pork・Gelatin)</t>
    <phoneticPr fontId="3"/>
  </si>
  <si>
    <t>Corn Grits (Domestic Production), Vegetable Oil, Sugar, Asari Calm ExtractPowder, Salt, Dextrin, Powdered Soy Sauce, CornSeasoning Powder, Sake Lees Powder, Powdered Mirin Flavored Seasoning, Spice, Shrimp ExtractPowder, Oligosaccharide, White Wine Powder, Squid Extract Powder, Butter Powder, Green Onion／Seasoning (Amino Acid, etc.), Flavoring Agent, Spice Extract, Acidulant, Sweetener (Sucralose),  (Part of ingredients contains Milk・Wheat・Shrimp・Crab・Squid・Mackerel・Soybeans・Gelatin)</t>
    <phoneticPr fontId="3"/>
  </si>
  <si>
    <t>Corn Grits (Domestic Production), Vegetable Oil, Glucose, Sugar, Protein Hydrolyzate (Including Soybeans), Salt, CornSeasoning Powder, Red Wine Powder (Including Wheat), Spice, Onion, Tomato, Oligosaccharide, Meat Extract Powder (Wheat・Beef・Soybeans・Chicken・Pork)／Seasoning (Amino Acid, etc.), Flavoring Agent (Derived from Milk), Acidulant, Paprika Coloring, Sweetener (Sucralose)</t>
    <phoneticPr fontId="3"/>
  </si>
  <si>
    <t>Fried Noodles(Wheat Flour(Domestic Production), Vegetable Fat, Salt, Vegetable Protein, Egg Albumen), Attached Seasoning(Pork Extract, Vegetable Oil, Lard, Salt, Sugar, Spice, Flavor Oil, Sesame, Starch, Protein Hydrolyzate, Fermented Seasoning), Spices(Seasoned Chicken Minced Meat, Green Onion)／Seasoning(Amino Acid, etc.), Processed Starch, Calcium Carbonate, Lye Water, Thickening Polysaccharide, Caramel Coloring, pH Adjuster, Antioxidant(Vitamin E), Gardenia Coloring, Flavoring Agent, VitaminB2, Vitamin B1, (Part of ingredients contains Wheat・Egg・Sesame・Soybeans・Chicken・Pork・Gelatin)</t>
    <phoneticPr fontId="3"/>
  </si>
  <si>
    <t>Fried Noodles (Wheat Flour (Domestic Production), Vegetable Fat, Soy Sauce, Salt, Chicken Extract, Sugar, Protein Hydrolyzate, Spice, Dextrin, Flavored Seasoning, Onion Powder), Sauce (Creaming Powder, Cheese Powder, Seasoned Granular Soy Protein, Sugar, Food mainly made by Milk, Egg Powder, Salt, Spice, Flavored Seasoning), Spices (Cabbage)／Processed Starch, Seasoning (Amino Acid, etc.), Calcium Carbonate, Lye Water, Flavoring Agent, Caramel Coloring, Acidulant, Antioxidant (Vitamin E), Thickening Polysaccharide, CarbonateMg, Carotenoid Coloring, Monascus Coloring, VitaminB2, Vitamin B1,  (Part of ingredients contains Wheat・Egg・Milk・Sesame・Soybeans・Chicken・Pork)</t>
    <phoneticPr fontId="3"/>
  </si>
  <si>
    <t>Fried Noodles (Wheat Flour (Domestic Production), Vegetable Fat, Salt, Egg Powder), Sauce (Sauce, Sugar, Vegetable Fat, Pork Fat, Sesame, SesamePowder, Salt, Spice, Dextrin), Spices (Cabbage)／Processed Starch, Caramel Coloring, Calcium Carbonate, Thickener (Processed Starch, Tamarind), Seasoning (Amino Acid, etc.), Lye Water, Lecithin, Flavoring Agent, Fine Silicon Dioxide, Antioxidant (Vitamin E), Spice Extract, VitaminB2, Vitamin B1,  (Part of ingredients contains Shrimp・Wheat・Egg・Milk・Squid・Sesame・Soybeans・Chicken・Peach・Apple)</t>
    <phoneticPr fontId="3"/>
  </si>
  <si>
    <t>Rice (Domestic Production), Vegetable Oil (Rice Oil), Starch, Sweet Shrimp, Sugar, Salt, Seasoning (Amino Acid, etc.), Antioxidant (Oryzanol, V．E), Monascus Coloring, &lt;BR&gt; (Part of ingredients contains Soybeans)</t>
    <phoneticPr fontId="3"/>
  </si>
  <si>
    <t>小麦粉、砂糖、ショートニング、ココアバター、全粉乳、植物油脂、いちごパウダー、ココアパウダー、りんごパウダー、食塩、膨脹剤、乳化剤、香料、酸味料、紅花色素、酸化防止剤（ローズマリー抽出物）、（一部に小麦・乳成分・大豆・りんごを含む）</t>
  </si>
  <si>
    <t>小麦粉、砂糖、加工油脂、ショートニング、乳糖、ぶどう糖、ぶどう糖果糖液糖、食塩、脱脂粉乳、モルトエキス／膨脹剤、乳化剤（大豆由来）、香料</t>
  </si>
  <si>
    <t>Wheat Flour, Sugar, Processed Fat, Shortening, Lactose, Glucose, High Fructose Corn Syrup, Salt, Powdered Skim Milk, Malt Extract／Raising Agent, Emulsifier (Derived from Soybeans), Flavoring Agent</t>
  </si>
  <si>
    <t>Wheat Flour, Sugar, Shortening, Cocoa Butter, Whole Milk Powder, Vegetable Fat, Strawberry Powder, Cocoa Powder, ApplePowder, Salt, Raising Agent, Emulsifier, Flavoring Agent, Acidulant, Safflower Coloring, Antioxidant (Rosemary Extract),  (Part of ingredients contains Wheat・Milk・Soybeans・Apple)</t>
    <phoneticPr fontId="3"/>
  </si>
  <si>
    <t>Dry foods</t>
  </si>
  <si>
    <t>フジッコ</t>
  </si>
  <si>
    <t>FUJIKKO</t>
  </si>
  <si>
    <t>三幸</t>
  </si>
  <si>
    <t>Seasoning/Spice/Flour/Soup</t>
  </si>
  <si>
    <t>丸美屋</t>
  </si>
  <si>
    <t>MARUMIYA</t>
  </si>
  <si>
    <t>おやつカンパニー</t>
  </si>
  <si>
    <t>OYATSU</t>
  </si>
  <si>
    <t>ケンコー</t>
  </si>
  <si>
    <t>KENKO  </t>
  </si>
  <si>
    <t>永谷園</t>
  </si>
  <si>
    <t>NAGATANIEN</t>
  </si>
  <si>
    <t>亀田</t>
  </si>
  <si>
    <t>KAMEDA </t>
  </si>
  <si>
    <t>TOHATO</t>
  </si>
  <si>
    <t>湖池屋</t>
  </si>
  <si>
    <t>サンヨー</t>
  </si>
  <si>
    <t>エバラ</t>
  </si>
  <si>
    <t>EBARA </t>
  </si>
  <si>
    <t>Tea/Grean Tea/Coffee</t>
  </si>
  <si>
    <t>キーコーヒー</t>
  </si>
  <si>
    <t>KEY COFFEE</t>
  </si>
  <si>
    <t>宇治の露</t>
  </si>
  <si>
    <t>UJINOTSUYU</t>
  </si>
  <si>
    <t>キリン</t>
  </si>
  <si>
    <t>KIRIN  </t>
  </si>
  <si>
    <t>ミツカン</t>
  </si>
  <si>
    <t>MIZKAN</t>
  </si>
  <si>
    <t>アサミヤ</t>
  </si>
  <si>
    <t>ASAMIYA</t>
  </si>
  <si>
    <t>明星</t>
  </si>
  <si>
    <t>MYOJO</t>
  </si>
  <si>
    <t>マスヤ</t>
  </si>
  <si>
    <t>MASUYA </t>
  </si>
  <si>
    <t>東洋水産</t>
  </si>
  <si>
    <t>TOYOSUISAN</t>
  </si>
  <si>
    <t>みすず</t>
  </si>
  <si>
    <t>MISUZU</t>
  </si>
  <si>
    <t>キッコーマン</t>
  </si>
  <si>
    <t>KIKKOMAN</t>
  </si>
  <si>
    <t>三幸製菓</t>
  </si>
  <si>
    <t>SANKO SEIKA</t>
  </si>
  <si>
    <t>㈱ブルボン</t>
  </si>
  <si>
    <t>BOURBON</t>
  </si>
  <si>
    <t>ひざつき製菓</t>
  </si>
  <si>
    <t>HIZATSUKI SEIKA</t>
  </si>
  <si>
    <t>ＹＢＣ</t>
  </si>
  <si>
    <t>天乃屋</t>
  </si>
  <si>
    <t>AMANOYA</t>
  </si>
  <si>
    <t>ネギタ食糧㈱</t>
  </si>
  <si>
    <t>NEGITA SHOKURYO</t>
  </si>
  <si>
    <t>三立製菓</t>
  </si>
  <si>
    <t>SANRITSU SEIKA</t>
  </si>
  <si>
    <t>なとり</t>
  </si>
  <si>
    <t>NATORI</t>
  </si>
  <si>
    <t>Soda</t>
  </si>
  <si>
    <t>ASAHI SOFT DRINK</t>
  </si>
  <si>
    <t>グリコ</t>
  </si>
  <si>
    <t>GLICO</t>
  </si>
  <si>
    <t>春日井</t>
  </si>
  <si>
    <t>KASUGAI</t>
  </si>
  <si>
    <t>味覚糖</t>
  </si>
  <si>
    <t>MIKAKUTO</t>
  </si>
  <si>
    <t>ブルボン</t>
  </si>
  <si>
    <t>（株）エイワ</t>
  </si>
  <si>
    <t>（株）やおきん</t>
  </si>
  <si>
    <t>YAOKIN</t>
  </si>
  <si>
    <t>亀田製菓（株）</t>
  </si>
  <si>
    <t>KAMEDA</t>
  </si>
  <si>
    <t>カルビー（株）</t>
  </si>
  <si>
    <t>CALBEE</t>
  </si>
  <si>
    <t>東洋水産（株）</t>
  </si>
  <si>
    <t>TOYO</t>
  </si>
  <si>
    <t>三幸製菓（株）</t>
  </si>
  <si>
    <t>リスカ（株）</t>
  </si>
  <si>
    <t>日清食品（株）</t>
  </si>
  <si>
    <t>NISSHIN</t>
  </si>
  <si>
    <t>（株）ギンビス</t>
  </si>
  <si>
    <t>GINBIS</t>
  </si>
  <si>
    <t>竹田製菓（株）</t>
  </si>
  <si>
    <t>TAKEDA</t>
  </si>
  <si>
    <t>春日井製菓（株）</t>
  </si>
  <si>
    <t>三立製菓（株）</t>
  </si>
  <si>
    <t>SANROTSU</t>
  </si>
  <si>
    <t>越後製菓（株）</t>
  </si>
  <si>
    <t>ECHIGO</t>
  </si>
  <si>
    <t>ぼんち（株）</t>
  </si>
  <si>
    <t>BONCHI</t>
  </si>
  <si>
    <t>江崎グリコ（株）</t>
  </si>
  <si>
    <t>アサヒフードアンドヘルスケア（株</t>
  </si>
  <si>
    <t>（株）不二家</t>
  </si>
  <si>
    <t>FUJIYA</t>
  </si>
  <si>
    <t>Substitution</t>
    <phoneticPr fontId="3"/>
  </si>
  <si>
    <t>D/R</t>
    <phoneticPr fontId="3"/>
  </si>
  <si>
    <t>R</t>
  </si>
  <si>
    <t/>
  </si>
  <si>
    <t>果糖ぶどう糖液糖、ぶどう果汁、脱脂粉乳、乳酸菌飲料／酸味料、香料、安定剤（大豆多糖類） 、野菜色素、甘味料（アスパルテーム・Ｌ－フェニルアラニン化合物、アセスルファムＫ）</t>
  </si>
  <si>
    <t>乾燥ポテト（遺伝子組換えでない）、小麦粉、植物油脂、コーングリッツ、粉末油脂、食塩、砂糖、オニオンパウダー、チキンエキスパウダー、ビーフオイル、酵母エキスパウダー、ブドウ糖、粉末醤油、ミルポアパウダー、粉末ソース、香辛料／トレハロース、セルロース、乳化剤、調味料（アミノ酸等）、卵殻Ca、増粘剤（カードラン）、香料、炭酸Ca、甘味料（ステビア）、酸味料、カラメル色素、（一部に卵・乳成分・小麦・大豆・鶏肉を含む）</t>
  </si>
  <si>
    <t>乾燥ポテト（遺伝子組換えでない）、小麦粉、植物油脂、コーングリッツ、粉末油脂、食塩、あおさ、酵母エキスパウダー、青のり、赤唐辛子／トレハロース、セルロース、調味料（アミノ酸等）、乳化剤、卵殻Ca、増粘剤（カードラン）、香料、炭酸Ca、（一部に卵・乳成分・小麦・えび・かに・ごま・大豆を含む）</t>
  </si>
  <si>
    <t>小麦粉、砂糖、ショートニング、ココアバター、全粉乳、キャラメルパウダー、植物油脂、ココアパウダー、キャラメルペースト、ヘーゼルナッツペースト、カカオマス、食塩、乳化剤、膨脹剤、カラメル色素、トレハロース、香料、（一部に小麦・乳成分・大豆を含む）</t>
  </si>
  <si>
    <t>水あめ(国内製造)、砂糖、チョコクリーム(砂糖、植物油脂、ココアパウダー、脱脂粉乳、乳糖)、ゼラチン、コーンスターチ(遺伝子組換えでない)、大豆たんぱく(遺伝子組換えでない)／香料、乳化剤</t>
  </si>
  <si>
    <t>めん(小麦粉(国内製造)、でん粉、食塩、こんにゃく、大豆食物繊維、植物性たん白、植物油脂)、添付調味料(ポークエキス、しょうゆ、豚脂、植物油、デキストリン、ゼラチン、食塩、砂糖、でん粉、香味油脂、香辛料、発酵調味料)、かやく(焼豚、メンマ、なると、ねぎ)／加工でん粉、調味料(アミノ酸等)、かんすい、酒精、レシチン、炭酸カルシウム、カラメル色素、増粘多糖類、酸化防止剤(ビタミンC、ビタミンE)、pH調整剤、クチナシ色素、香料、ベニコウジ色素、香辛料抽出物、ビタミンB2、ビタミンB1、(一部に小麦・乳成分・ごま・大豆・鶏肉・豚肉・ゼラチンを含む)</t>
  </si>
  <si>
    <t>うるち米（国産）、植物油（米油）、でん粉、甘えび、砂糖、食塩、調味料（アミノ酸等）、酸化防止剤（オリザノール、V．E）、ベニコウジ色素、&lt;BR&gt;（原材料の一部に大豆を含む）</t>
  </si>
  <si>
    <t>めん（小麦粉、食塩、植物油脂、チキンエキス、しょうゆ、卵粉、大豆食物繊維）、スープ（ポークエキス、動物油脂（豚、鶏）、しょうゆ、チキンエキス、ポーク調味料、糖類、小麦粉、たん白加水分解物、香辛料、チキン調味料、ポーク調味油、食塩、酵母エキス、植物油脂）、かやく（チャーシュー、魚肉練り製品、味付メンマ、ねぎ）／加工でん粉、調味料（アミノ酸等）、増粘剤（増粘多糖類、加工でん粉）、かんすい、香料、カラメル色素、炭酸Ｃａ、ｐＨ調整剤、ソルビトール、乳化剤、酸化防止剤（ビタミンＥ）、カロチノイド色素、グリセリン、香辛料抽出物、ベニコウジ色素、ビタミンＢ２、ビタミンＢ１、（一部に小麦・卵・乳成分・大豆・鶏肉・豚肉・ゼラチンを含む）</t>
  </si>
  <si>
    <t>コーングリッツ（国内製造）、植物油、砂糖、アサリエキスパウダー、食塩、デキストリン、粉末しょうゆ、コーン調味パウダー、酒粕パウダー、粉末みりん風味調味料、香辛料、えびエキスパウダー、オリゴ糖、白ワインパウダー、イカエキスパウダー、バターパウダー、ねぎ／調味料（アミノ酸等）、香料、香辛料抽出物、酸味料、甘味料（スクラロース）、（一部に乳成分・小麦・えび・かに・いか・さば・大豆・ゼラチンを含む）</t>
  </si>
  <si>
    <t>コーングリッツ（国内製造）、植物油、ぶどう糖、砂糖、たんぱく加水分解物（大豆を含む）、食塩、コーン調味パウダー、赤ワインパウダー（小麦を含む）、香辛料、たまねぎ、トマト、オリゴ糖、肉エキスパウダー（小麦・牛肉・大豆・鶏肉・豚肉を含む）／調味料（アミノ酸等）、香料（乳由来）、酸味料、パプリカ色素、甘味料（スクラロース）</t>
  </si>
  <si>
    <t>油揚げめん(小麦粉(国内製造)、植物油脂、食塩、植物性たん白、卵白)、添付調味料(ポークエキス、植物油、ラード、食塩、砂糖、香辛料、香味油脂、ごま、でん粉、たん白加水分解物、発酵調味料)、かやく(味付鶏挽肉、ねぎ)／調味料(アミノ酸等)、加工でん粉、炭酸カルシウム、かんすい、増粘多糖類、カラメル色素、pH調整剤、酸化防止剤(ビタミンE)、クチナシ色素、香料、ビタミンB2、ビタミンB1、(一部に小麦・卵・ごま・大豆・鶏肉・豚肉・ゼラチンを含む)</t>
  </si>
  <si>
    <t>油揚げめん（小麦粉（国内製造）、植物油脂、しょうゆ、食塩、チキンエキス、糖類、たん白加水分解物、香辛料、デキストリン、香味調味料、オニオンパウダー）、ソース（クリーミングパウダー、チーズパウダー、味付粒状大豆たん白、糖類、乳等を主要原料とする食品、卵粉、食塩、香辛料、香味調味料）、かやく（キャベツ）／加工でん粉、調味料（アミノ酸等）、炭酸Ｃａ、かんすい、香料、カラメル色素、酸味料、酸化防止剤（ビタミンＥ）、増粘多糖類、炭酸Ｍｇ、カロチノイド色素、ベニコウジ色素、ビタミンＢ２、ビタミンＢ１、（一部に小麦・卵・乳成分・ごま・大豆・鶏肉・豚肉を含む）</t>
  </si>
  <si>
    <t>油揚げめん（小麦粉（国内製造）、植物油脂、食塩、粉末卵）、ソース（ソース、糖類、植物油脂、豚脂、ごま、ごまパウダー、食塩、香辛料、デキストリン）、かやく（キャベツ）／加工でん粉、カラメル色素、炭酸カルシウム、増粘剤（加工でん粉、タマリンド）、調味料（アミノ酸等）、かんすい、レシチン、香料、微粒二酸化ケイ素、酸化防止剤（ビタミンＥ）、香辛料抽出物、ビタミンＢ２、ビタミンＢ１、（一部にえび・小麦・卵・乳成分・いか・ごま・大豆・鶏肉・もも・りんごを含む）</t>
  </si>
  <si>
    <t>3rd Shipment</t>
  </si>
  <si>
    <t>1st Shipment</t>
  </si>
  <si>
    <t>2nd Shipment</t>
  </si>
  <si>
    <t>New Products</t>
  </si>
  <si>
    <t>Repeat of line 3</t>
  </si>
  <si>
    <t>Is this the same item as row 81</t>
  </si>
  <si>
    <t>Sku</t>
  </si>
  <si>
    <t>YAOKON</t>
    <phoneticPr fontId="3"/>
  </si>
  <si>
    <t>やおきん</t>
    <phoneticPr fontId="3"/>
  </si>
  <si>
    <t>how about the cheese ?</t>
  </si>
  <si>
    <t xml:space="preserve">Need the squid peanut , green peas </t>
  </si>
  <si>
    <t>Original 50, Cheese 50, Mentaiko 30, teriyaki 30</t>
  </si>
  <si>
    <t>60 ctn caramel corn, 60 ctns strawberry &amp; milk (new)</t>
  </si>
  <si>
    <t>やおきん　うまい棒　チーズ味</t>
  </si>
  <si>
    <t>YAOKIN     CORN SNCK UMAI-CHEES 180G</t>
  </si>
  <si>
    <t>やおきん　うまい棒　テリヤキバーガー</t>
  </si>
  <si>
    <t>YAOKIN     CORN SNCK UMAI-TERIY 180G</t>
  </si>
  <si>
    <t>やおきん　うまい棒　メンタイ味</t>
  </si>
  <si>
    <t>YAOKIN     CORNSTICK MENTAI     180G</t>
  </si>
  <si>
    <t xml:space="preserve"> Corn, Vegetable Fat, Cheese Powder, Sugar (Lactose, Sugar), Powdered Skim Milk, Wheat, Salt, Spice, Seasoning (Amino Acid, etc.), Paprika Colouring, Flavoring Agent, Sweetener (Sucralose)　 (Part of ingredients contains soybeans)</t>
  </si>
  <si>
    <t xml:space="preserve"> コーン、植物油脂、チーズパウダー、糖類（乳糖、砂糖）、脱脂粉乳、小麦、食塩、香辛料、調味料（アミノ酸等）、パプリカ色素、香料、甘味料（スクラロース）　（原材料の一部に大豆を含む）</t>
  </si>
  <si>
    <t>Corn, Vegetable Fat, Sugar, Powdered Soy Sauce, Teriyaki Seasoning, Tomato Powder, Spice, , Bread Crumbs, Seasoning (Amino Acid, etc.), Flavoring Agent, Sweetener (Sucralose), Acidulant,  (Part of ingredients contains Wheat, Egg, Soybeans, Milk)</t>
  </si>
  <si>
    <t>コーン、植物油脂、砂糖、粉末しょうゆ、テリヤキシーズニング、トマトパウダー、香辛料、、パン粉、調味料（アミノ酸等）、香料、甘味料（スクラロース）、酸味料、（原材料の一部に小麦、卵、大豆、乳を含む）</t>
  </si>
  <si>
    <t>Corn(Non-GMO), Vegetable Fat, Sugar(Glucose, Sugar), Paprika, Spice, Bread Crumbs, Protein Hydrolyzate, Cod taste powder, Salt, Seasoning(Amino Acid, etc.), Flavoring Agent, Paprika Colouring, Sweetener(Sucralose), (Part of ingredients contains Wheat, Milk, Soybeans)</t>
  </si>
  <si>
    <t>コーン(遺伝子組換えでない)、植物油脂、糖類(ぶどう糖、砂糖)、パプリカ、香辛料、パン粉、たん白加水分解物、たら調味パウダー、食塩、調味料(アミノ酸等)、香料、パプリカ色素、甘味料(スクラロース)、(原材料の一部に小麦、乳、大豆を含む)</t>
  </si>
  <si>
    <t>東ハト キャラメルコーン 練乳いちご味 77g</t>
    <phoneticPr fontId="3"/>
  </si>
  <si>
    <t>Caramel Corn Milk Strawberry</t>
    <phoneticPr fontId="3"/>
  </si>
  <si>
    <t>グリーン豆(輸出用)</t>
  </si>
  <si>
    <t>Green Pea</t>
  </si>
  <si>
    <t>いかピーナ</t>
    <phoneticPr fontId="3"/>
  </si>
  <si>
    <t>Squid Peanut</t>
    <phoneticPr fontId="3"/>
  </si>
  <si>
    <t>ルヴァン　チーズサンド　18枚</t>
  </si>
  <si>
    <t>Levain Cheezesand 18S</t>
  </si>
  <si>
    <t>小麦粉、加工油脂、ホエイパウダー（乳製品）、チェダーチーズパウダー、砂糖、バターパウダー、全粉乳、ぶどう糖果糖液糖、食塩、モルトエキス、ライ麦粉、イースト、発酵種／膨脹剤、香料、乳化剤（大豆由来）、アナトー色素</t>
  </si>
  <si>
    <t>砂糖、植物油脂、コーングリッツ（遺伝子組換えでない）、ホワイトコーングリッツ（遺伝子組換えでない）、マーガリン、加糖れん乳、デキストリン、食塩、牛乳、クリーム（乳製品）、いちご果汁、ブドウ糖、粉末酢、たんぱく加水分解物／ソルビトール、香料、酸味料、ベニコウジ色素、乳化剤、炭酸Ｃａ、クチナシ色素、甘味料（スクラロース）、カロチノイド色素、（一部に卵・乳成分・小麦・大豆を含む</t>
    <phoneticPr fontId="3"/>
  </si>
  <si>
    <t>やおきん　うまい棒　コーンポタージュ味</t>
  </si>
  <si>
    <t>YAOKIN     UMAIBO CORN STICK    180G</t>
  </si>
  <si>
    <t xml:space="preserve"> Corn, Vegetable Fat, Sugar (Glucose, Sugar), Dairy Product, Bread Crumbs, Salt, Corn Powder, Spice, Yeast Extract Powder, Seasoning Powder, Parsley, Seasoning (Amino Acid, etc.), Flavoring Agent, Sweetener (Sucralose),  (Part of ingredients contains wheat, soybeans)</t>
    <phoneticPr fontId="3"/>
  </si>
  <si>
    <t xml:space="preserve"> コーン、植物油脂、糖類（ぶどう糖、砂糖）、乳製品、パン粉、食塩、コーンパウダー、香辛料、酵母エキスパウダー、調味パウダー、パセリ、調味料（アミノ酸等）、香料、甘味料（スクラロース）、（原材料の一部に小麦、大豆を含む）</t>
    <phoneticPr fontId="3"/>
  </si>
  <si>
    <t>FP OP</t>
  </si>
  <si>
    <t>Vivo</t>
  </si>
  <si>
    <t>Tekka</t>
  </si>
  <si>
    <t>Civic</t>
  </si>
  <si>
    <t>YY/MM/DD</t>
  </si>
  <si>
    <t>YYYY/MM</t>
  </si>
  <si>
    <t>New</t>
  </si>
  <si>
    <t>13159516</t>
  </si>
  <si>
    <t>13159226</t>
  </si>
  <si>
    <t>13159223</t>
  </si>
  <si>
    <t>13159485</t>
  </si>
  <si>
    <t>13159167</t>
  </si>
  <si>
    <t>13159184</t>
  </si>
  <si>
    <t>13159629</t>
  </si>
  <si>
    <t>13159192</t>
  </si>
  <si>
    <t>13159219</t>
  </si>
  <si>
    <t>13151746</t>
  </si>
  <si>
    <t>13159203</t>
  </si>
  <si>
    <t>13159498</t>
  </si>
  <si>
    <t>13159199</t>
  </si>
  <si>
    <t>13159321</t>
  </si>
  <si>
    <t>13159521</t>
  </si>
  <si>
    <t>13159545</t>
  </si>
  <si>
    <t>13159320</t>
  </si>
  <si>
    <t>13159504</t>
  </si>
  <si>
    <t>13159197</t>
  </si>
  <si>
    <t>13159343</t>
  </si>
  <si>
    <t>13159247</t>
  </si>
  <si>
    <t>13159529</t>
  </si>
  <si>
    <t>13159593</t>
  </si>
  <si>
    <t>13159216</t>
  </si>
  <si>
    <t>13159348</t>
  </si>
  <si>
    <t>13159493</t>
  </si>
  <si>
    <t>13159205</t>
  </si>
  <si>
    <t>13159208</t>
  </si>
  <si>
    <t>13159228</t>
  </si>
  <si>
    <t>13159595</t>
  </si>
  <si>
    <t>13159186</t>
  </si>
  <si>
    <t>13159220</t>
  </si>
  <si>
    <t>13159222</t>
  </si>
  <si>
    <t>13159613</t>
  </si>
  <si>
    <t>13159251</t>
  </si>
  <si>
    <t>13159211</t>
  </si>
  <si>
    <t>13159330</t>
  </si>
  <si>
    <t>13159193</t>
  </si>
  <si>
    <t>13159250</t>
  </si>
  <si>
    <t>13159570</t>
  </si>
  <si>
    <t>13158010</t>
  </si>
  <si>
    <t>13159331</t>
  </si>
  <si>
    <t>13159332</t>
  </si>
  <si>
    <t>13159333</t>
  </si>
  <si>
    <t>13151705</t>
  </si>
  <si>
    <t>13157572</t>
  </si>
  <si>
    <t>13157476</t>
  </si>
  <si>
    <t>13151720</t>
  </si>
  <si>
    <t>13157473</t>
  </si>
  <si>
    <t>13160023</t>
  </si>
  <si>
    <t>13151724</t>
  </si>
  <si>
    <t>13157474</t>
  </si>
  <si>
    <t>13151812</t>
  </si>
  <si>
    <t>13157494</t>
  </si>
  <si>
    <t>13151269</t>
  </si>
  <si>
    <t>13151272</t>
  </si>
  <si>
    <t>13157502</t>
  </si>
  <si>
    <t>13151762</t>
  </si>
  <si>
    <t>13151732</t>
  </si>
  <si>
    <t>13159201</t>
  </si>
  <si>
    <t>13151722</t>
  </si>
  <si>
    <t>13151694</t>
  </si>
  <si>
    <t>13151733</t>
  </si>
  <si>
    <t>13151701</t>
  </si>
  <si>
    <t>13151738</t>
  </si>
  <si>
    <t>13151692</t>
  </si>
  <si>
    <t>13151742</t>
  </si>
  <si>
    <t>13151761</t>
  </si>
  <si>
    <t>13157838</t>
  </si>
  <si>
    <t>13161451</t>
  </si>
  <si>
    <t>13159750</t>
  </si>
  <si>
    <t>13159749</t>
  </si>
  <si>
    <t>13159745</t>
  </si>
  <si>
    <t>13167477</t>
  </si>
  <si>
    <t>13159753</t>
  </si>
  <si>
    <t>13159738</t>
  </si>
  <si>
    <t>13158155</t>
  </si>
  <si>
    <t>13158156</t>
  </si>
  <si>
    <t>13159746</t>
  </si>
  <si>
    <t>13159756</t>
  </si>
  <si>
    <t>13164330</t>
  </si>
  <si>
    <t>13159763</t>
  </si>
  <si>
    <t>13158126</t>
  </si>
  <si>
    <t>13158124</t>
  </si>
  <si>
    <t>13158512</t>
  </si>
  <si>
    <t>13157643</t>
  </si>
  <si>
    <t>13157783</t>
  </si>
  <si>
    <t>13159778</t>
  </si>
  <si>
    <t>13161128</t>
  </si>
  <si>
    <t>13159739</t>
  </si>
  <si>
    <t>13158367</t>
  </si>
  <si>
    <t>13159787</t>
  </si>
  <si>
    <t>13151255</t>
  </si>
  <si>
    <t>13158101</t>
  </si>
  <si>
    <t>13157772</t>
  </si>
  <si>
    <t>13158102</t>
  </si>
  <si>
    <t>13151261</t>
  </si>
  <si>
    <t>13158127</t>
  </si>
  <si>
    <t>13157966</t>
  </si>
  <si>
    <t>13159743</t>
  </si>
  <si>
    <t>13157762</t>
  </si>
  <si>
    <t>13157770</t>
  </si>
  <si>
    <t>13158366</t>
  </si>
  <si>
    <t>13158365</t>
  </si>
  <si>
    <t>13159757</t>
  </si>
  <si>
    <t>13158258</t>
  </si>
  <si>
    <t>13158268</t>
  </si>
  <si>
    <t>13151254</t>
  </si>
  <si>
    <t>13158379</t>
  </si>
  <si>
    <t>13158514</t>
  </si>
  <si>
    <t>13167467</t>
  </si>
  <si>
    <t>13158099</t>
  </si>
  <si>
    <t>13157779</t>
  </si>
  <si>
    <t xml:space="preserve"> Corn, Vegetable Fat, Sugar (Glucose, Sugar), Dairy Product, Bread Crumbs, Salt, Corn Powder, Spice, Yeast Extract Powder, Seasoning Powder, Parsley, Seasoning (Amino Acid, etc.), Flavoring Agent, Sweetener (Sucralose),  (Part of ingredients contains wheat, soybeans)</t>
  </si>
  <si>
    <t>Jan</t>
  </si>
  <si>
    <t>Category</t>
  </si>
  <si>
    <t>Sub-Category</t>
  </si>
  <si>
    <t>Ingredient(English)</t>
  </si>
  <si>
    <t>Seasoned Granules(Lactose, Salt, Salmon Powder, Sugar, Salmon Extract, Yeast Extract), Seaweed, SalmonFlake(Red Salmon, Salmon, Salt, Starch, Vegetable Fat, Rice Powder, Salmon Extract, Lactose, Defatted Soybean, Sugar, Yeast Extract), Flake(Wheat Flour, Starch, Salt, Sugar, Vegetable Fat), Seasoning(Amino Acid, etc.), Carotenoid Coloring, Monascus Coloring, Antioxidant(Vitamin E), Citric Acid</t>
  </si>
  <si>
    <t>4901626064307</t>
  </si>
  <si>
    <t>4901626055206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</si>
</sst>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
    <numFmt numFmtId="165" formatCode="0_);[Red]\(0\)"/>
  </numFmts>
  <fonts count="58">
    <font>
      <sz val="11"/>
      <name val="ＭＳ Ｐゴシック"/>
      <family val="3"/>
      <charset val="128"/>
    </font>
    <font>
      <sz val="11"/>
      <color theme="1"/>
      <name val="Calibri"/>
      <family val="2"/>
      <scheme val="minor"/>
    </font>
    <font>
      <sz val="11"/>
      <name val="ＭＳ Ｐゴシック"/>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9"/>
      <color indexed="81"/>
      <name val="ＭＳ Ｐゴシック"/>
      <family val="3"/>
      <charset val="128"/>
    </font>
    <font>
      <sz val="9"/>
      <color indexed="81"/>
      <name val="ＭＳ Ｐゴシック"/>
      <family val="3"/>
      <charset val="128"/>
    </font>
    <font>
      <b/>
      <sz val="12"/>
      <name val="ＭＳ Ｐゴシック"/>
      <family val="3"/>
      <charset val="128"/>
    </font>
    <font>
      <b/>
      <sz val="11"/>
      <name val="ＭＳ Ｐゴシック"/>
      <family val="3"/>
      <charset val="128"/>
    </font>
    <font>
      <b/>
      <sz val="16"/>
      <name val="ＭＳ Ｐゴシック"/>
      <family val="3"/>
      <charset val="128"/>
    </font>
    <font>
      <b/>
      <sz val="10"/>
      <name val="ＭＳ Ｐゴシック"/>
      <family val="3"/>
      <charset val="128"/>
    </font>
    <font>
      <b/>
      <sz val="14"/>
      <name val="ＭＳ Ｐゴシック"/>
      <family val="3"/>
      <charset val="128"/>
    </font>
    <font>
      <b/>
      <sz val="8"/>
      <name val="ＭＳ Ｐゴシック"/>
      <family val="3"/>
      <charset val="128"/>
    </font>
    <font>
      <sz val="9"/>
      <name val="ＭＳ Ｐゴシック"/>
      <family val="3"/>
      <charset val="128"/>
    </font>
    <font>
      <sz val="10"/>
      <name val="ＭＳ Ｐゴシック"/>
      <family val="3"/>
      <charset val="128"/>
    </font>
    <font>
      <sz val="12"/>
      <name val="新細明體"/>
      <family val="1"/>
    </font>
    <font>
      <sz val="11"/>
      <color rgb="FF000000"/>
      <name val="MS PGothic"/>
      <family val="3"/>
      <charset val="128"/>
    </font>
    <font>
      <sz val="11"/>
      <color theme="1"/>
      <name val="ＭＳ Ｐゴシック"/>
      <family val="3"/>
      <charset val="128"/>
    </font>
    <font>
      <sz val="10"/>
      <color theme="1"/>
      <name val="ＭＳ Ｐゴシック"/>
      <family val="3"/>
      <charset val="128"/>
    </font>
    <font>
      <b/>
      <sz val="11"/>
      <color theme="1"/>
      <name val="ＭＳ Ｐゴシック"/>
      <family val="3"/>
      <charset val="128"/>
    </font>
    <font>
      <sz val="10"/>
      <name val="ＭＳ ゴシック"/>
      <family val="3"/>
      <charset val="128"/>
    </font>
    <font>
      <sz val="10"/>
      <color rgb="FFFF0000"/>
      <name val="ＭＳ Ｐゴシック"/>
      <family val="3"/>
      <charset val="128"/>
    </font>
    <font>
      <sz val="11"/>
      <color theme="1"/>
      <name val="Arial"/>
      <family val="2"/>
    </font>
    <font>
      <sz val="6"/>
      <name val="Arial"/>
      <family val="2"/>
      <charset val="128"/>
    </font>
    <font>
      <sz val="11"/>
      <color rgb="FFFF0000"/>
      <name val="ＭＳ Ｐゴシック"/>
      <family val="3"/>
      <charset val="128"/>
    </font>
    <font>
      <sz val="11"/>
      <color theme="1"/>
      <name val="Arial"/>
      <family val="3"/>
      <charset val="128"/>
    </font>
    <font>
      <b/>
      <sz val="9"/>
      <color indexed="81"/>
      <name val="MS P ゴシック"/>
      <family val="3"/>
      <charset val="128"/>
    </font>
    <font>
      <sz val="11"/>
      <color rgb="FF000000"/>
      <name val="ＭＳ Ｐゴシック"/>
      <family val="3"/>
      <charset val="128"/>
    </font>
    <font>
      <b/>
      <sz val="11"/>
      <color rgb="FFFF0000"/>
      <name val="ＭＳ Ｐゴシック"/>
      <family val="3"/>
      <charset val="128"/>
    </font>
    <font>
      <sz val="11"/>
      <color rgb="FF000000"/>
      <name val="Calibri"/>
      <family val="2"/>
    </font>
    <font>
      <sz val="11"/>
      <color rgb="FFFF0000"/>
      <name val="Calibri"/>
      <family val="2"/>
    </font>
    <font>
      <u/>
      <sz val="11"/>
      <color theme="10"/>
      <name val="ＭＳ Ｐゴシック"/>
      <family val="3"/>
      <charset val="128"/>
    </font>
    <font>
      <u/>
      <sz val="11"/>
      <color theme="11"/>
      <name val="ＭＳ Ｐゴシック"/>
      <family val="3"/>
      <charset val="128"/>
    </font>
    <font>
      <sz val="11"/>
      <color theme="1"/>
      <name val="Calibri"/>
      <family val="2"/>
    </font>
    <font>
      <sz val="9"/>
      <color indexed="81"/>
      <name val="MS P ゴシック"/>
      <family val="3"/>
      <charset val="128"/>
    </font>
    <font>
      <b/>
      <sz val="11"/>
      <color rgb="FFFF0000"/>
      <name val="Calibri"/>
      <family val="2"/>
    </font>
    <font>
      <b/>
      <sz val="11"/>
      <name val="Calibri"/>
      <family val="2"/>
    </font>
    <font>
      <sz val="11"/>
      <name val="Calibri"/>
      <family val="2"/>
    </font>
    <font>
      <b/>
      <sz val="11"/>
      <color theme="1"/>
      <name val="ＭＳ Ｐゴシック"/>
      <family val="3"/>
      <charset val="128"/>
    </font>
    <font>
      <b/>
      <sz val="11"/>
      <name val="ＭＳ Ｐゴシック"/>
      <family val="3"/>
      <charset val="128"/>
    </font>
    <font>
      <sz val="9"/>
      <color indexed="81"/>
      <name val="Tahoma"/>
      <family val="2"/>
    </font>
    <font>
      <sz val="11"/>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5"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3" tint="0.59999389629810485"/>
        <bgColor indexed="64"/>
      </patternFill>
    </fill>
    <fill>
      <patternFill patternType="solid">
        <fgColor rgb="FFF2DCDB"/>
        <bgColor indexed="64"/>
      </patternFill>
    </fill>
  </fills>
  <borders count="6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right/>
      <top style="medium">
        <color auto="1"/>
      </top>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thin">
        <color auto="1"/>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style="medium">
        <color auto="1"/>
      </bottom>
      <diagonal/>
    </border>
    <border>
      <left style="thin">
        <color auto="1"/>
      </left>
      <right/>
      <top style="medium">
        <color auto="1"/>
      </top>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right/>
      <top style="medium">
        <color auto="1"/>
      </top>
      <bottom style="thin">
        <color auto="1"/>
      </bottom>
      <diagonal/>
    </border>
    <border>
      <left style="medium">
        <color auto="1"/>
      </left>
      <right style="thin">
        <color auto="1"/>
      </right>
      <top/>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s>
  <cellStyleXfs count="75">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6" fillId="0" borderId="0" applyNumberFormat="0" applyFill="0" applyBorder="0" applyAlignment="0" applyProtection="0">
      <alignment vertical="center"/>
    </xf>
    <xf numFmtId="0" fontId="7" fillId="20" borderId="1" applyNumberFormat="0" applyAlignment="0" applyProtection="0">
      <alignment vertical="center"/>
    </xf>
    <xf numFmtId="0" fontId="8" fillId="21" borderId="0" applyNumberFormat="0" applyBorder="0" applyAlignment="0" applyProtection="0">
      <alignment vertical="center"/>
    </xf>
    <xf numFmtId="0" fontId="2" fillId="22" borderId="2" applyNumberFormat="0" applyFont="0" applyAlignment="0" applyProtection="0">
      <alignment vertical="center"/>
    </xf>
    <xf numFmtId="0" fontId="9" fillId="0" borderId="3" applyNumberFormat="0" applyFill="0" applyAlignment="0" applyProtection="0">
      <alignment vertical="center"/>
    </xf>
    <xf numFmtId="0" fontId="10" fillId="3" borderId="0" applyNumberFormat="0" applyBorder="0" applyAlignment="0" applyProtection="0">
      <alignment vertical="center"/>
    </xf>
    <xf numFmtId="0" fontId="11" fillId="23" borderId="4" applyNumberFormat="0" applyAlignment="0" applyProtection="0">
      <alignment vertical="center"/>
    </xf>
    <xf numFmtId="0" fontId="12" fillId="0" borderId="0" applyNumberFormat="0" applyFill="0" applyBorder="0" applyAlignment="0" applyProtection="0">
      <alignment vertical="center"/>
    </xf>
    <xf numFmtId="0" fontId="13" fillId="0" borderId="5" applyNumberFormat="0" applyFill="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5" fillId="0" borderId="0" applyNumberFormat="0" applyFill="0" applyBorder="0" applyAlignment="0" applyProtection="0">
      <alignment vertical="center"/>
    </xf>
    <xf numFmtId="0" fontId="16" fillId="0" borderId="8" applyNumberFormat="0" applyFill="0" applyAlignment="0" applyProtection="0">
      <alignment vertical="center"/>
    </xf>
    <xf numFmtId="0" fontId="17" fillId="23" borderId="9" applyNumberFormat="0" applyAlignment="0" applyProtection="0">
      <alignment vertical="center"/>
    </xf>
    <xf numFmtId="0" fontId="18" fillId="0" borderId="0" applyNumberFormat="0" applyFill="0" applyBorder="0" applyAlignment="0" applyProtection="0">
      <alignment vertical="center"/>
    </xf>
    <xf numFmtId="0" fontId="19" fillId="7" borderId="4" applyNumberFormat="0" applyAlignment="0" applyProtection="0">
      <alignment vertical="center"/>
    </xf>
    <xf numFmtId="0" fontId="2" fillId="0" borderId="0"/>
    <xf numFmtId="0" fontId="20" fillId="4" borderId="0" applyNumberFormat="0" applyBorder="0" applyAlignment="0" applyProtection="0">
      <alignment vertical="center"/>
    </xf>
    <xf numFmtId="0" fontId="31" fillId="0" borderId="0"/>
    <xf numFmtId="0" fontId="32" fillId="0" borderId="0"/>
    <xf numFmtId="0" fontId="36" fillId="0" borderId="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1" fillId="0" borderId="0"/>
  </cellStyleXfs>
  <cellXfs count="317">
    <xf numFmtId="0" fontId="0" fillId="0" borderId="0" xfId="0">
      <alignment vertical="center"/>
    </xf>
    <xf numFmtId="0" fontId="2" fillId="0" borderId="0" xfId="41"/>
    <xf numFmtId="0" fontId="24" fillId="0" borderId="10" xfId="41" applyFont="1" applyBorder="1" applyAlignment="1">
      <alignment horizontal="center"/>
    </xf>
    <xf numFmtId="0" fontId="2" fillId="0" borderId="0" xfId="41" quotePrefix="1" applyAlignment="1">
      <alignment horizontal="right"/>
    </xf>
    <xf numFmtId="0" fontId="24" fillId="0" borderId="0" xfId="41" applyFont="1" applyAlignment="1">
      <alignment horizontal="center" vertical="center"/>
    </xf>
    <xf numFmtId="0" fontId="24" fillId="0" borderId="11" xfId="41" applyFont="1" applyBorder="1" applyAlignment="1">
      <alignment horizontal="center"/>
    </xf>
    <xf numFmtId="0" fontId="24" fillId="0" borderId="0" xfId="41" applyFont="1" applyAlignment="1">
      <alignment vertical="center"/>
    </xf>
    <xf numFmtId="0" fontId="2" fillId="0" borderId="12" xfId="41" applyBorder="1"/>
    <xf numFmtId="0" fontId="2" fillId="0" borderId="13" xfId="41" applyBorder="1"/>
    <xf numFmtId="0" fontId="2" fillId="0" borderId="14" xfId="41" applyBorder="1" applyAlignment="1">
      <alignment horizontal="center"/>
    </xf>
    <xf numFmtId="0" fontId="2" fillId="0" borderId="15" xfId="41" applyBorder="1"/>
    <xf numFmtId="0" fontId="2" fillId="0" borderId="10" xfId="41" applyBorder="1" applyAlignment="1">
      <alignment horizontal="center"/>
    </xf>
    <xf numFmtId="0" fontId="2" fillId="0" borderId="16" xfId="41" applyBorder="1"/>
    <xf numFmtId="0" fontId="2" fillId="0" borderId="17" xfId="41" applyBorder="1"/>
    <xf numFmtId="0" fontId="23" fillId="0" borderId="0" xfId="41" applyFont="1" applyAlignment="1">
      <alignment horizontal="center" vertical="center"/>
    </xf>
    <xf numFmtId="0" fontId="26" fillId="0" borderId="18" xfId="41" applyFont="1" applyBorder="1" applyAlignment="1">
      <alignment horizontal="center" vertical="center"/>
    </xf>
    <xf numFmtId="0" fontId="2" fillId="0" borderId="19" xfId="41" applyBorder="1"/>
    <xf numFmtId="0" fontId="26" fillId="0" borderId="11" xfId="41" applyFont="1" applyBorder="1" applyAlignment="1">
      <alignment horizontal="center"/>
    </xf>
    <xf numFmtId="0" fontId="24" fillId="0" borderId="0" xfId="41" applyFont="1"/>
    <xf numFmtId="0" fontId="26" fillId="0" borderId="0" xfId="41" applyFont="1"/>
    <xf numFmtId="0" fontId="28" fillId="0" borderId="10" xfId="41" applyFont="1" applyBorder="1" applyAlignment="1">
      <alignment horizontal="center" vertical="center"/>
    </xf>
    <xf numFmtId="0" fontId="24" fillId="0" borderId="20" xfId="41" applyFont="1" applyBorder="1" applyAlignment="1">
      <alignment horizontal="center"/>
    </xf>
    <xf numFmtId="0" fontId="24" fillId="0" borderId="21" xfId="41" applyFont="1" applyBorder="1" applyAlignment="1">
      <alignment horizontal="left"/>
    </xf>
    <xf numFmtId="0" fontId="24" fillId="0" borderId="22" xfId="41" applyFont="1" applyBorder="1" applyAlignment="1">
      <alignment horizontal="center"/>
    </xf>
    <xf numFmtId="0" fontId="2" fillId="0" borderId="23" xfId="41" applyBorder="1" applyAlignment="1">
      <alignment horizontal="center"/>
    </xf>
    <xf numFmtId="0" fontId="24" fillId="0" borderId="24" xfId="41" applyFont="1" applyBorder="1" applyAlignment="1">
      <alignment horizontal="center"/>
    </xf>
    <xf numFmtId="0" fontId="2" fillId="0" borderId="24" xfId="41" applyBorder="1" applyAlignment="1">
      <alignment horizontal="center"/>
    </xf>
    <xf numFmtId="0" fontId="2" fillId="0" borderId="0" xfId="41" applyAlignment="1">
      <alignment horizontal="center" vertical="center"/>
    </xf>
    <xf numFmtId="0" fontId="2" fillId="0" borderId="25" xfId="41" applyBorder="1" applyAlignment="1">
      <alignment horizontal="center"/>
    </xf>
    <xf numFmtId="0" fontId="2" fillId="0" borderId="11" xfId="41" applyBorder="1" applyAlignment="1">
      <alignment horizontal="center"/>
    </xf>
    <xf numFmtId="0" fontId="2" fillId="0" borderId="26" xfId="41" applyBorder="1" applyAlignment="1">
      <alignment horizontal="center"/>
    </xf>
    <xf numFmtId="0" fontId="24" fillId="0" borderId="18" xfId="41" applyFont="1" applyBorder="1" applyAlignment="1">
      <alignment horizontal="center"/>
    </xf>
    <xf numFmtId="0" fontId="2" fillId="0" borderId="0" xfId="41" applyAlignment="1">
      <alignment horizontal="center"/>
    </xf>
    <xf numFmtId="0" fontId="2" fillId="0" borderId="0" xfId="41" applyAlignment="1">
      <alignment horizontal="left"/>
    </xf>
    <xf numFmtId="0" fontId="30" fillId="0" borderId="0" xfId="41" applyFont="1"/>
    <xf numFmtId="0" fontId="30" fillId="0" borderId="27" xfId="41" applyFont="1" applyBorder="1"/>
    <xf numFmtId="0" fontId="2" fillId="0" borderId="28" xfId="41" applyBorder="1"/>
    <xf numFmtId="0" fontId="24" fillId="0" borderId="29" xfId="41" applyFont="1" applyBorder="1" applyAlignment="1">
      <alignment horizontal="center"/>
    </xf>
    <xf numFmtId="0" fontId="24" fillId="0" borderId="0" xfId="41" applyFont="1" applyAlignment="1">
      <alignment horizontal="center"/>
    </xf>
    <xf numFmtId="0" fontId="0" fillId="0" borderId="0" xfId="0" applyAlignment="1">
      <alignment vertical="center" wrapText="1"/>
    </xf>
    <xf numFmtId="0" fontId="0" fillId="0" borderId="0" xfId="0" applyFill="1">
      <alignment vertical="center"/>
    </xf>
    <xf numFmtId="0" fontId="33" fillId="24" borderId="0" xfId="0" applyFont="1" applyFill="1">
      <alignment vertical="center"/>
    </xf>
    <xf numFmtId="0" fontId="34" fillId="24" borderId="0" xfId="0" applyFont="1" applyFill="1" applyAlignment="1">
      <alignment vertical="center" wrapText="1"/>
    </xf>
    <xf numFmtId="0" fontId="35" fillId="0" borderId="0" xfId="0" applyFont="1" applyFill="1">
      <alignment vertical="center"/>
    </xf>
    <xf numFmtId="0" fontId="33" fillId="0" borderId="0" xfId="0" applyFont="1" applyFill="1">
      <alignment vertical="center"/>
    </xf>
    <xf numFmtId="0" fontId="33" fillId="24" borderId="0" xfId="0" applyFont="1" applyFill="1" applyAlignment="1">
      <alignment vertical="center" wrapText="1"/>
    </xf>
    <xf numFmtId="164" fontId="35" fillId="0" borderId="0" xfId="0" applyNumberFormat="1" applyFont="1">
      <alignment vertical="center"/>
    </xf>
    <xf numFmtId="0" fontId="33" fillId="24" borderId="0" xfId="0" applyFont="1" applyFill="1" applyAlignment="1">
      <alignment horizontal="center" vertical="center" wrapText="1"/>
    </xf>
    <xf numFmtId="0" fontId="0" fillId="0" borderId="0" xfId="0" applyAlignment="1">
      <alignment horizontal="center" vertical="center" wrapText="1"/>
    </xf>
    <xf numFmtId="0" fontId="37" fillId="24" borderId="0" xfId="0" applyFont="1" applyFill="1" applyAlignment="1">
      <alignment vertical="center" wrapText="1"/>
    </xf>
    <xf numFmtId="0" fontId="33" fillId="0" borderId="0" xfId="0" applyFont="1" applyAlignment="1">
      <alignment vertical="center" wrapText="1"/>
    </xf>
    <xf numFmtId="0" fontId="0" fillId="25" borderId="0" xfId="0" applyFill="1">
      <alignment vertical="center"/>
    </xf>
    <xf numFmtId="0" fontId="40" fillId="0" borderId="0" xfId="0" applyFont="1">
      <alignment vertical="center"/>
    </xf>
    <xf numFmtId="0" fontId="41" fillId="0" borderId="0" xfId="0" applyFont="1" applyAlignment="1">
      <alignment vertical="center" wrapText="1"/>
    </xf>
    <xf numFmtId="1" fontId="44" fillId="26" borderId="0" xfId="0" applyNumberFormat="1" applyFont="1" applyFill="1" applyBorder="1" applyAlignment="1">
      <alignment horizontal="center" vertical="center"/>
    </xf>
    <xf numFmtId="0" fontId="0" fillId="26" borderId="0" xfId="0" applyFill="1">
      <alignment vertical="center"/>
    </xf>
    <xf numFmtId="0" fontId="0" fillId="26" borderId="0" xfId="0" applyFill="1" applyBorder="1">
      <alignment vertical="center"/>
    </xf>
    <xf numFmtId="0" fontId="43" fillId="26" borderId="0" xfId="0" applyFont="1" applyFill="1" applyBorder="1" applyAlignment="1">
      <alignment vertical="center"/>
    </xf>
    <xf numFmtId="0" fontId="43" fillId="26" borderId="0" xfId="0" applyFont="1" applyFill="1" applyBorder="1" applyAlignment="1">
      <alignment vertical="center" wrapText="1"/>
    </xf>
    <xf numFmtId="0" fontId="44" fillId="26" borderId="0" xfId="0" applyFont="1" applyFill="1" applyBorder="1" applyAlignment="1">
      <alignment vertical="center" wrapText="1"/>
    </xf>
    <xf numFmtId="0" fontId="44" fillId="26" borderId="0" xfId="0" applyFont="1" applyFill="1" applyBorder="1" applyAlignment="1">
      <alignment horizontal="center"/>
    </xf>
    <xf numFmtId="0" fontId="33" fillId="26" borderId="0" xfId="0" applyFont="1" applyFill="1" applyBorder="1" applyAlignment="1">
      <alignment horizontal="right" vertical="center"/>
    </xf>
    <xf numFmtId="0" fontId="0" fillId="26" borderId="0" xfId="0" applyFill="1" applyBorder="1" applyAlignment="1">
      <alignment horizontal="center" vertical="center"/>
    </xf>
    <xf numFmtId="0" fontId="49" fillId="26" borderId="0" xfId="0" applyFont="1" applyFill="1" applyBorder="1" applyAlignment="1">
      <alignment horizontal="right" vertical="center"/>
    </xf>
    <xf numFmtId="0" fontId="45" fillId="26" borderId="0" xfId="0" applyFont="1" applyFill="1" applyBorder="1" applyAlignment="1">
      <alignment horizontal="center"/>
    </xf>
    <xf numFmtId="0" fontId="45" fillId="26" borderId="0" xfId="0" applyFont="1" applyFill="1" applyBorder="1" applyAlignment="1">
      <alignment vertical="center"/>
    </xf>
    <xf numFmtId="0" fontId="33" fillId="26" borderId="0" xfId="0" applyFont="1" applyFill="1">
      <alignment vertical="center"/>
    </xf>
    <xf numFmtId="164" fontId="35" fillId="26" borderId="0" xfId="0" applyNumberFormat="1" applyFont="1" applyFill="1" applyBorder="1">
      <alignment vertical="center"/>
    </xf>
    <xf numFmtId="0" fontId="35" fillId="26" borderId="0" xfId="0" applyFont="1" applyFill="1" applyBorder="1">
      <alignment vertical="center"/>
    </xf>
    <xf numFmtId="0" fontId="33" fillId="26" borderId="0" xfId="0" applyFont="1" applyFill="1" applyBorder="1" applyAlignment="1">
      <alignment horizontal="right"/>
    </xf>
    <xf numFmtId="0" fontId="33" fillId="26" borderId="0" xfId="0" applyFont="1" applyFill="1" applyBorder="1">
      <alignment vertical="center"/>
    </xf>
    <xf numFmtId="0" fontId="33" fillId="26" borderId="0" xfId="0" applyFont="1" applyFill="1" applyBorder="1" applyAlignment="1">
      <alignment vertical="center" wrapText="1"/>
    </xf>
    <xf numFmtId="0" fontId="33" fillId="26" borderId="0" xfId="0" applyFont="1" applyFill="1" applyBorder="1" applyAlignment="1">
      <alignment horizontal="center" wrapText="1"/>
    </xf>
    <xf numFmtId="0" fontId="0" fillId="26" borderId="0" xfId="0" applyFill="1" applyBorder="1" applyAlignment="1">
      <alignment vertical="center" wrapText="1"/>
    </xf>
    <xf numFmtId="164" fontId="0" fillId="26" borderId="0" xfId="0" applyNumberFormat="1" applyFill="1" applyBorder="1">
      <alignment vertical="center"/>
    </xf>
    <xf numFmtId="0" fontId="43" fillId="26" borderId="0" xfId="0" applyFont="1" applyFill="1" applyBorder="1" applyAlignment="1">
      <alignment horizontal="center"/>
    </xf>
    <xf numFmtId="0" fontId="46" fillId="26" borderId="0" xfId="0" applyFont="1" applyFill="1" applyBorder="1" applyAlignment="1">
      <alignment vertical="center"/>
    </xf>
    <xf numFmtId="0" fontId="0" fillId="26" borderId="0" xfId="0" applyFill="1" applyAlignment="1">
      <alignment vertical="center" wrapText="1"/>
    </xf>
    <xf numFmtId="0" fontId="0" fillId="26" borderId="0" xfId="0" applyFill="1" applyAlignment="1">
      <alignment horizontal="center" vertical="center" wrapText="1"/>
    </xf>
    <xf numFmtId="0" fontId="44" fillId="26" borderId="0" xfId="0" applyFont="1" applyFill="1" applyBorder="1" applyAlignment="1">
      <alignment horizontal="center" vertical="center" wrapText="1"/>
    </xf>
    <xf numFmtId="0" fontId="0" fillId="0" borderId="0" xfId="0" applyFill="1" applyAlignment="1">
      <alignment vertical="center" wrapText="1"/>
    </xf>
    <xf numFmtId="0" fontId="38" fillId="0" borderId="0" xfId="0" applyFont="1" applyFill="1" applyAlignment="1">
      <alignment vertical="center" wrapText="1"/>
    </xf>
    <xf numFmtId="0" fontId="44" fillId="27" borderId="0" xfId="0" applyFont="1" applyFill="1" applyBorder="1" applyAlignment="1">
      <alignment vertical="center" wrapText="1"/>
    </xf>
    <xf numFmtId="0" fontId="0" fillId="27" borderId="0" xfId="0" applyFill="1" applyAlignment="1">
      <alignment vertical="center" wrapText="1"/>
    </xf>
    <xf numFmtId="0" fontId="0" fillId="27" borderId="0" xfId="0" applyFill="1">
      <alignment vertical="center"/>
    </xf>
    <xf numFmtId="1" fontId="33" fillId="24" borderId="0" xfId="0" applyNumberFormat="1" applyFont="1" applyFill="1">
      <alignment vertical="center"/>
    </xf>
    <xf numFmtId="1" fontId="0" fillId="0" borderId="0" xfId="0" applyNumberFormat="1">
      <alignment vertical="center"/>
    </xf>
    <xf numFmtId="1" fontId="40" fillId="0" borderId="0" xfId="0" applyNumberFormat="1" applyFont="1">
      <alignment vertical="center"/>
    </xf>
    <xf numFmtId="1" fontId="44" fillId="26" borderId="0" xfId="0" applyNumberFormat="1" applyFont="1" applyFill="1" applyAlignment="1">
      <alignment vertical="center"/>
    </xf>
    <xf numFmtId="0" fontId="46" fillId="26" borderId="0" xfId="0" applyFont="1" applyFill="1" applyBorder="1" applyAlignment="1">
      <alignment horizontal="center"/>
    </xf>
    <xf numFmtId="0" fontId="40" fillId="26" borderId="0" xfId="0" applyFont="1" applyFill="1">
      <alignment vertical="center"/>
    </xf>
    <xf numFmtId="0" fontId="44" fillId="0" borderId="0" xfId="0" applyFont="1">
      <alignment vertical="center"/>
    </xf>
    <xf numFmtId="0" fontId="44" fillId="26" borderId="0" xfId="0" applyFont="1" applyFill="1">
      <alignment vertical="center"/>
    </xf>
    <xf numFmtId="0" fontId="51" fillId="26" borderId="0" xfId="0" applyFont="1" applyFill="1" applyBorder="1" applyAlignment="1">
      <alignment horizontal="center"/>
    </xf>
    <xf numFmtId="0" fontId="35" fillId="0" borderId="0" xfId="0" applyFont="1">
      <alignment vertical="center"/>
    </xf>
    <xf numFmtId="0" fontId="24" fillId="0" borderId="0" xfId="0" applyFont="1">
      <alignment vertical="center"/>
    </xf>
    <xf numFmtId="0" fontId="0" fillId="0" borderId="0" xfId="0" applyFont="1">
      <alignment vertical="center"/>
    </xf>
    <xf numFmtId="0" fontId="0" fillId="24" borderId="0" xfId="0" applyFill="1">
      <alignment vertical="center"/>
    </xf>
    <xf numFmtId="1" fontId="40" fillId="24" borderId="0" xfId="0" applyNumberFormat="1" applyFont="1" applyFill="1">
      <alignment vertical="center"/>
    </xf>
    <xf numFmtId="1" fontId="0" fillId="24" borderId="0" xfId="0" applyNumberFormat="1" applyFill="1">
      <alignment vertical="center"/>
    </xf>
    <xf numFmtId="0" fontId="0" fillId="24" borderId="0" xfId="0" applyFill="1" applyAlignment="1">
      <alignment vertical="center" wrapText="1"/>
    </xf>
    <xf numFmtId="0" fontId="0" fillId="24" borderId="0" xfId="0" applyFill="1" applyAlignment="1">
      <alignment horizontal="center" vertical="center" wrapText="1"/>
    </xf>
    <xf numFmtId="164" fontId="35" fillId="24" borderId="0" xfId="0" applyNumberFormat="1" applyFont="1" applyFill="1">
      <alignment vertical="center"/>
    </xf>
    <xf numFmtId="0" fontId="35" fillId="24" borderId="0" xfId="0" applyFont="1" applyFill="1">
      <alignment vertical="center"/>
    </xf>
    <xf numFmtId="0" fontId="40" fillId="24" borderId="0" xfId="0" applyFont="1" applyFill="1">
      <alignment vertical="center"/>
    </xf>
    <xf numFmtId="0" fontId="24" fillId="24" borderId="0" xfId="0" applyFont="1" applyFill="1">
      <alignment vertical="center"/>
    </xf>
    <xf numFmtId="0" fontId="44" fillId="24" borderId="0" xfId="0" applyFont="1" applyFill="1" applyBorder="1" applyAlignment="1">
      <alignment horizontal="center" vertical="center" wrapText="1"/>
    </xf>
    <xf numFmtId="1" fontId="44" fillId="24" borderId="0" xfId="0" applyNumberFormat="1" applyFont="1" applyFill="1" applyBorder="1" applyAlignment="1">
      <alignment horizontal="center" vertical="center"/>
    </xf>
    <xf numFmtId="0" fontId="0" fillId="24" borderId="0" xfId="0" applyFill="1" applyBorder="1">
      <alignment vertical="center"/>
    </xf>
    <xf numFmtId="0" fontId="43" fillId="24" borderId="0" xfId="0" applyFont="1" applyFill="1" applyBorder="1" applyAlignment="1">
      <alignment vertical="center"/>
    </xf>
    <xf numFmtId="0" fontId="43" fillId="24" borderId="0" xfId="0" applyFont="1" applyFill="1" applyBorder="1" applyAlignment="1">
      <alignment vertical="center" wrapText="1"/>
    </xf>
    <xf numFmtId="0" fontId="44" fillId="24" borderId="0" xfId="0" applyFont="1" applyFill="1" applyBorder="1" applyAlignment="1">
      <alignment vertical="center" wrapText="1"/>
    </xf>
    <xf numFmtId="0" fontId="44" fillId="24" borderId="0" xfId="0" applyFont="1" applyFill="1" applyBorder="1" applyAlignment="1">
      <alignment horizontal="center"/>
    </xf>
    <xf numFmtId="0" fontId="0" fillId="24" borderId="0" xfId="0" applyFill="1" applyBorder="1" applyAlignment="1">
      <alignment horizontal="center" vertical="center"/>
    </xf>
    <xf numFmtId="0" fontId="43" fillId="24" borderId="0" xfId="0" applyFont="1" applyFill="1" applyBorder="1" applyAlignment="1">
      <alignment horizontal="center"/>
    </xf>
    <xf numFmtId="0" fontId="33" fillId="24" borderId="0" xfId="0" applyFont="1" applyFill="1" applyBorder="1" applyAlignment="1">
      <alignment horizontal="right" vertical="center"/>
    </xf>
    <xf numFmtId="0" fontId="49" fillId="24" borderId="0" xfId="0" applyFont="1" applyFill="1" applyBorder="1" applyAlignment="1">
      <alignment horizontal="right" vertical="center"/>
    </xf>
    <xf numFmtId="0" fontId="45" fillId="24" borderId="0" xfId="0" applyFont="1" applyFill="1" applyBorder="1" applyAlignment="1">
      <alignment horizontal="center"/>
    </xf>
    <xf numFmtId="0" fontId="46" fillId="24" borderId="0" xfId="0" applyFont="1" applyFill="1" applyBorder="1" applyAlignment="1">
      <alignment vertical="center"/>
    </xf>
    <xf numFmtId="164" fontId="35" fillId="24" borderId="0" xfId="0" applyNumberFormat="1" applyFont="1" applyFill="1" applyBorder="1">
      <alignment vertical="center"/>
    </xf>
    <xf numFmtId="0" fontId="35" fillId="24" borderId="0" xfId="0" applyFont="1" applyFill="1" applyBorder="1">
      <alignment vertical="center"/>
    </xf>
    <xf numFmtId="0" fontId="33" fillId="24" borderId="0" xfId="0" applyFont="1" applyFill="1" applyBorder="1" applyAlignment="1">
      <alignment horizontal="right"/>
    </xf>
    <xf numFmtId="0" fontId="33" fillId="24" borderId="0" xfId="0" applyFont="1" applyFill="1" applyBorder="1">
      <alignment vertical="center"/>
    </xf>
    <xf numFmtId="0" fontId="33" fillId="24" borderId="0" xfId="0" applyFont="1" applyFill="1" applyBorder="1" applyAlignment="1">
      <alignment vertical="center" wrapText="1"/>
    </xf>
    <xf numFmtId="0" fontId="33" fillId="24" borderId="0" xfId="0" applyFont="1" applyFill="1" applyBorder="1" applyAlignment="1">
      <alignment horizontal="center" wrapText="1"/>
    </xf>
    <xf numFmtId="0" fontId="0" fillId="24" borderId="0" xfId="0" applyFill="1" applyBorder="1" applyAlignment="1">
      <alignment vertical="center" wrapText="1"/>
    </xf>
    <xf numFmtId="164" fontId="0" fillId="24" borderId="0" xfId="0" applyNumberFormat="1" applyFill="1" applyBorder="1">
      <alignment vertical="center"/>
    </xf>
    <xf numFmtId="1" fontId="44" fillId="24" borderId="0" xfId="0" applyNumberFormat="1" applyFont="1" applyFill="1" applyAlignment="1">
      <alignment vertical="center"/>
    </xf>
    <xf numFmtId="0" fontId="46" fillId="24" borderId="0" xfId="0" applyFont="1" applyFill="1" applyBorder="1" applyAlignment="1">
      <alignment horizontal="center"/>
    </xf>
    <xf numFmtId="0" fontId="53" fillId="24" borderId="0" xfId="0" applyFont="1" applyFill="1" applyBorder="1" applyAlignment="1">
      <alignment horizontal="center"/>
    </xf>
    <xf numFmtId="0" fontId="45" fillId="24" borderId="0" xfId="0" applyFont="1" applyFill="1" applyBorder="1" applyAlignment="1">
      <alignment vertical="center"/>
    </xf>
    <xf numFmtId="0" fontId="52" fillId="24" borderId="0" xfId="0" applyFont="1" applyFill="1" applyBorder="1" applyAlignment="1">
      <alignment horizontal="center"/>
    </xf>
    <xf numFmtId="0" fontId="35" fillId="0" borderId="0" xfId="0" applyFont="1" applyFill="1">
      <alignment vertical="center"/>
    </xf>
    <xf numFmtId="1" fontId="0" fillId="0" borderId="0" xfId="0" applyNumberFormat="1" applyFill="1">
      <alignment vertical="center"/>
    </xf>
    <xf numFmtId="0" fontId="0" fillId="0" borderId="0" xfId="0" applyFill="1" applyAlignment="1">
      <alignment horizontal="center" vertical="center" wrapText="1"/>
    </xf>
    <xf numFmtId="164" fontId="35" fillId="0" borderId="0" xfId="0" applyNumberFormat="1" applyFont="1" applyFill="1">
      <alignment vertical="center"/>
    </xf>
    <xf numFmtId="0" fontId="40" fillId="0" borderId="0" xfId="0" applyFont="1" applyFill="1">
      <alignment vertical="center"/>
    </xf>
    <xf numFmtId="1" fontId="0" fillId="25" borderId="0" xfId="0" applyNumberFormat="1" applyFill="1">
      <alignment vertical="center"/>
    </xf>
    <xf numFmtId="0" fontId="0" fillId="25" borderId="0" xfId="0" applyFill="1" applyAlignment="1">
      <alignment vertical="center" wrapText="1"/>
    </xf>
    <xf numFmtId="0" fontId="0" fillId="25" borderId="0" xfId="0" applyFill="1" applyAlignment="1">
      <alignment horizontal="center" vertical="center" wrapText="1"/>
    </xf>
    <xf numFmtId="164" fontId="35" fillId="25" borderId="0" xfId="0" applyNumberFormat="1" applyFont="1" applyFill="1">
      <alignment vertical="center"/>
    </xf>
    <xf numFmtId="0" fontId="35" fillId="25" borderId="0" xfId="0" applyFont="1" applyFill="1">
      <alignment vertical="center"/>
    </xf>
    <xf numFmtId="0" fontId="40" fillId="25" borderId="0" xfId="0" applyFont="1" applyFill="1">
      <alignment vertical="center"/>
    </xf>
    <xf numFmtId="0" fontId="33" fillId="25" borderId="0" xfId="0" applyFont="1" applyFill="1">
      <alignment vertical="center"/>
    </xf>
    <xf numFmtId="0" fontId="54" fillId="0" borderId="0" xfId="0" applyFont="1">
      <alignment vertical="center"/>
    </xf>
    <xf numFmtId="0" fontId="55" fillId="0" borderId="0" xfId="0" applyFont="1">
      <alignment vertical="center"/>
    </xf>
    <xf numFmtId="0" fontId="55" fillId="0" borderId="0" xfId="0" applyFont="1" applyFill="1">
      <alignment vertical="center"/>
    </xf>
    <xf numFmtId="0" fontId="55" fillId="25" borderId="0" xfId="0" applyFont="1" applyFill="1">
      <alignment vertical="center"/>
    </xf>
    <xf numFmtId="0" fontId="0" fillId="28" borderId="0" xfId="0" applyFill="1">
      <alignment vertical="center"/>
    </xf>
    <xf numFmtId="1" fontId="0" fillId="28" borderId="0" xfId="0" applyNumberFormat="1" applyFill="1">
      <alignment vertical="center"/>
    </xf>
    <xf numFmtId="0" fontId="0" fillId="28" borderId="0" xfId="0" applyFill="1" applyAlignment="1">
      <alignment vertical="center" wrapText="1"/>
    </xf>
    <xf numFmtId="165" fontId="33" fillId="28" borderId="0" xfId="0" applyNumberFormat="1" applyFont="1" applyFill="1" applyAlignment="1">
      <alignment vertical="center" wrapText="1"/>
    </xf>
    <xf numFmtId="0" fontId="33" fillId="28" borderId="0" xfId="0" applyFont="1" applyFill="1" applyAlignment="1">
      <alignment vertical="center" wrapText="1"/>
    </xf>
    <xf numFmtId="0" fontId="0" fillId="28" borderId="0" xfId="0" applyFill="1" applyAlignment="1">
      <alignment horizontal="center" vertical="center" wrapText="1"/>
    </xf>
    <xf numFmtId="164" fontId="35" fillId="28" borderId="0" xfId="0" applyNumberFormat="1" applyFont="1" applyFill="1">
      <alignment vertical="center"/>
    </xf>
    <xf numFmtId="0" fontId="35" fillId="28" borderId="0" xfId="0" applyFont="1" applyFill="1">
      <alignment vertical="center"/>
    </xf>
    <xf numFmtId="0" fontId="55" fillId="28" borderId="0" xfId="0" applyFont="1" applyFill="1">
      <alignment vertical="center"/>
    </xf>
    <xf numFmtId="0" fontId="33" fillId="28" borderId="0" xfId="0" applyFont="1" applyFill="1">
      <alignment vertical="center"/>
    </xf>
    <xf numFmtId="0" fontId="40" fillId="28" borderId="0" xfId="0" applyFont="1" applyFill="1">
      <alignment vertical="center"/>
    </xf>
    <xf numFmtId="0" fontId="0" fillId="0" borderId="0" xfId="0" applyNumberFormat="1">
      <alignment vertical="center"/>
    </xf>
    <xf numFmtId="0" fontId="0" fillId="0" borderId="0" xfId="0" applyNumberFormat="1" applyFill="1">
      <alignment vertical="center"/>
    </xf>
    <xf numFmtId="0" fontId="0" fillId="25" borderId="0" xfId="0" applyNumberFormat="1" applyFill="1">
      <alignment vertical="center"/>
    </xf>
    <xf numFmtId="0" fontId="57" fillId="0" borderId="0" xfId="0" applyFont="1" applyFill="1" applyAlignment="1">
      <alignment horizontal="center" vertical="center"/>
    </xf>
    <xf numFmtId="1" fontId="57" fillId="0" borderId="0" xfId="0" applyNumberFormat="1" applyFont="1" applyAlignment="1">
      <alignment horizontal="center" vertical="center"/>
    </xf>
    <xf numFmtId="0" fontId="57" fillId="0" borderId="0" xfId="0" applyFont="1" applyAlignment="1">
      <alignment horizontal="center" vertical="center"/>
    </xf>
    <xf numFmtId="0" fontId="57" fillId="0" borderId="0" xfId="0" applyFont="1" applyAlignment="1">
      <alignment vertical="center" wrapText="1"/>
    </xf>
    <xf numFmtId="0" fontId="2" fillId="0" borderId="22" xfId="41" applyBorder="1" applyAlignment="1">
      <alignment horizontal="left" vertical="top" wrapText="1"/>
    </xf>
    <xf numFmtId="0" fontId="2" fillId="0" borderId="0" xfId="41" applyAlignment="1">
      <alignment horizontal="left" vertical="top" wrapText="1"/>
    </xf>
    <xf numFmtId="0" fontId="2" fillId="0" borderId="13" xfId="41" applyBorder="1" applyAlignment="1">
      <alignment horizontal="left" vertical="top" wrapText="1"/>
    </xf>
    <xf numFmtId="0" fontId="2" fillId="0" borderId="37" xfId="41" applyBorder="1" applyAlignment="1">
      <alignment horizontal="left" vertical="top" wrapText="1"/>
    </xf>
    <xf numFmtId="0" fontId="2" fillId="0" borderId="38" xfId="41" applyBorder="1" applyAlignment="1">
      <alignment horizontal="left" vertical="top" wrapText="1"/>
    </xf>
    <xf numFmtId="0" fontId="2" fillId="0" borderId="39" xfId="41" applyBorder="1" applyAlignment="1">
      <alignment horizontal="left" vertical="top" wrapText="1"/>
    </xf>
    <xf numFmtId="0" fontId="2" fillId="0" borderId="32" xfId="41" applyBorder="1" applyAlignment="1">
      <alignment horizontal="center" vertical="center"/>
    </xf>
    <xf numFmtId="0" fontId="2" fillId="0" borderId="31" xfId="41" applyBorder="1" applyAlignment="1">
      <alignment horizontal="center" vertical="center"/>
    </xf>
    <xf numFmtId="0" fontId="2" fillId="0" borderId="40" xfId="41" applyBorder="1" applyAlignment="1">
      <alignment horizontal="center" vertical="center"/>
    </xf>
    <xf numFmtId="0" fontId="2" fillId="0" borderId="34" xfId="41" applyBorder="1" applyAlignment="1">
      <alignment horizontal="center" vertical="center"/>
    </xf>
    <xf numFmtId="0" fontId="2" fillId="0" borderId="0" xfId="41" applyAlignment="1">
      <alignment horizontal="center" vertical="center"/>
    </xf>
    <xf numFmtId="0" fontId="2" fillId="0" borderId="13" xfId="41" applyBorder="1" applyAlignment="1">
      <alignment horizontal="center" vertical="center"/>
    </xf>
    <xf numFmtId="0" fontId="2" fillId="0" borderId="41" xfId="41" applyBorder="1" applyAlignment="1">
      <alignment horizontal="center" vertical="center"/>
    </xf>
    <xf numFmtId="0" fontId="2" fillId="0" borderId="38" xfId="41" applyBorder="1" applyAlignment="1">
      <alignment horizontal="center" vertical="center"/>
    </xf>
    <xf numFmtId="0" fontId="2" fillId="0" borderId="39" xfId="41" applyBorder="1" applyAlignment="1">
      <alignment horizontal="center" vertical="center"/>
    </xf>
    <xf numFmtId="0" fontId="2" fillId="0" borderId="0" xfId="41" applyAlignment="1">
      <alignment horizontal="right"/>
    </xf>
    <xf numFmtId="0" fontId="24" fillId="0" borderId="42" xfId="41" applyFont="1" applyBorder="1" applyAlignment="1">
      <alignment horizontal="center"/>
    </xf>
    <xf numFmtId="0" fontId="24" fillId="0" borderId="43" xfId="41" applyFont="1" applyBorder="1" applyAlignment="1">
      <alignment horizontal="center"/>
    </xf>
    <xf numFmtId="0" fontId="2" fillId="0" borderId="44" xfId="41" applyBorder="1"/>
    <xf numFmtId="0" fontId="2" fillId="0" borderId="25" xfId="41" applyBorder="1"/>
    <xf numFmtId="0" fontId="2" fillId="0" borderId="45" xfId="41" applyBorder="1" applyAlignment="1">
      <alignment horizontal="center"/>
    </xf>
    <xf numFmtId="0" fontId="2" fillId="0" borderId="19" xfId="41" applyBorder="1" applyAlignment="1">
      <alignment horizontal="center"/>
    </xf>
    <xf numFmtId="0" fontId="2" fillId="0" borderId="19" xfId="41" applyBorder="1"/>
    <xf numFmtId="0" fontId="29" fillId="0" borderId="38" xfId="41" applyFont="1" applyBorder="1" applyAlignment="1">
      <alignment horizontal="center"/>
    </xf>
    <xf numFmtId="0" fontId="29" fillId="0" borderId="38" xfId="41" applyFont="1" applyBorder="1"/>
    <xf numFmtId="0" fontId="29" fillId="0" borderId="39" xfId="41" applyFont="1" applyBorder="1"/>
    <xf numFmtId="0" fontId="24" fillId="0" borderId="46" xfId="41" applyFont="1" applyBorder="1" applyAlignment="1">
      <alignment horizontal="center" vertical="center"/>
    </xf>
    <xf numFmtId="0" fontId="24" fillId="0" borderId="47" xfId="41" applyFont="1" applyBorder="1" applyAlignment="1">
      <alignment horizontal="center"/>
    </xf>
    <xf numFmtId="0" fontId="2" fillId="0" borderId="28" xfId="41" applyBorder="1" applyAlignment="1">
      <alignment horizontal="center"/>
    </xf>
    <xf numFmtId="0" fontId="2" fillId="0" borderId="48" xfId="41" applyBorder="1"/>
    <xf numFmtId="0" fontId="2" fillId="0" borderId="21" xfId="41" applyBorder="1"/>
    <xf numFmtId="0" fontId="2" fillId="0" borderId="14" xfId="41" applyBorder="1"/>
    <xf numFmtId="0" fontId="2" fillId="0" borderId="24" xfId="41" applyBorder="1"/>
    <xf numFmtId="0" fontId="24" fillId="0" borderId="49" xfId="41" applyFont="1" applyBorder="1" applyAlignment="1">
      <alignment horizontal="center" vertical="center"/>
    </xf>
    <xf numFmtId="0" fontId="24" fillId="0" borderId="47" xfId="41" applyFont="1" applyBorder="1" applyAlignment="1">
      <alignment horizontal="center" vertical="center"/>
    </xf>
    <xf numFmtId="0" fontId="2" fillId="0" borderId="23" xfId="41" applyBorder="1" applyAlignment="1">
      <alignment horizontal="center"/>
    </xf>
    <xf numFmtId="0" fontId="2" fillId="0" borderId="14" xfId="41" applyBorder="1" applyAlignment="1">
      <alignment horizontal="center"/>
    </xf>
    <xf numFmtId="0" fontId="2" fillId="0" borderId="24" xfId="41" applyBorder="1" applyAlignment="1">
      <alignment horizontal="center"/>
    </xf>
    <xf numFmtId="0" fontId="2" fillId="0" borderId="26" xfId="41" applyBorder="1" applyAlignment="1">
      <alignment horizontal="center"/>
    </xf>
    <xf numFmtId="0" fontId="2" fillId="0" borderId="44" xfId="41" applyBorder="1" applyAlignment="1">
      <alignment horizontal="center"/>
    </xf>
    <xf numFmtId="0" fontId="2" fillId="0" borderId="25" xfId="41" applyBorder="1" applyAlignment="1">
      <alignment horizontal="center"/>
    </xf>
    <xf numFmtId="0" fontId="24" fillId="0" borderId="42" xfId="41" applyFont="1" applyBorder="1" applyAlignment="1">
      <alignment horizontal="center" vertical="center"/>
    </xf>
    <xf numFmtId="0" fontId="2" fillId="0" borderId="43" xfId="41" applyBorder="1"/>
    <xf numFmtId="0" fontId="2" fillId="0" borderId="50" xfId="41" applyBorder="1" applyAlignment="1">
      <alignment horizontal="center"/>
    </xf>
    <xf numFmtId="0" fontId="2" fillId="0" borderId="48" xfId="41" applyBorder="1" applyAlignment="1">
      <alignment horizontal="center"/>
    </xf>
    <xf numFmtId="0" fontId="2" fillId="0" borderId="12" xfId="41" applyBorder="1" applyAlignment="1">
      <alignment horizontal="center"/>
    </xf>
    <xf numFmtId="0" fontId="2" fillId="0" borderId="15" xfId="41" applyBorder="1" applyAlignment="1">
      <alignment horizontal="center"/>
    </xf>
    <xf numFmtId="0" fontId="2" fillId="0" borderId="17" xfId="41" applyBorder="1" applyAlignment="1">
      <alignment horizontal="center"/>
    </xf>
    <xf numFmtId="0" fontId="23" fillId="0" borderId="42" xfId="41" applyFont="1" applyBorder="1" applyAlignment="1">
      <alignment horizontal="center" vertical="center"/>
    </xf>
    <xf numFmtId="0" fontId="2" fillId="0" borderId="43" xfId="41" applyBorder="1" applyAlignment="1">
      <alignment horizontal="center" vertical="center"/>
    </xf>
    <xf numFmtId="0" fontId="2" fillId="0" borderId="49" xfId="41" applyBorder="1" applyAlignment="1">
      <alignment horizontal="center" vertical="center"/>
    </xf>
    <xf numFmtId="0" fontId="2" fillId="0" borderId="47" xfId="41" applyBorder="1" applyAlignment="1">
      <alignment horizontal="center" vertical="center"/>
    </xf>
    <xf numFmtId="0" fontId="24" fillId="0" borderId="50" xfId="41" applyFont="1" applyBorder="1" applyAlignment="1">
      <alignment horizontal="center"/>
    </xf>
    <xf numFmtId="0" fontId="24" fillId="0" borderId="21" xfId="41" applyFont="1" applyBorder="1" applyAlignment="1">
      <alignment horizontal="center"/>
    </xf>
    <xf numFmtId="0" fontId="2" fillId="0" borderId="32" xfId="41" applyBorder="1"/>
    <xf numFmtId="0" fontId="2" fillId="0" borderId="40" xfId="41" applyBorder="1"/>
    <xf numFmtId="0" fontId="2" fillId="0" borderId="26" xfId="41" applyBorder="1"/>
    <xf numFmtId="0" fontId="2" fillId="0" borderId="17" xfId="41" applyBorder="1"/>
    <xf numFmtId="0" fontId="24" fillId="0" borderId="48" xfId="41" applyFont="1" applyBorder="1" applyAlignment="1">
      <alignment horizontal="center"/>
    </xf>
    <xf numFmtId="0" fontId="24" fillId="0" borderId="12" xfId="41" applyFont="1" applyBorder="1" applyAlignment="1">
      <alignment horizontal="center"/>
    </xf>
    <xf numFmtId="0" fontId="24" fillId="0" borderId="23" xfId="41" applyFont="1" applyBorder="1" applyAlignment="1">
      <alignment horizontal="right"/>
    </xf>
    <xf numFmtId="0" fontId="24" fillId="0" borderId="24" xfId="41" applyFont="1" applyBorder="1" applyAlignment="1">
      <alignment horizontal="right"/>
    </xf>
    <xf numFmtId="0" fontId="25" fillId="0" borderId="20" xfId="41" applyFont="1" applyBorder="1" applyAlignment="1">
      <alignment horizontal="center" vertical="center"/>
    </xf>
    <xf numFmtId="0" fontId="25" fillId="0" borderId="18" xfId="41" applyFont="1" applyBorder="1" applyAlignment="1">
      <alignment horizontal="center" vertical="center"/>
    </xf>
    <xf numFmtId="0" fontId="25" fillId="0" borderId="51" xfId="41" applyFont="1" applyBorder="1" applyAlignment="1">
      <alignment horizontal="center" vertical="center"/>
    </xf>
    <xf numFmtId="0" fontId="25" fillId="0" borderId="10" xfId="41" applyFont="1" applyBorder="1" applyAlignment="1">
      <alignment horizontal="center" vertical="center"/>
    </xf>
    <xf numFmtId="0" fontId="25" fillId="0" borderId="52" xfId="41" applyFont="1" applyBorder="1" applyAlignment="1">
      <alignment horizontal="center" vertical="center"/>
    </xf>
    <xf numFmtId="0" fontId="25" fillId="0" borderId="11" xfId="41" applyFont="1" applyBorder="1" applyAlignment="1">
      <alignment horizontal="center" vertical="center"/>
    </xf>
    <xf numFmtId="0" fontId="24" fillId="0" borderId="60" xfId="41" applyFont="1" applyBorder="1" applyAlignment="1">
      <alignment horizontal="center" vertical="center"/>
    </xf>
    <xf numFmtId="0" fontId="24" fillId="0" borderId="51" xfId="41" applyFont="1" applyBorder="1" applyAlignment="1">
      <alignment horizontal="center" vertical="center"/>
    </xf>
    <xf numFmtId="0" fontId="24" fillId="0" borderId="52" xfId="41" applyFont="1" applyBorder="1" applyAlignment="1">
      <alignment horizontal="center" vertical="center"/>
    </xf>
    <xf numFmtId="0" fontId="2" fillId="0" borderId="10" xfId="41" applyBorder="1" applyAlignment="1">
      <alignment horizontal="left"/>
    </xf>
    <xf numFmtId="0" fontId="2" fillId="0" borderId="11" xfId="41" applyBorder="1" applyAlignment="1">
      <alignment horizontal="left"/>
    </xf>
    <xf numFmtId="0" fontId="2" fillId="0" borderId="53" xfId="41" applyBorder="1" applyAlignment="1">
      <alignment horizontal="left"/>
    </xf>
    <xf numFmtId="0" fontId="2" fillId="0" borderId="54" xfId="41" applyBorder="1" applyAlignment="1">
      <alignment horizontal="left"/>
    </xf>
    <xf numFmtId="0" fontId="23" fillId="0" borderId="22" xfId="41" applyFont="1" applyBorder="1" applyAlignment="1">
      <alignment horizontal="center" vertical="center"/>
    </xf>
    <xf numFmtId="0" fontId="23" fillId="0" borderId="55" xfId="41" applyFont="1" applyBorder="1" applyAlignment="1">
      <alignment horizontal="center" vertical="center"/>
    </xf>
    <xf numFmtId="0" fontId="23" fillId="0" borderId="32" xfId="41" applyFont="1" applyBorder="1" applyAlignment="1">
      <alignment horizontal="left" vertical="center"/>
    </xf>
    <xf numFmtId="0" fontId="23" fillId="0" borderId="31" xfId="41" applyFont="1" applyBorder="1" applyAlignment="1">
      <alignment horizontal="left" vertical="center"/>
    </xf>
    <xf numFmtId="0" fontId="23" fillId="0" borderId="33" xfId="41" applyFont="1" applyBorder="1" applyAlignment="1">
      <alignment horizontal="left" vertical="center"/>
    </xf>
    <xf numFmtId="0" fontId="23" fillId="0" borderId="35" xfId="41" applyFont="1" applyBorder="1" applyAlignment="1">
      <alignment horizontal="left" vertical="center"/>
    </xf>
    <xf numFmtId="0" fontId="23" fillId="0" borderId="30" xfId="41" applyFont="1" applyBorder="1" applyAlignment="1">
      <alignment horizontal="left" vertical="center"/>
    </xf>
    <xf numFmtId="0" fontId="23" fillId="0" borderId="36" xfId="41" applyFont="1" applyBorder="1" applyAlignment="1">
      <alignment horizontal="left" vertical="center"/>
    </xf>
    <xf numFmtId="0" fontId="24" fillId="0" borderId="0" xfId="41" applyFont="1" applyAlignment="1">
      <alignment horizontal="center" vertical="center"/>
    </xf>
    <xf numFmtId="0" fontId="24" fillId="0" borderId="30" xfId="41" applyFont="1" applyBorder="1" applyAlignment="1">
      <alignment horizontal="center" vertical="center"/>
    </xf>
    <xf numFmtId="0" fontId="2" fillId="0" borderId="32" xfId="41" applyBorder="1" applyAlignment="1">
      <alignment horizontal="left"/>
    </xf>
    <xf numFmtId="0" fontId="2" fillId="0" borderId="31" xfId="41" applyBorder="1" applyAlignment="1">
      <alignment horizontal="left"/>
    </xf>
    <xf numFmtId="0" fontId="2" fillId="0" borderId="40" xfId="41" applyBorder="1" applyAlignment="1">
      <alignment horizontal="left"/>
    </xf>
    <xf numFmtId="0" fontId="2" fillId="0" borderId="35" xfId="41" applyBorder="1" applyAlignment="1">
      <alignment horizontal="left"/>
    </xf>
    <xf numFmtId="0" fontId="2" fillId="0" borderId="30" xfId="41" applyBorder="1" applyAlignment="1">
      <alignment horizontal="left"/>
    </xf>
    <xf numFmtId="0" fontId="2" fillId="0" borderId="16" xfId="41" applyBorder="1" applyAlignment="1">
      <alignment horizontal="left"/>
    </xf>
    <xf numFmtId="0" fontId="2" fillId="0" borderId="45" xfId="41" applyBorder="1" applyAlignment="1">
      <alignment horizontal="left"/>
    </xf>
    <xf numFmtId="0" fontId="2" fillId="0" borderId="19" xfId="41" applyBorder="1" applyAlignment="1">
      <alignment horizontal="left"/>
    </xf>
    <xf numFmtId="0" fontId="2" fillId="0" borderId="28" xfId="41" applyBorder="1" applyAlignment="1">
      <alignment horizontal="left"/>
    </xf>
    <xf numFmtId="0" fontId="23" fillId="0" borderId="46" xfId="41" applyFont="1" applyBorder="1" applyAlignment="1">
      <alignment horizontal="center" vertical="center"/>
    </xf>
    <xf numFmtId="0" fontId="23" fillId="0" borderId="56" xfId="41" applyFont="1" applyBorder="1" applyAlignment="1">
      <alignment horizontal="center" vertical="center"/>
    </xf>
    <xf numFmtId="0" fontId="23" fillId="0" borderId="45" xfId="41" applyFont="1" applyBorder="1" applyAlignment="1">
      <alignment horizontal="left" vertical="center"/>
    </xf>
    <xf numFmtId="0" fontId="23" fillId="0" borderId="19" xfId="41" applyFont="1" applyBorder="1" applyAlignment="1">
      <alignment horizontal="left" vertical="center"/>
    </xf>
    <xf numFmtId="0" fontId="23" fillId="0" borderId="57" xfId="41" applyFont="1" applyBorder="1" applyAlignment="1">
      <alignment horizontal="left" vertical="center"/>
    </xf>
    <xf numFmtId="0" fontId="24" fillId="0" borderId="58" xfId="41" applyFont="1" applyBorder="1" applyAlignment="1">
      <alignment horizontal="center" vertical="center"/>
    </xf>
    <xf numFmtId="0" fontId="24" fillId="0" borderId="59" xfId="41" applyFont="1" applyBorder="1" applyAlignment="1">
      <alignment horizontal="center" vertical="center"/>
    </xf>
    <xf numFmtId="0" fontId="2" fillId="0" borderId="21" xfId="41" applyBorder="1" applyAlignment="1">
      <alignment horizontal="center"/>
    </xf>
    <xf numFmtId="0" fontId="24" fillId="0" borderId="20" xfId="41" applyFont="1" applyBorder="1" applyAlignment="1">
      <alignment horizontal="center" vertical="center"/>
    </xf>
    <xf numFmtId="0" fontId="24" fillId="0" borderId="18" xfId="41" applyFont="1" applyBorder="1" applyAlignment="1">
      <alignment horizontal="center" vertical="center"/>
    </xf>
    <xf numFmtId="0" fontId="24" fillId="0" borderId="11" xfId="41" applyFont="1" applyBorder="1" applyAlignment="1">
      <alignment horizontal="center" vertical="center"/>
    </xf>
    <xf numFmtId="0" fontId="2" fillId="0" borderId="18" xfId="41" applyBorder="1" applyAlignment="1">
      <alignment horizontal="center" vertical="center"/>
    </xf>
    <xf numFmtId="0" fontId="2" fillId="0" borderId="11" xfId="41" applyBorder="1" applyAlignment="1">
      <alignment horizontal="center" vertical="center"/>
    </xf>
    <xf numFmtId="0" fontId="2" fillId="0" borderId="45" xfId="41" applyBorder="1" applyAlignment="1">
      <alignment horizontal="left" vertical="center"/>
    </xf>
    <xf numFmtId="0" fontId="2" fillId="0" borderId="19" xfId="41" applyBorder="1" applyAlignment="1">
      <alignment horizontal="left" vertical="center"/>
    </xf>
    <xf numFmtId="0" fontId="2" fillId="0" borderId="28" xfId="41" applyBorder="1" applyAlignment="1">
      <alignment horizontal="left" vertical="center"/>
    </xf>
    <xf numFmtId="0" fontId="2" fillId="0" borderId="41" xfId="41" applyBorder="1" applyAlignment="1">
      <alignment horizontal="left" vertical="center"/>
    </xf>
    <xf numFmtId="0" fontId="2" fillId="0" borderId="38" xfId="41" applyBorder="1" applyAlignment="1">
      <alignment horizontal="left" vertical="center"/>
    </xf>
    <xf numFmtId="0" fontId="2" fillId="0" borderId="39" xfId="41" applyBorder="1" applyAlignment="1">
      <alignment horizontal="left" vertical="center"/>
    </xf>
    <xf numFmtId="0" fontId="27" fillId="0" borderId="20" xfId="41" applyFont="1" applyBorder="1" applyAlignment="1">
      <alignment horizontal="center" vertical="center"/>
    </xf>
    <xf numFmtId="0" fontId="27" fillId="0" borderId="18" xfId="41" applyFont="1" applyBorder="1" applyAlignment="1">
      <alignment horizontal="center" vertical="center"/>
    </xf>
    <xf numFmtId="0" fontId="27" fillId="0" borderId="51" xfId="41" applyFont="1" applyBorder="1" applyAlignment="1">
      <alignment horizontal="center" vertical="center"/>
    </xf>
    <xf numFmtId="0" fontId="27" fillId="0" borderId="10" xfId="41" applyFont="1" applyBorder="1" applyAlignment="1">
      <alignment horizontal="center" vertical="center"/>
    </xf>
    <xf numFmtId="0" fontId="27" fillId="0" borderId="52" xfId="41" applyFont="1" applyBorder="1"/>
    <xf numFmtId="0" fontId="27" fillId="0" borderId="11" xfId="41" applyFont="1" applyBorder="1"/>
    <xf numFmtId="0" fontId="2" fillId="0" borderId="18" xfId="41" applyBorder="1" applyAlignment="1">
      <alignment horizontal="left"/>
    </xf>
    <xf numFmtId="0" fontId="2" fillId="0" borderId="61" xfId="41" applyBorder="1" applyAlignment="1">
      <alignment horizontal="left"/>
    </xf>
    <xf numFmtId="0" fontId="2" fillId="0" borderId="62" xfId="41" applyBorder="1" applyAlignment="1">
      <alignment horizontal="center"/>
    </xf>
    <xf numFmtId="0" fontId="2" fillId="0" borderId="30" xfId="41" applyBorder="1" applyAlignment="1">
      <alignment horizontal="center"/>
    </xf>
    <xf numFmtId="0" fontId="24" fillId="0" borderId="62" xfId="41" applyFont="1" applyBorder="1" applyAlignment="1">
      <alignment horizontal="center"/>
    </xf>
    <xf numFmtId="0" fontId="24" fillId="0" borderId="15" xfId="41" applyFont="1" applyBorder="1" applyAlignment="1">
      <alignment horizontal="center"/>
    </xf>
    <xf numFmtId="0" fontId="24" fillId="0" borderId="63" xfId="41" applyFont="1" applyBorder="1" applyAlignment="1">
      <alignment horizontal="center"/>
    </xf>
    <xf numFmtId="0" fontId="24" fillId="0" borderId="17" xfId="41" applyFont="1" applyBorder="1" applyAlignment="1">
      <alignment horizontal="center"/>
    </xf>
    <xf numFmtId="0" fontId="2" fillId="0" borderId="63" xfId="41" applyBorder="1" applyAlignment="1">
      <alignment horizontal="center"/>
    </xf>
    <xf numFmtId="0" fontId="24" fillId="0" borderId="51" xfId="41" applyFont="1" applyBorder="1" applyAlignment="1">
      <alignment horizontal="center"/>
    </xf>
    <xf numFmtId="0" fontId="24" fillId="0" borderId="53" xfId="41" applyFont="1" applyBorder="1" applyAlignment="1">
      <alignment horizontal="center"/>
    </xf>
    <xf numFmtId="0" fontId="24" fillId="0" borderId="64" xfId="41" applyFont="1" applyBorder="1" applyAlignment="1">
      <alignment horizontal="center"/>
    </xf>
    <xf numFmtId="0" fontId="2" fillId="0" borderId="64" xfId="41" applyBorder="1" applyAlignment="1">
      <alignment horizontal="center"/>
    </xf>
    <xf numFmtId="0" fontId="2" fillId="0" borderId="62" xfId="41" applyBorder="1"/>
    <xf numFmtId="0" fontId="2" fillId="0" borderId="15" xfId="41" applyBorder="1"/>
    <xf numFmtId="0" fontId="26" fillId="0" borderId="18" xfId="41" applyFont="1" applyBorder="1" applyAlignment="1">
      <alignment horizontal="center" vertical="center"/>
    </xf>
    <xf numFmtId="0" fontId="26" fillId="0" borderId="10" xfId="41" applyFont="1" applyBorder="1" applyAlignment="1">
      <alignment horizontal="center" vertical="center"/>
    </xf>
    <xf numFmtId="0" fontId="2" fillId="0" borderId="45" xfId="41" applyBorder="1"/>
    <xf numFmtId="0" fontId="2" fillId="0" borderId="28" xfId="41" applyBorder="1"/>
    <xf numFmtId="0" fontId="2" fillId="0" borderId="35" xfId="41" applyBorder="1"/>
    <xf numFmtId="0" fontId="2" fillId="0" borderId="30" xfId="41" applyBorder="1"/>
    <xf numFmtId="0" fontId="2" fillId="0" borderId="16" xfId="41" applyBorder="1"/>
    <xf numFmtId="0" fontId="2" fillId="0" borderId="65" xfId="41" applyBorder="1" applyAlignment="1">
      <alignment horizontal="center"/>
    </xf>
    <xf numFmtId="0" fontId="2" fillId="0" borderId="31" xfId="41" applyBorder="1" applyAlignment="1">
      <alignment horizontal="center"/>
    </xf>
    <xf numFmtId="0" fontId="2" fillId="0" borderId="51" xfId="41" applyBorder="1" applyAlignment="1">
      <alignment horizontal="center"/>
    </xf>
    <xf numFmtId="0" fontId="2" fillId="0" borderId="10" xfId="41" applyBorder="1" applyAlignment="1">
      <alignment horizontal="center"/>
    </xf>
    <xf numFmtId="0" fontId="2" fillId="0" borderId="53" xfId="41" applyBorder="1" applyAlignment="1">
      <alignment horizontal="center"/>
    </xf>
    <xf numFmtId="1" fontId="57" fillId="29" borderId="0" xfId="0" applyNumberFormat="1" applyFont="1" applyFill="1">
      <alignment vertical="center"/>
    </xf>
    <xf numFmtId="0" fontId="57" fillId="29" borderId="0" xfId="0" applyFont="1" applyFill="1">
      <alignment vertical="center"/>
    </xf>
    <xf numFmtId="0" fontId="57" fillId="29" borderId="0" xfId="0" applyFont="1" applyFill="1" applyAlignment="1">
      <alignment vertical="center" wrapText="1"/>
    </xf>
    <xf numFmtId="1" fontId="57" fillId="0" borderId="0" xfId="0" applyNumberFormat="1" applyFont="1">
      <alignment vertical="center"/>
    </xf>
    <xf numFmtId="0" fontId="57" fillId="0" borderId="0" xfId="0" applyFont="1">
      <alignment vertical="center"/>
    </xf>
  </cellXfs>
  <cellStyles count="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0" builtinId="27" customBuiltin="1"/>
    <cellStyle name="Calculation" xfId="31" builtinId="22" customBuiltin="1"/>
    <cellStyle name="Check Cell" xfId="26" builtinId="23" customBuiltin="1"/>
    <cellStyle name="Explanatory Text" xfId="39" builtinId="53" customBuilti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Good" xfId="4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Input" xfId="40" builtinId="20" customBuiltin="1"/>
    <cellStyle name="Linked Cell" xfId="29" builtinId="24" customBuiltin="1"/>
    <cellStyle name="Neutral" xfId="27" builtinId="28" customBuiltin="1"/>
    <cellStyle name="Normal" xfId="0" builtinId="0"/>
    <cellStyle name="Normal 2" xfId="74" xr:uid="{00000000-0005-0000-0000-000042000000}"/>
    <cellStyle name="Note" xfId="28" builtinId="10" customBuiltin="1"/>
    <cellStyle name="Output" xfId="38" builtinId="21" customBuiltin="1"/>
    <cellStyle name="Title" xfId="25" builtinId="15" customBuiltin="1"/>
    <cellStyle name="Total" xfId="37" builtinId="25" customBuiltin="1"/>
    <cellStyle name="Warning Text" xfId="32" builtinId="11" customBuiltin="1"/>
    <cellStyle name="標準 2" xfId="44" xr:uid="{00000000-0005-0000-0000-000048000000}"/>
    <cellStyle name="標準 3" xfId="45" xr:uid="{00000000-0005-0000-0000-000049000000}"/>
    <cellStyle name="標準 6_111025_【積殘】_1025段階_CEC社_111026_31-33th container order 2 2 2 2 3" xfId="43" xr:uid="{00000000-0005-0000-0000-00004A000000}"/>
    <cellStyle name="標準_輸出ＳＩフォーム（一見顧客用）" xfId="41" xr:uid="{00000000-0005-0000-0000-00004B00000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2DCDB"/>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jpeg"/><Relationship Id="rId21" Type="http://schemas.openxmlformats.org/officeDocument/2006/relationships/image" Target="../media/image21.jpeg"/><Relationship Id="rId42" Type="http://schemas.openxmlformats.org/officeDocument/2006/relationships/image" Target="../media/image42.png"/><Relationship Id="rId47" Type="http://schemas.openxmlformats.org/officeDocument/2006/relationships/image" Target="../media/image47.jpeg"/><Relationship Id="rId63" Type="http://schemas.openxmlformats.org/officeDocument/2006/relationships/image" Target="../media/image63.jpeg"/><Relationship Id="rId68" Type="http://schemas.openxmlformats.org/officeDocument/2006/relationships/image" Target="../media/image68.jpeg"/><Relationship Id="rId16" Type="http://schemas.openxmlformats.org/officeDocument/2006/relationships/image" Target="../media/image16.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png"/><Relationship Id="rId40" Type="http://schemas.openxmlformats.org/officeDocument/2006/relationships/image" Target="../media/image40.jpeg"/><Relationship Id="rId45" Type="http://schemas.openxmlformats.org/officeDocument/2006/relationships/image" Target="../media/image45.jpeg"/><Relationship Id="rId53" Type="http://schemas.openxmlformats.org/officeDocument/2006/relationships/image" Target="../media/image53.jpeg"/><Relationship Id="rId58" Type="http://schemas.openxmlformats.org/officeDocument/2006/relationships/image" Target="../media/image58.jpeg"/><Relationship Id="rId66" Type="http://schemas.openxmlformats.org/officeDocument/2006/relationships/image" Target="../media/image66.jpeg"/><Relationship Id="rId74" Type="http://schemas.openxmlformats.org/officeDocument/2006/relationships/image" Target="../media/image74.jpg"/><Relationship Id="rId5" Type="http://schemas.openxmlformats.org/officeDocument/2006/relationships/image" Target="../media/image5.jpeg"/><Relationship Id="rId61" Type="http://schemas.openxmlformats.org/officeDocument/2006/relationships/image" Target="../media/image61.jpeg"/><Relationship Id="rId19" Type="http://schemas.openxmlformats.org/officeDocument/2006/relationships/image" Target="../media/image1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43" Type="http://schemas.openxmlformats.org/officeDocument/2006/relationships/image" Target="../media/image43.png"/><Relationship Id="rId48" Type="http://schemas.openxmlformats.org/officeDocument/2006/relationships/image" Target="../media/image48.jpeg"/><Relationship Id="rId56" Type="http://schemas.openxmlformats.org/officeDocument/2006/relationships/image" Target="../media/image56.jpeg"/><Relationship Id="rId64" Type="http://schemas.openxmlformats.org/officeDocument/2006/relationships/image" Target="../media/image64.jpeg"/><Relationship Id="rId69" Type="http://schemas.openxmlformats.org/officeDocument/2006/relationships/image" Target="../media/image69.jpeg"/><Relationship Id="rId77" Type="http://schemas.openxmlformats.org/officeDocument/2006/relationships/image" Target="../media/image77.jpeg"/><Relationship Id="rId8" Type="http://schemas.openxmlformats.org/officeDocument/2006/relationships/image" Target="../media/image8.jpeg"/><Relationship Id="rId51" Type="http://schemas.openxmlformats.org/officeDocument/2006/relationships/image" Target="../media/image51.jpeg"/><Relationship Id="rId72" Type="http://schemas.openxmlformats.org/officeDocument/2006/relationships/image" Target="../media/image72.jpeg"/><Relationship Id="rId3" Type="http://schemas.openxmlformats.org/officeDocument/2006/relationships/image" Target="../media/image3.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59" Type="http://schemas.openxmlformats.org/officeDocument/2006/relationships/image" Target="../media/image59.jpeg"/><Relationship Id="rId67" Type="http://schemas.openxmlformats.org/officeDocument/2006/relationships/image" Target="../media/image67.jpeg"/><Relationship Id="rId20" Type="http://schemas.openxmlformats.org/officeDocument/2006/relationships/image" Target="../media/image20.jpeg"/><Relationship Id="rId41" Type="http://schemas.openxmlformats.org/officeDocument/2006/relationships/image" Target="../media/image41.jpeg"/><Relationship Id="rId54" Type="http://schemas.openxmlformats.org/officeDocument/2006/relationships/image" Target="../media/image54.jpeg"/><Relationship Id="rId62" Type="http://schemas.openxmlformats.org/officeDocument/2006/relationships/image" Target="../media/image62.jpeg"/><Relationship Id="rId70" Type="http://schemas.openxmlformats.org/officeDocument/2006/relationships/image" Target="../media/image70.jpeg"/><Relationship Id="rId75" Type="http://schemas.openxmlformats.org/officeDocument/2006/relationships/image" Target="../media/image75.jpeg"/><Relationship Id="rId1" Type="http://schemas.openxmlformats.org/officeDocument/2006/relationships/image" Target="../media/image1.jpeg"/><Relationship Id="rId6" Type="http://schemas.openxmlformats.org/officeDocument/2006/relationships/image" Target="../media/image6.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png"/><Relationship Id="rId52" Type="http://schemas.openxmlformats.org/officeDocument/2006/relationships/image" Target="../media/image52.jpeg"/><Relationship Id="rId60" Type="http://schemas.openxmlformats.org/officeDocument/2006/relationships/image" Target="../media/image60.jpeg"/><Relationship Id="rId65" Type="http://schemas.openxmlformats.org/officeDocument/2006/relationships/image" Target="../media/image65.jpeg"/><Relationship Id="rId73" Type="http://schemas.openxmlformats.org/officeDocument/2006/relationships/image" Target="../media/image73.jpg"/><Relationship Id="rId4" Type="http://schemas.openxmlformats.org/officeDocument/2006/relationships/image" Target="../media/image4.jpeg"/><Relationship Id="rId9" Type="http://schemas.openxmlformats.org/officeDocument/2006/relationships/image" Target="../media/image9.jpeg"/><Relationship Id="rId13" Type="http://schemas.openxmlformats.org/officeDocument/2006/relationships/image" Target="../media/image13.jpeg"/><Relationship Id="rId18" Type="http://schemas.openxmlformats.org/officeDocument/2006/relationships/image" Target="../media/image18.jpeg"/><Relationship Id="rId39" Type="http://schemas.openxmlformats.org/officeDocument/2006/relationships/image" Target="../media/image39.jpeg"/><Relationship Id="rId34" Type="http://schemas.openxmlformats.org/officeDocument/2006/relationships/image" Target="../media/image34.jpeg"/><Relationship Id="rId50" Type="http://schemas.openxmlformats.org/officeDocument/2006/relationships/image" Target="../media/image50.jpeg"/><Relationship Id="rId55" Type="http://schemas.openxmlformats.org/officeDocument/2006/relationships/image" Target="../media/image55.jpeg"/><Relationship Id="rId76" Type="http://schemas.openxmlformats.org/officeDocument/2006/relationships/image" Target="../media/image76.png"/><Relationship Id="rId7" Type="http://schemas.openxmlformats.org/officeDocument/2006/relationships/image" Target="../media/image7.jpeg"/><Relationship Id="rId71" Type="http://schemas.openxmlformats.org/officeDocument/2006/relationships/image" Target="../media/image71.jpeg"/><Relationship Id="rId2" Type="http://schemas.openxmlformats.org/officeDocument/2006/relationships/image" Target="../media/image2.jpeg"/><Relationship Id="rId29" Type="http://schemas.openxmlformats.org/officeDocument/2006/relationships/image" Target="../media/image29.jpeg"/></Relationships>
</file>

<file path=xl/drawings/_rels/drawing2.xml.rels><?xml version="1.0" encoding="UTF-8" standalone="yes"?>
<Relationships xmlns="http://schemas.openxmlformats.org/package/2006/relationships"><Relationship Id="rId26" Type="http://schemas.openxmlformats.org/officeDocument/2006/relationships/image" Target="../media/image26.jpeg"/><Relationship Id="rId117" Type="http://schemas.openxmlformats.org/officeDocument/2006/relationships/image" Target="../media/image125.jpeg"/><Relationship Id="rId21" Type="http://schemas.openxmlformats.org/officeDocument/2006/relationships/image" Target="../media/image21.jpeg"/><Relationship Id="rId42" Type="http://schemas.openxmlformats.org/officeDocument/2006/relationships/image" Target="../media/image79.jpeg"/><Relationship Id="rId47" Type="http://schemas.openxmlformats.org/officeDocument/2006/relationships/image" Target="../media/image84.jpeg"/><Relationship Id="rId63" Type="http://schemas.openxmlformats.org/officeDocument/2006/relationships/image" Target="../media/image51.jpeg"/><Relationship Id="rId68" Type="http://schemas.openxmlformats.org/officeDocument/2006/relationships/image" Target="../media/image56.jpeg"/><Relationship Id="rId84" Type="http://schemas.openxmlformats.org/officeDocument/2006/relationships/image" Target="../media/image92.jpeg"/><Relationship Id="rId89" Type="http://schemas.openxmlformats.org/officeDocument/2006/relationships/image" Target="../media/image97.jpeg"/><Relationship Id="rId112" Type="http://schemas.openxmlformats.org/officeDocument/2006/relationships/image" Target="../media/image120.jpeg"/><Relationship Id="rId16" Type="http://schemas.openxmlformats.org/officeDocument/2006/relationships/image" Target="../media/image16.jpeg"/><Relationship Id="rId107" Type="http://schemas.openxmlformats.org/officeDocument/2006/relationships/image" Target="../media/image115.jpeg"/><Relationship Id="rId11" Type="http://schemas.openxmlformats.org/officeDocument/2006/relationships/image" Target="../media/image11.jpeg"/><Relationship Id="rId32" Type="http://schemas.openxmlformats.org/officeDocument/2006/relationships/image" Target="../media/image32.jpeg"/><Relationship Id="rId37" Type="http://schemas.openxmlformats.org/officeDocument/2006/relationships/image" Target="../media/image37.png"/><Relationship Id="rId53" Type="http://schemas.openxmlformats.org/officeDocument/2006/relationships/image" Target="../media/image41.jpeg"/><Relationship Id="rId58" Type="http://schemas.openxmlformats.org/officeDocument/2006/relationships/image" Target="../media/image46.jpeg"/><Relationship Id="rId74" Type="http://schemas.openxmlformats.org/officeDocument/2006/relationships/image" Target="../media/image62.jpeg"/><Relationship Id="rId79" Type="http://schemas.openxmlformats.org/officeDocument/2006/relationships/image" Target="../media/image67.jpeg"/><Relationship Id="rId102" Type="http://schemas.openxmlformats.org/officeDocument/2006/relationships/image" Target="../media/image110.png"/><Relationship Id="rId5" Type="http://schemas.openxmlformats.org/officeDocument/2006/relationships/image" Target="../media/image5.jpeg"/><Relationship Id="rId90" Type="http://schemas.openxmlformats.org/officeDocument/2006/relationships/image" Target="../media/image98.jpeg"/><Relationship Id="rId95" Type="http://schemas.openxmlformats.org/officeDocument/2006/relationships/image" Target="../media/image103.jpeg"/><Relationship Id="rId22" Type="http://schemas.openxmlformats.org/officeDocument/2006/relationships/image" Target="../media/image22.jpeg"/><Relationship Id="rId27" Type="http://schemas.openxmlformats.org/officeDocument/2006/relationships/image" Target="../media/image27.jpeg"/><Relationship Id="rId43" Type="http://schemas.openxmlformats.org/officeDocument/2006/relationships/image" Target="../media/image80.jpeg"/><Relationship Id="rId48" Type="http://schemas.openxmlformats.org/officeDocument/2006/relationships/image" Target="../media/image85.jpeg"/><Relationship Id="rId64" Type="http://schemas.openxmlformats.org/officeDocument/2006/relationships/image" Target="../media/image52.jpeg"/><Relationship Id="rId69" Type="http://schemas.openxmlformats.org/officeDocument/2006/relationships/image" Target="../media/image57.jpeg"/><Relationship Id="rId113" Type="http://schemas.openxmlformats.org/officeDocument/2006/relationships/image" Target="../media/image121.jpg"/><Relationship Id="rId80" Type="http://schemas.openxmlformats.org/officeDocument/2006/relationships/image" Target="../media/image68.jpeg"/><Relationship Id="rId85" Type="http://schemas.openxmlformats.org/officeDocument/2006/relationships/image" Target="../media/image93.jpeg"/><Relationship Id="rId12" Type="http://schemas.openxmlformats.org/officeDocument/2006/relationships/image" Target="../media/image12.jpeg"/><Relationship Id="rId17" Type="http://schemas.openxmlformats.org/officeDocument/2006/relationships/image" Target="../media/image17.jpeg"/><Relationship Id="rId33" Type="http://schemas.openxmlformats.org/officeDocument/2006/relationships/image" Target="../media/image33.jpeg"/><Relationship Id="rId38" Type="http://schemas.openxmlformats.org/officeDocument/2006/relationships/image" Target="../media/image38.jpeg"/><Relationship Id="rId59" Type="http://schemas.openxmlformats.org/officeDocument/2006/relationships/image" Target="../media/image47.jpeg"/><Relationship Id="rId103" Type="http://schemas.openxmlformats.org/officeDocument/2006/relationships/image" Target="../media/image111.jpg"/><Relationship Id="rId108" Type="http://schemas.openxmlformats.org/officeDocument/2006/relationships/image" Target="../media/image116.jpeg"/><Relationship Id="rId54" Type="http://schemas.openxmlformats.org/officeDocument/2006/relationships/image" Target="../media/image42.png"/><Relationship Id="rId70" Type="http://schemas.openxmlformats.org/officeDocument/2006/relationships/image" Target="../media/image58.jpeg"/><Relationship Id="rId75" Type="http://schemas.openxmlformats.org/officeDocument/2006/relationships/image" Target="../media/image63.jpeg"/><Relationship Id="rId91" Type="http://schemas.openxmlformats.org/officeDocument/2006/relationships/image" Target="../media/image99.jpg"/><Relationship Id="rId96" Type="http://schemas.openxmlformats.org/officeDocument/2006/relationships/image" Target="../media/image104.jpeg"/><Relationship Id="rId1" Type="http://schemas.openxmlformats.org/officeDocument/2006/relationships/image" Target="../media/image1.jpeg"/><Relationship Id="rId6" Type="http://schemas.openxmlformats.org/officeDocument/2006/relationships/image" Target="../media/image6.jpeg"/><Relationship Id="rId23" Type="http://schemas.openxmlformats.org/officeDocument/2006/relationships/image" Target="../media/image23.jpeg"/><Relationship Id="rId28" Type="http://schemas.openxmlformats.org/officeDocument/2006/relationships/image" Target="../media/image28.jpeg"/><Relationship Id="rId49" Type="http://schemas.openxmlformats.org/officeDocument/2006/relationships/image" Target="../media/image86.jpeg"/><Relationship Id="rId114" Type="http://schemas.openxmlformats.org/officeDocument/2006/relationships/image" Target="../media/image122.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81.jpeg"/><Relationship Id="rId52" Type="http://schemas.openxmlformats.org/officeDocument/2006/relationships/image" Target="../media/image89.jpeg"/><Relationship Id="rId60" Type="http://schemas.openxmlformats.org/officeDocument/2006/relationships/image" Target="../media/image48.jpeg"/><Relationship Id="rId65" Type="http://schemas.openxmlformats.org/officeDocument/2006/relationships/image" Target="../media/image53.jpeg"/><Relationship Id="rId73" Type="http://schemas.openxmlformats.org/officeDocument/2006/relationships/image" Target="../media/image61.jpeg"/><Relationship Id="rId78" Type="http://schemas.openxmlformats.org/officeDocument/2006/relationships/image" Target="../media/image66.jpeg"/><Relationship Id="rId81" Type="http://schemas.openxmlformats.org/officeDocument/2006/relationships/image" Target="../media/image69.jpeg"/><Relationship Id="rId86" Type="http://schemas.openxmlformats.org/officeDocument/2006/relationships/image" Target="../media/image94.jpeg"/><Relationship Id="rId94" Type="http://schemas.openxmlformats.org/officeDocument/2006/relationships/image" Target="../media/image102.jpeg"/><Relationship Id="rId99" Type="http://schemas.openxmlformats.org/officeDocument/2006/relationships/image" Target="../media/image107.gif"/><Relationship Id="rId101" Type="http://schemas.openxmlformats.org/officeDocument/2006/relationships/image" Target="../media/image109.jpeg"/><Relationship Id="rId4" Type="http://schemas.openxmlformats.org/officeDocument/2006/relationships/image" Target="../media/image4.jpeg"/><Relationship Id="rId9" Type="http://schemas.openxmlformats.org/officeDocument/2006/relationships/image" Target="../media/image9.jpeg"/><Relationship Id="rId13" Type="http://schemas.openxmlformats.org/officeDocument/2006/relationships/image" Target="../media/image13.jpeg"/><Relationship Id="rId18" Type="http://schemas.openxmlformats.org/officeDocument/2006/relationships/image" Target="../media/image18.jpeg"/><Relationship Id="rId39" Type="http://schemas.openxmlformats.org/officeDocument/2006/relationships/image" Target="../media/image39.jpeg"/><Relationship Id="rId109" Type="http://schemas.openxmlformats.org/officeDocument/2006/relationships/image" Target="../media/image117.jpeg"/><Relationship Id="rId34" Type="http://schemas.openxmlformats.org/officeDocument/2006/relationships/image" Target="../media/image34.jpeg"/><Relationship Id="rId50" Type="http://schemas.openxmlformats.org/officeDocument/2006/relationships/image" Target="../media/image87.jpeg"/><Relationship Id="rId55" Type="http://schemas.openxmlformats.org/officeDocument/2006/relationships/image" Target="../media/image43.png"/><Relationship Id="rId76" Type="http://schemas.openxmlformats.org/officeDocument/2006/relationships/image" Target="../media/image64.jpeg"/><Relationship Id="rId97" Type="http://schemas.openxmlformats.org/officeDocument/2006/relationships/image" Target="../media/image105.png"/><Relationship Id="rId104" Type="http://schemas.openxmlformats.org/officeDocument/2006/relationships/image" Target="../media/image112.jpeg"/><Relationship Id="rId7" Type="http://schemas.openxmlformats.org/officeDocument/2006/relationships/image" Target="../media/image7.jpeg"/><Relationship Id="rId71" Type="http://schemas.openxmlformats.org/officeDocument/2006/relationships/image" Target="../media/image59.jpeg"/><Relationship Id="rId92" Type="http://schemas.openxmlformats.org/officeDocument/2006/relationships/image" Target="../media/image100.jpeg"/><Relationship Id="rId2" Type="http://schemas.openxmlformats.org/officeDocument/2006/relationships/image" Target="../media/image2.jpeg"/><Relationship Id="rId29" Type="http://schemas.openxmlformats.org/officeDocument/2006/relationships/image" Target="../media/image29.jpeg"/><Relationship Id="rId24" Type="http://schemas.openxmlformats.org/officeDocument/2006/relationships/image" Target="../media/image24.jpeg"/><Relationship Id="rId40" Type="http://schemas.openxmlformats.org/officeDocument/2006/relationships/image" Target="../media/image40.jpeg"/><Relationship Id="rId45" Type="http://schemas.openxmlformats.org/officeDocument/2006/relationships/image" Target="../media/image82.jpeg"/><Relationship Id="rId66" Type="http://schemas.openxmlformats.org/officeDocument/2006/relationships/image" Target="../media/image54.jpeg"/><Relationship Id="rId87" Type="http://schemas.openxmlformats.org/officeDocument/2006/relationships/image" Target="../media/image95.jpeg"/><Relationship Id="rId110" Type="http://schemas.openxmlformats.org/officeDocument/2006/relationships/image" Target="../media/image118.jpeg"/><Relationship Id="rId115" Type="http://schemas.openxmlformats.org/officeDocument/2006/relationships/image" Target="../media/image123.jpeg"/><Relationship Id="rId61" Type="http://schemas.openxmlformats.org/officeDocument/2006/relationships/image" Target="../media/image49.jpeg"/><Relationship Id="rId82" Type="http://schemas.openxmlformats.org/officeDocument/2006/relationships/image" Target="../media/image90.jpeg"/><Relationship Id="rId19" Type="http://schemas.openxmlformats.org/officeDocument/2006/relationships/image" Target="../media/image19.jpeg"/><Relationship Id="rId14" Type="http://schemas.openxmlformats.org/officeDocument/2006/relationships/image" Target="../media/image14.jpeg"/><Relationship Id="rId30" Type="http://schemas.openxmlformats.org/officeDocument/2006/relationships/image" Target="../media/image30.jpeg"/><Relationship Id="rId35" Type="http://schemas.openxmlformats.org/officeDocument/2006/relationships/image" Target="../media/image35.jpeg"/><Relationship Id="rId56" Type="http://schemas.openxmlformats.org/officeDocument/2006/relationships/image" Target="../media/image44.png"/><Relationship Id="rId77" Type="http://schemas.openxmlformats.org/officeDocument/2006/relationships/image" Target="../media/image65.jpeg"/><Relationship Id="rId100" Type="http://schemas.openxmlformats.org/officeDocument/2006/relationships/image" Target="../media/image108.jpeg"/><Relationship Id="rId105" Type="http://schemas.openxmlformats.org/officeDocument/2006/relationships/image" Target="../media/image113.jpeg"/><Relationship Id="rId8" Type="http://schemas.openxmlformats.org/officeDocument/2006/relationships/image" Target="../media/image8.jpeg"/><Relationship Id="rId51" Type="http://schemas.openxmlformats.org/officeDocument/2006/relationships/image" Target="../media/image88.jpeg"/><Relationship Id="rId72" Type="http://schemas.openxmlformats.org/officeDocument/2006/relationships/image" Target="../media/image60.jpeg"/><Relationship Id="rId93" Type="http://schemas.openxmlformats.org/officeDocument/2006/relationships/image" Target="../media/image101.jpeg"/><Relationship Id="rId98" Type="http://schemas.openxmlformats.org/officeDocument/2006/relationships/image" Target="../media/image106.jpeg"/><Relationship Id="rId3" Type="http://schemas.openxmlformats.org/officeDocument/2006/relationships/image" Target="../media/image3.jpeg"/><Relationship Id="rId25" Type="http://schemas.openxmlformats.org/officeDocument/2006/relationships/image" Target="../media/image25.jpeg"/><Relationship Id="rId46" Type="http://schemas.openxmlformats.org/officeDocument/2006/relationships/image" Target="../media/image83.jpg"/><Relationship Id="rId67" Type="http://schemas.openxmlformats.org/officeDocument/2006/relationships/image" Target="../media/image55.jpeg"/><Relationship Id="rId116" Type="http://schemas.openxmlformats.org/officeDocument/2006/relationships/image" Target="../media/image124.jpeg"/><Relationship Id="rId20" Type="http://schemas.openxmlformats.org/officeDocument/2006/relationships/image" Target="../media/image20.jpeg"/><Relationship Id="rId41" Type="http://schemas.openxmlformats.org/officeDocument/2006/relationships/image" Target="../media/image78.jpeg"/><Relationship Id="rId62" Type="http://schemas.openxmlformats.org/officeDocument/2006/relationships/image" Target="../media/image50.jpeg"/><Relationship Id="rId83" Type="http://schemas.openxmlformats.org/officeDocument/2006/relationships/image" Target="../media/image91.jpeg"/><Relationship Id="rId88" Type="http://schemas.openxmlformats.org/officeDocument/2006/relationships/image" Target="../media/image96.jpeg"/><Relationship Id="rId111" Type="http://schemas.openxmlformats.org/officeDocument/2006/relationships/image" Target="../media/image119.png"/><Relationship Id="rId15" Type="http://schemas.openxmlformats.org/officeDocument/2006/relationships/image" Target="../media/image15.jpeg"/><Relationship Id="rId36" Type="http://schemas.openxmlformats.org/officeDocument/2006/relationships/image" Target="../media/image36.jpeg"/><Relationship Id="rId57" Type="http://schemas.openxmlformats.org/officeDocument/2006/relationships/image" Target="../media/image45.jpeg"/><Relationship Id="rId106" Type="http://schemas.openxmlformats.org/officeDocument/2006/relationships/image" Target="../media/image114.jpeg"/></Relationships>
</file>

<file path=xl/drawings/_rels/drawing3.xml.rels><?xml version="1.0" encoding="UTF-8" standalone="yes"?>
<Relationships xmlns="http://schemas.openxmlformats.org/package/2006/relationships"><Relationship Id="rId26" Type="http://schemas.openxmlformats.org/officeDocument/2006/relationships/image" Target="../media/image26.jpeg"/><Relationship Id="rId117" Type="http://schemas.openxmlformats.org/officeDocument/2006/relationships/image" Target="../media/image130.jpeg"/><Relationship Id="rId21" Type="http://schemas.openxmlformats.org/officeDocument/2006/relationships/image" Target="../media/image21.jpeg"/><Relationship Id="rId42" Type="http://schemas.openxmlformats.org/officeDocument/2006/relationships/image" Target="../media/image79.jpeg"/><Relationship Id="rId47" Type="http://schemas.openxmlformats.org/officeDocument/2006/relationships/image" Target="../media/image83.jpg"/><Relationship Id="rId63" Type="http://schemas.openxmlformats.org/officeDocument/2006/relationships/image" Target="../media/image49.jpeg"/><Relationship Id="rId68" Type="http://schemas.openxmlformats.org/officeDocument/2006/relationships/image" Target="../media/image54.jpeg"/><Relationship Id="rId84" Type="http://schemas.openxmlformats.org/officeDocument/2006/relationships/image" Target="../media/image90.jpeg"/><Relationship Id="rId89" Type="http://schemas.openxmlformats.org/officeDocument/2006/relationships/image" Target="../media/image95.jpeg"/><Relationship Id="rId112" Type="http://schemas.openxmlformats.org/officeDocument/2006/relationships/image" Target="../media/image118.jpeg"/><Relationship Id="rId16" Type="http://schemas.openxmlformats.org/officeDocument/2006/relationships/image" Target="../media/image16.jpeg"/><Relationship Id="rId107" Type="http://schemas.openxmlformats.org/officeDocument/2006/relationships/image" Target="../media/image113.jpeg"/><Relationship Id="rId11" Type="http://schemas.openxmlformats.org/officeDocument/2006/relationships/image" Target="../media/image11.jpeg"/><Relationship Id="rId32" Type="http://schemas.openxmlformats.org/officeDocument/2006/relationships/image" Target="../media/image32.jpeg"/><Relationship Id="rId37" Type="http://schemas.openxmlformats.org/officeDocument/2006/relationships/image" Target="../media/image37.png"/><Relationship Id="rId53" Type="http://schemas.openxmlformats.org/officeDocument/2006/relationships/image" Target="../media/image127.jpeg"/><Relationship Id="rId58" Type="http://schemas.openxmlformats.org/officeDocument/2006/relationships/image" Target="../media/image44.png"/><Relationship Id="rId74" Type="http://schemas.openxmlformats.org/officeDocument/2006/relationships/image" Target="../media/image60.jpeg"/><Relationship Id="rId79" Type="http://schemas.openxmlformats.org/officeDocument/2006/relationships/image" Target="../media/image65.jpeg"/><Relationship Id="rId102" Type="http://schemas.openxmlformats.org/officeDocument/2006/relationships/image" Target="../media/image108.jpeg"/><Relationship Id="rId123" Type="http://schemas.openxmlformats.org/officeDocument/2006/relationships/image" Target="../media/image124.jpeg"/><Relationship Id="rId5" Type="http://schemas.openxmlformats.org/officeDocument/2006/relationships/image" Target="../media/image5.jpeg"/><Relationship Id="rId90" Type="http://schemas.openxmlformats.org/officeDocument/2006/relationships/image" Target="../media/image96.jpeg"/><Relationship Id="rId95" Type="http://schemas.openxmlformats.org/officeDocument/2006/relationships/image" Target="../media/image101.jpeg"/><Relationship Id="rId22" Type="http://schemas.openxmlformats.org/officeDocument/2006/relationships/image" Target="../media/image22.jpeg"/><Relationship Id="rId27" Type="http://schemas.openxmlformats.org/officeDocument/2006/relationships/image" Target="../media/image27.jpeg"/><Relationship Id="rId43" Type="http://schemas.openxmlformats.org/officeDocument/2006/relationships/image" Target="../media/image80.jpeg"/><Relationship Id="rId48" Type="http://schemas.openxmlformats.org/officeDocument/2006/relationships/image" Target="../media/image84.jpeg"/><Relationship Id="rId64" Type="http://schemas.openxmlformats.org/officeDocument/2006/relationships/image" Target="../media/image50.jpeg"/><Relationship Id="rId69" Type="http://schemas.openxmlformats.org/officeDocument/2006/relationships/image" Target="../media/image55.jpeg"/><Relationship Id="rId113" Type="http://schemas.openxmlformats.org/officeDocument/2006/relationships/image" Target="../media/image119.png"/><Relationship Id="rId118" Type="http://schemas.openxmlformats.org/officeDocument/2006/relationships/image" Target="../media/image131.png"/><Relationship Id="rId80" Type="http://schemas.openxmlformats.org/officeDocument/2006/relationships/image" Target="../media/image66.jpeg"/><Relationship Id="rId85" Type="http://schemas.openxmlformats.org/officeDocument/2006/relationships/image" Target="../media/image91.jpeg"/><Relationship Id="rId12" Type="http://schemas.openxmlformats.org/officeDocument/2006/relationships/image" Target="../media/image12.jpeg"/><Relationship Id="rId17" Type="http://schemas.openxmlformats.org/officeDocument/2006/relationships/image" Target="../media/image17.jpeg"/><Relationship Id="rId33" Type="http://schemas.openxmlformats.org/officeDocument/2006/relationships/image" Target="../media/image33.jpeg"/><Relationship Id="rId38" Type="http://schemas.openxmlformats.org/officeDocument/2006/relationships/image" Target="../media/image38.jpeg"/><Relationship Id="rId59" Type="http://schemas.openxmlformats.org/officeDocument/2006/relationships/image" Target="../media/image45.jpeg"/><Relationship Id="rId103" Type="http://schemas.openxmlformats.org/officeDocument/2006/relationships/image" Target="../media/image109.jpeg"/><Relationship Id="rId108" Type="http://schemas.openxmlformats.org/officeDocument/2006/relationships/image" Target="../media/image114.jpeg"/><Relationship Id="rId124" Type="http://schemas.openxmlformats.org/officeDocument/2006/relationships/image" Target="../media/image125.jpeg"/><Relationship Id="rId54" Type="http://schemas.openxmlformats.org/officeDocument/2006/relationships/image" Target="../media/image89.jpeg"/><Relationship Id="rId70" Type="http://schemas.openxmlformats.org/officeDocument/2006/relationships/image" Target="../media/image56.jpeg"/><Relationship Id="rId75" Type="http://schemas.openxmlformats.org/officeDocument/2006/relationships/image" Target="../media/image61.jpeg"/><Relationship Id="rId91" Type="http://schemas.openxmlformats.org/officeDocument/2006/relationships/image" Target="../media/image97.jpeg"/><Relationship Id="rId96" Type="http://schemas.openxmlformats.org/officeDocument/2006/relationships/image" Target="../media/image102.jpeg"/><Relationship Id="rId1" Type="http://schemas.openxmlformats.org/officeDocument/2006/relationships/image" Target="../media/image1.jpeg"/><Relationship Id="rId6" Type="http://schemas.openxmlformats.org/officeDocument/2006/relationships/image" Target="../media/image6.jpeg"/><Relationship Id="rId23" Type="http://schemas.openxmlformats.org/officeDocument/2006/relationships/image" Target="../media/image23.jpeg"/><Relationship Id="rId28" Type="http://schemas.openxmlformats.org/officeDocument/2006/relationships/image" Target="../media/image28.jpeg"/><Relationship Id="rId49" Type="http://schemas.openxmlformats.org/officeDocument/2006/relationships/image" Target="../media/image85.jpeg"/><Relationship Id="rId114" Type="http://schemas.openxmlformats.org/officeDocument/2006/relationships/image" Target="../media/image120.jpeg"/><Relationship Id="rId119" Type="http://schemas.openxmlformats.org/officeDocument/2006/relationships/image" Target="../media/image132.jpeg"/><Relationship Id="rId44" Type="http://schemas.openxmlformats.org/officeDocument/2006/relationships/image" Target="../media/image81.jpeg"/><Relationship Id="rId60" Type="http://schemas.openxmlformats.org/officeDocument/2006/relationships/image" Target="../media/image46.jpeg"/><Relationship Id="rId65" Type="http://schemas.openxmlformats.org/officeDocument/2006/relationships/image" Target="../media/image51.jpeg"/><Relationship Id="rId81" Type="http://schemas.openxmlformats.org/officeDocument/2006/relationships/image" Target="../media/image67.jpeg"/><Relationship Id="rId86" Type="http://schemas.openxmlformats.org/officeDocument/2006/relationships/image" Target="../media/image92.jpeg"/><Relationship Id="rId4" Type="http://schemas.openxmlformats.org/officeDocument/2006/relationships/image" Target="../media/image4.jpeg"/><Relationship Id="rId9" Type="http://schemas.openxmlformats.org/officeDocument/2006/relationships/image" Target="../media/image9.jpeg"/><Relationship Id="rId13" Type="http://schemas.openxmlformats.org/officeDocument/2006/relationships/image" Target="../media/image13.jpeg"/><Relationship Id="rId18" Type="http://schemas.openxmlformats.org/officeDocument/2006/relationships/image" Target="../media/image18.jpeg"/><Relationship Id="rId39" Type="http://schemas.openxmlformats.org/officeDocument/2006/relationships/image" Target="../media/image39.jpeg"/><Relationship Id="rId109" Type="http://schemas.openxmlformats.org/officeDocument/2006/relationships/image" Target="../media/image115.jpeg"/><Relationship Id="rId34" Type="http://schemas.openxmlformats.org/officeDocument/2006/relationships/image" Target="../media/image34.jpeg"/><Relationship Id="rId50" Type="http://schemas.openxmlformats.org/officeDocument/2006/relationships/image" Target="../media/image86.jpeg"/><Relationship Id="rId55" Type="http://schemas.openxmlformats.org/officeDocument/2006/relationships/image" Target="../media/image41.jpeg"/><Relationship Id="rId76" Type="http://schemas.openxmlformats.org/officeDocument/2006/relationships/image" Target="../media/image62.jpeg"/><Relationship Id="rId97" Type="http://schemas.openxmlformats.org/officeDocument/2006/relationships/image" Target="../media/image103.jpeg"/><Relationship Id="rId104" Type="http://schemas.openxmlformats.org/officeDocument/2006/relationships/image" Target="../media/image110.png"/><Relationship Id="rId120" Type="http://schemas.openxmlformats.org/officeDocument/2006/relationships/image" Target="../media/image121.jpg"/><Relationship Id="rId7" Type="http://schemas.openxmlformats.org/officeDocument/2006/relationships/image" Target="../media/image7.jpeg"/><Relationship Id="rId71" Type="http://schemas.openxmlformats.org/officeDocument/2006/relationships/image" Target="../media/image57.jpeg"/><Relationship Id="rId92" Type="http://schemas.openxmlformats.org/officeDocument/2006/relationships/image" Target="../media/image98.jpeg"/><Relationship Id="rId2" Type="http://schemas.openxmlformats.org/officeDocument/2006/relationships/image" Target="../media/image2.jpeg"/><Relationship Id="rId29" Type="http://schemas.openxmlformats.org/officeDocument/2006/relationships/image" Target="../media/image29.jpeg"/><Relationship Id="rId24" Type="http://schemas.openxmlformats.org/officeDocument/2006/relationships/image" Target="../media/image24.jpeg"/><Relationship Id="rId40" Type="http://schemas.openxmlformats.org/officeDocument/2006/relationships/image" Target="../media/image40.jpeg"/><Relationship Id="rId45" Type="http://schemas.openxmlformats.org/officeDocument/2006/relationships/image" Target="../media/image82.jpeg"/><Relationship Id="rId66" Type="http://schemas.openxmlformats.org/officeDocument/2006/relationships/image" Target="../media/image52.jpeg"/><Relationship Id="rId87" Type="http://schemas.openxmlformats.org/officeDocument/2006/relationships/image" Target="../media/image93.jpeg"/><Relationship Id="rId110" Type="http://schemas.openxmlformats.org/officeDocument/2006/relationships/image" Target="../media/image116.jpeg"/><Relationship Id="rId115" Type="http://schemas.openxmlformats.org/officeDocument/2006/relationships/image" Target="../media/image128.jpeg"/><Relationship Id="rId61" Type="http://schemas.openxmlformats.org/officeDocument/2006/relationships/image" Target="../media/image47.jpeg"/><Relationship Id="rId82" Type="http://schemas.openxmlformats.org/officeDocument/2006/relationships/image" Target="../media/image68.jpeg"/><Relationship Id="rId19" Type="http://schemas.openxmlformats.org/officeDocument/2006/relationships/image" Target="../media/image19.jpeg"/><Relationship Id="rId14" Type="http://schemas.openxmlformats.org/officeDocument/2006/relationships/image" Target="../media/image14.jpeg"/><Relationship Id="rId30" Type="http://schemas.openxmlformats.org/officeDocument/2006/relationships/image" Target="../media/image30.jpeg"/><Relationship Id="rId35" Type="http://schemas.openxmlformats.org/officeDocument/2006/relationships/image" Target="../media/image35.jpeg"/><Relationship Id="rId56" Type="http://schemas.openxmlformats.org/officeDocument/2006/relationships/image" Target="../media/image42.png"/><Relationship Id="rId77" Type="http://schemas.openxmlformats.org/officeDocument/2006/relationships/image" Target="../media/image63.jpeg"/><Relationship Id="rId100" Type="http://schemas.openxmlformats.org/officeDocument/2006/relationships/image" Target="../media/image106.jpeg"/><Relationship Id="rId105" Type="http://schemas.openxmlformats.org/officeDocument/2006/relationships/image" Target="../media/image111.jpg"/><Relationship Id="rId8" Type="http://schemas.openxmlformats.org/officeDocument/2006/relationships/image" Target="../media/image8.jpeg"/><Relationship Id="rId51" Type="http://schemas.openxmlformats.org/officeDocument/2006/relationships/image" Target="../media/image87.jpeg"/><Relationship Id="rId72" Type="http://schemas.openxmlformats.org/officeDocument/2006/relationships/image" Target="../media/image58.jpeg"/><Relationship Id="rId93" Type="http://schemas.openxmlformats.org/officeDocument/2006/relationships/image" Target="../media/image99.jpg"/><Relationship Id="rId98" Type="http://schemas.openxmlformats.org/officeDocument/2006/relationships/image" Target="../media/image104.jpeg"/><Relationship Id="rId121" Type="http://schemas.openxmlformats.org/officeDocument/2006/relationships/image" Target="../media/image122.jpeg"/><Relationship Id="rId3" Type="http://schemas.openxmlformats.org/officeDocument/2006/relationships/image" Target="../media/image3.jpeg"/><Relationship Id="rId25" Type="http://schemas.openxmlformats.org/officeDocument/2006/relationships/image" Target="../media/image25.jpeg"/><Relationship Id="rId46" Type="http://schemas.openxmlformats.org/officeDocument/2006/relationships/image" Target="../media/image126.jpeg"/><Relationship Id="rId67" Type="http://schemas.openxmlformats.org/officeDocument/2006/relationships/image" Target="../media/image53.jpeg"/><Relationship Id="rId116" Type="http://schemas.openxmlformats.org/officeDocument/2006/relationships/image" Target="../media/image129.jpeg"/><Relationship Id="rId20" Type="http://schemas.openxmlformats.org/officeDocument/2006/relationships/image" Target="../media/image20.jpeg"/><Relationship Id="rId41" Type="http://schemas.openxmlformats.org/officeDocument/2006/relationships/image" Target="../media/image78.jpeg"/><Relationship Id="rId62" Type="http://schemas.openxmlformats.org/officeDocument/2006/relationships/image" Target="../media/image48.jpeg"/><Relationship Id="rId83" Type="http://schemas.openxmlformats.org/officeDocument/2006/relationships/image" Target="../media/image69.jpeg"/><Relationship Id="rId88" Type="http://schemas.openxmlformats.org/officeDocument/2006/relationships/image" Target="../media/image94.jpeg"/><Relationship Id="rId111" Type="http://schemas.openxmlformats.org/officeDocument/2006/relationships/image" Target="../media/image117.jpeg"/><Relationship Id="rId15" Type="http://schemas.openxmlformats.org/officeDocument/2006/relationships/image" Target="../media/image15.jpeg"/><Relationship Id="rId36" Type="http://schemas.openxmlformats.org/officeDocument/2006/relationships/image" Target="../media/image36.jpeg"/><Relationship Id="rId57" Type="http://schemas.openxmlformats.org/officeDocument/2006/relationships/image" Target="../media/image43.png"/><Relationship Id="rId106" Type="http://schemas.openxmlformats.org/officeDocument/2006/relationships/image" Target="../media/image112.jpeg"/><Relationship Id="rId10" Type="http://schemas.openxmlformats.org/officeDocument/2006/relationships/image" Target="../media/image10.jpeg"/><Relationship Id="rId31" Type="http://schemas.openxmlformats.org/officeDocument/2006/relationships/image" Target="../media/image31.jpeg"/><Relationship Id="rId52" Type="http://schemas.openxmlformats.org/officeDocument/2006/relationships/image" Target="../media/image88.jpeg"/><Relationship Id="rId73" Type="http://schemas.openxmlformats.org/officeDocument/2006/relationships/image" Target="../media/image59.jpeg"/><Relationship Id="rId78" Type="http://schemas.openxmlformats.org/officeDocument/2006/relationships/image" Target="../media/image64.jpeg"/><Relationship Id="rId94" Type="http://schemas.openxmlformats.org/officeDocument/2006/relationships/image" Target="../media/image100.jpeg"/><Relationship Id="rId99" Type="http://schemas.openxmlformats.org/officeDocument/2006/relationships/image" Target="../media/image105.png"/><Relationship Id="rId101" Type="http://schemas.openxmlformats.org/officeDocument/2006/relationships/image" Target="../media/image107.gif"/><Relationship Id="rId122" Type="http://schemas.openxmlformats.org/officeDocument/2006/relationships/image" Target="../media/image12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33.jpeg"/></Relationships>
</file>

<file path=xl/drawings/drawing1.xml><?xml version="1.0" encoding="utf-8"?>
<xdr:wsDr xmlns:xdr="http://schemas.openxmlformats.org/drawingml/2006/spreadsheetDrawing" xmlns:a="http://schemas.openxmlformats.org/drawingml/2006/main">
  <xdr:twoCellAnchor>
    <xdr:from>
      <xdr:col>11</xdr:col>
      <xdr:colOff>340948</xdr:colOff>
      <xdr:row>1</xdr:row>
      <xdr:rowOff>30031</xdr:rowOff>
    </xdr:from>
    <xdr:to>
      <xdr:col>11</xdr:col>
      <xdr:colOff>944198</xdr:colOff>
      <xdr:row>1</xdr:row>
      <xdr:rowOff>633281</xdr:rowOff>
    </xdr:to>
    <xdr:pic>
      <xdr:nvPicPr>
        <xdr:cNvPr id="2" name="Picture 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99798" y="715831"/>
          <a:ext cx="603250" cy="603250"/>
        </a:xfrm>
        <a:prstGeom prst="rect">
          <a:avLst/>
        </a:prstGeom>
      </xdr:spPr>
    </xdr:pic>
    <xdr:clientData/>
  </xdr:twoCellAnchor>
  <xdr:twoCellAnchor>
    <xdr:from>
      <xdr:col>11</xdr:col>
      <xdr:colOff>176894</xdr:colOff>
      <xdr:row>2</xdr:row>
      <xdr:rowOff>44902</xdr:rowOff>
    </xdr:from>
    <xdr:to>
      <xdr:col>11</xdr:col>
      <xdr:colOff>938894</xdr:colOff>
      <xdr:row>2</xdr:row>
      <xdr:rowOff>806902</xdr:rowOff>
    </xdr:to>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835744" y="1616527"/>
          <a:ext cx="762000" cy="762000"/>
        </a:xfrm>
        <a:prstGeom prst="rect">
          <a:avLst/>
        </a:prstGeom>
      </xdr:spPr>
    </xdr:pic>
    <xdr:clientData/>
  </xdr:twoCellAnchor>
  <xdr:twoCellAnchor>
    <xdr:from>
      <xdr:col>11</xdr:col>
      <xdr:colOff>219075</xdr:colOff>
      <xdr:row>3</xdr:row>
      <xdr:rowOff>76200</xdr:rowOff>
    </xdr:from>
    <xdr:to>
      <xdr:col>11</xdr:col>
      <xdr:colOff>962025</xdr:colOff>
      <xdr:row>3</xdr:row>
      <xdr:rowOff>819150</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877925" y="2533650"/>
          <a:ext cx="742950" cy="742950"/>
        </a:xfrm>
        <a:prstGeom prst="rect">
          <a:avLst/>
        </a:prstGeom>
      </xdr:spPr>
    </xdr:pic>
    <xdr:clientData/>
  </xdr:twoCellAnchor>
  <xdr:twoCellAnchor>
    <xdr:from>
      <xdr:col>11</xdr:col>
      <xdr:colOff>219075</xdr:colOff>
      <xdr:row>4</xdr:row>
      <xdr:rowOff>76200</xdr:rowOff>
    </xdr:from>
    <xdr:to>
      <xdr:col>11</xdr:col>
      <xdr:colOff>952500</xdr:colOff>
      <xdr:row>4</xdr:row>
      <xdr:rowOff>809625</xdr:rowOff>
    </xdr:to>
    <xdr:pic>
      <xdr:nvPicPr>
        <xdr:cNvPr id="5" name="図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877925" y="3419475"/>
          <a:ext cx="733425" cy="733425"/>
        </a:xfrm>
        <a:prstGeom prst="rect">
          <a:avLst/>
        </a:prstGeom>
      </xdr:spPr>
    </xdr:pic>
    <xdr:clientData/>
  </xdr:twoCellAnchor>
  <xdr:twoCellAnchor>
    <xdr:from>
      <xdr:col>11</xdr:col>
      <xdr:colOff>209551</xdr:colOff>
      <xdr:row>5</xdr:row>
      <xdr:rowOff>38100</xdr:rowOff>
    </xdr:from>
    <xdr:to>
      <xdr:col>11</xdr:col>
      <xdr:colOff>1019175</xdr:colOff>
      <xdr:row>5</xdr:row>
      <xdr:rowOff>847724</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868401" y="4267200"/>
          <a:ext cx="809624" cy="809624"/>
        </a:xfrm>
        <a:prstGeom prst="rect">
          <a:avLst/>
        </a:prstGeom>
      </xdr:spPr>
    </xdr:pic>
    <xdr:clientData/>
  </xdr:twoCellAnchor>
  <xdr:twoCellAnchor>
    <xdr:from>
      <xdr:col>11</xdr:col>
      <xdr:colOff>447675</xdr:colOff>
      <xdr:row>6</xdr:row>
      <xdr:rowOff>133349</xdr:rowOff>
    </xdr:from>
    <xdr:to>
      <xdr:col>11</xdr:col>
      <xdr:colOff>749808</xdr:colOff>
      <xdr:row>6</xdr:row>
      <xdr:rowOff>752474</xdr:rowOff>
    </xdr:to>
    <xdr:pic>
      <xdr:nvPicPr>
        <xdr:cNvPr id="7" name="図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106525" y="5248274"/>
          <a:ext cx="302133" cy="619125"/>
        </a:xfrm>
        <a:prstGeom prst="rect">
          <a:avLst/>
        </a:prstGeom>
      </xdr:spPr>
    </xdr:pic>
    <xdr:clientData/>
  </xdr:twoCellAnchor>
  <xdr:twoCellAnchor>
    <xdr:from>
      <xdr:col>11</xdr:col>
      <xdr:colOff>219075</xdr:colOff>
      <xdr:row>7</xdr:row>
      <xdr:rowOff>38099</xdr:rowOff>
    </xdr:from>
    <xdr:to>
      <xdr:col>11</xdr:col>
      <xdr:colOff>1009650</xdr:colOff>
      <xdr:row>7</xdr:row>
      <xdr:rowOff>828674</xdr:rowOff>
    </xdr:to>
    <xdr:pic>
      <xdr:nvPicPr>
        <xdr:cNvPr id="8" name="図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877925" y="6038849"/>
          <a:ext cx="790575" cy="790575"/>
        </a:xfrm>
        <a:prstGeom prst="rect">
          <a:avLst/>
        </a:prstGeom>
      </xdr:spPr>
    </xdr:pic>
    <xdr:clientData/>
  </xdr:twoCellAnchor>
  <xdr:twoCellAnchor>
    <xdr:from>
      <xdr:col>11</xdr:col>
      <xdr:colOff>114300</xdr:colOff>
      <xdr:row>8</xdr:row>
      <xdr:rowOff>142876</xdr:rowOff>
    </xdr:from>
    <xdr:to>
      <xdr:col>11</xdr:col>
      <xdr:colOff>1097031</xdr:colOff>
      <xdr:row>8</xdr:row>
      <xdr:rowOff>752476</xdr:rowOff>
    </xdr:to>
    <xdr:pic>
      <xdr:nvPicPr>
        <xdr:cNvPr id="9" name="図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773150" y="7029451"/>
          <a:ext cx="982731" cy="609600"/>
        </a:xfrm>
        <a:prstGeom prst="rect">
          <a:avLst/>
        </a:prstGeom>
      </xdr:spPr>
    </xdr:pic>
    <xdr:clientData/>
  </xdr:twoCellAnchor>
  <xdr:twoCellAnchor>
    <xdr:from>
      <xdr:col>11</xdr:col>
      <xdr:colOff>276224</xdr:colOff>
      <xdr:row>9</xdr:row>
      <xdr:rowOff>104774</xdr:rowOff>
    </xdr:from>
    <xdr:to>
      <xdr:col>11</xdr:col>
      <xdr:colOff>971549</xdr:colOff>
      <xdr:row>9</xdr:row>
      <xdr:rowOff>800099</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935074" y="7877174"/>
          <a:ext cx="695325" cy="695325"/>
        </a:xfrm>
        <a:prstGeom prst="rect">
          <a:avLst/>
        </a:prstGeom>
      </xdr:spPr>
    </xdr:pic>
    <xdr:clientData/>
  </xdr:twoCellAnchor>
  <xdr:twoCellAnchor>
    <xdr:from>
      <xdr:col>11</xdr:col>
      <xdr:colOff>238124</xdr:colOff>
      <xdr:row>10</xdr:row>
      <xdr:rowOff>47624</xdr:rowOff>
    </xdr:from>
    <xdr:to>
      <xdr:col>11</xdr:col>
      <xdr:colOff>1047749</xdr:colOff>
      <xdr:row>10</xdr:row>
      <xdr:rowOff>857249</xdr:rowOff>
    </xdr:to>
    <xdr:pic>
      <xdr:nvPicPr>
        <xdr:cNvPr id="11" name="図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3896974" y="8705849"/>
          <a:ext cx="809625" cy="809625"/>
        </a:xfrm>
        <a:prstGeom prst="rect">
          <a:avLst/>
        </a:prstGeom>
      </xdr:spPr>
    </xdr:pic>
    <xdr:clientData/>
  </xdr:twoCellAnchor>
  <xdr:twoCellAnchor>
    <xdr:from>
      <xdr:col>11</xdr:col>
      <xdr:colOff>247650</xdr:colOff>
      <xdr:row>11</xdr:row>
      <xdr:rowOff>66675</xdr:rowOff>
    </xdr:from>
    <xdr:to>
      <xdr:col>11</xdr:col>
      <xdr:colOff>1000125</xdr:colOff>
      <xdr:row>11</xdr:row>
      <xdr:rowOff>819150</xdr:rowOff>
    </xdr:to>
    <xdr:pic>
      <xdr:nvPicPr>
        <xdr:cNvPr id="12" name="図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3906500" y="9610725"/>
          <a:ext cx="752475" cy="752475"/>
        </a:xfrm>
        <a:prstGeom prst="rect">
          <a:avLst/>
        </a:prstGeom>
      </xdr:spPr>
    </xdr:pic>
    <xdr:clientData/>
  </xdr:twoCellAnchor>
  <xdr:twoCellAnchor>
    <xdr:from>
      <xdr:col>11</xdr:col>
      <xdr:colOff>247650</xdr:colOff>
      <xdr:row>12</xdr:row>
      <xdr:rowOff>76200</xdr:rowOff>
    </xdr:from>
    <xdr:to>
      <xdr:col>11</xdr:col>
      <xdr:colOff>990599</xdr:colOff>
      <xdr:row>12</xdr:row>
      <xdr:rowOff>819149</xdr:rowOff>
    </xdr:to>
    <xdr:pic>
      <xdr:nvPicPr>
        <xdr:cNvPr id="13" name="図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906500" y="10506075"/>
          <a:ext cx="742949" cy="742949"/>
        </a:xfrm>
        <a:prstGeom prst="rect">
          <a:avLst/>
        </a:prstGeom>
      </xdr:spPr>
    </xdr:pic>
    <xdr:clientData/>
  </xdr:twoCellAnchor>
  <xdr:twoCellAnchor>
    <xdr:from>
      <xdr:col>11</xdr:col>
      <xdr:colOff>285750</xdr:colOff>
      <xdr:row>13</xdr:row>
      <xdr:rowOff>95250</xdr:rowOff>
    </xdr:from>
    <xdr:to>
      <xdr:col>11</xdr:col>
      <xdr:colOff>967196</xdr:colOff>
      <xdr:row>13</xdr:row>
      <xdr:rowOff>776696</xdr:rowOff>
    </xdr:to>
    <xdr:pic>
      <xdr:nvPicPr>
        <xdr:cNvPr id="14" name="図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3944600" y="11410950"/>
          <a:ext cx="681446" cy="681446"/>
        </a:xfrm>
        <a:prstGeom prst="rect">
          <a:avLst/>
        </a:prstGeom>
      </xdr:spPr>
    </xdr:pic>
    <xdr:clientData/>
  </xdr:twoCellAnchor>
  <xdr:twoCellAnchor>
    <xdr:from>
      <xdr:col>11</xdr:col>
      <xdr:colOff>304801</xdr:colOff>
      <xdr:row>14</xdr:row>
      <xdr:rowOff>171451</xdr:rowOff>
    </xdr:from>
    <xdr:to>
      <xdr:col>11</xdr:col>
      <xdr:colOff>914401</xdr:colOff>
      <xdr:row>14</xdr:row>
      <xdr:rowOff>781051</xdr:rowOff>
    </xdr:to>
    <xdr:pic>
      <xdr:nvPicPr>
        <xdr:cNvPr id="15" name="図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3963651" y="12372976"/>
          <a:ext cx="609600" cy="609600"/>
        </a:xfrm>
        <a:prstGeom prst="rect">
          <a:avLst/>
        </a:prstGeom>
      </xdr:spPr>
    </xdr:pic>
    <xdr:clientData/>
  </xdr:twoCellAnchor>
  <xdr:twoCellAnchor>
    <xdr:from>
      <xdr:col>11</xdr:col>
      <xdr:colOff>276225</xdr:colOff>
      <xdr:row>15</xdr:row>
      <xdr:rowOff>114299</xdr:rowOff>
    </xdr:from>
    <xdr:to>
      <xdr:col>11</xdr:col>
      <xdr:colOff>981074</xdr:colOff>
      <xdr:row>15</xdr:row>
      <xdr:rowOff>819148</xdr:rowOff>
    </xdr:to>
    <xdr:pic>
      <xdr:nvPicPr>
        <xdr:cNvPr id="16" name="図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3935075" y="13201649"/>
          <a:ext cx="704849" cy="704849"/>
        </a:xfrm>
        <a:prstGeom prst="rect">
          <a:avLst/>
        </a:prstGeom>
      </xdr:spPr>
    </xdr:pic>
    <xdr:clientData/>
  </xdr:twoCellAnchor>
  <xdr:twoCellAnchor>
    <xdr:from>
      <xdr:col>11</xdr:col>
      <xdr:colOff>257175</xdr:colOff>
      <xdr:row>17</xdr:row>
      <xdr:rowOff>104775</xdr:rowOff>
    </xdr:from>
    <xdr:to>
      <xdr:col>11</xdr:col>
      <xdr:colOff>911978</xdr:colOff>
      <xdr:row>17</xdr:row>
      <xdr:rowOff>790575</xdr:rowOff>
    </xdr:to>
    <xdr:pic>
      <xdr:nvPicPr>
        <xdr:cNvPr id="17" name="図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3916025" y="14963775"/>
          <a:ext cx="654803" cy="685800"/>
        </a:xfrm>
        <a:prstGeom prst="rect">
          <a:avLst/>
        </a:prstGeom>
      </xdr:spPr>
    </xdr:pic>
    <xdr:clientData/>
  </xdr:twoCellAnchor>
  <xdr:twoCellAnchor>
    <xdr:from>
      <xdr:col>11</xdr:col>
      <xdr:colOff>171450</xdr:colOff>
      <xdr:row>16</xdr:row>
      <xdr:rowOff>104774</xdr:rowOff>
    </xdr:from>
    <xdr:to>
      <xdr:col>11</xdr:col>
      <xdr:colOff>1085850</xdr:colOff>
      <xdr:row>16</xdr:row>
      <xdr:rowOff>790574</xdr:rowOff>
    </xdr:to>
    <xdr:pic>
      <xdr:nvPicPr>
        <xdr:cNvPr id="18" name="図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3830300" y="14077949"/>
          <a:ext cx="914400" cy="685800"/>
        </a:xfrm>
        <a:prstGeom prst="rect">
          <a:avLst/>
        </a:prstGeom>
      </xdr:spPr>
    </xdr:pic>
    <xdr:clientData/>
  </xdr:twoCellAnchor>
  <xdr:twoCellAnchor>
    <xdr:from>
      <xdr:col>11</xdr:col>
      <xdr:colOff>171450</xdr:colOff>
      <xdr:row>18</xdr:row>
      <xdr:rowOff>38100</xdr:rowOff>
    </xdr:from>
    <xdr:to>
      <xdr:col>11</xdr:col>
      <xdr:colOff>990600</xdr:colOff>
      <xdr:row>18</xdr:row>
      <xdr:rowOff>857250</xdr:rowOff>
    </xdr:to>
    <xdr:pic>
      <xdr:nvPicPr>
        <xdr:cNvPr id="19" name="図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3830300" y="15782925"/>
          <a:ext cx="819150" cy="819150"/>
        </a:xfrm>
        <a:prstGeom prst="rect">
          <a:avLst/>
        </a:prstGeom>
      </xdr:spPr>
    </xdr:pic>
    <xdr:clientData/>
  </xdr:twoCellAnchor>
  <xdr:twoCellAnchor>
    <xdr:from>
      <xdr:col>11</xdr:col>
      <xdr:colOff>123826</xdr:colOff>
      <xdr:row>19</xdr:row>
      <xdr:rowOff>161925</xdr:rowOff>
    </xdr:from>
    <xdr:to>
      <xdr:col>11</xdr:col>
      <xdr:colOff>1114426</xdr:colOff>
      <xdr:row>19</xdr:row>
      <xdr:rowOff>779429</xdr:rowOff>
    </xdr:to>
    <xdr:pic>
      <xdr:nvPicPr>
        <xdr:cNvPr id="20" name="図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3782676" y="16792575"/>
          <a:ext cx="990600" cy="617504"/>
        </a:xfrm>
        <a:prstGeom prst="rect">
          <a:avLst/>
        </a:prstGeom>
      </xdr:spPr>
    </xdr:pic>
    <xdr:clientData/>
  </xdr:twoCellAnchor>
  <xdr:twoCellAnchor>
    <xdr:from>
      <xdr:col>11</xdr:col>
      <xdr:colOff>219075</xdr:colOff>
      <xdr:row>21</xdr:row>
      <xdr:rowOff>66675</xdr:rowOff>
    </xdr:from>
    <xdr:to>
      <xdr:col>11</xdr:col>
      <xdr:colOff>981891</xdr:colOff>
      <xdr:row>21</xdr:row>
      <xdr:rowOff>829491</xdr:rowOff>
    </xdr:to>
    <xdr:pic>
      <xdr:nvPicPr>
        <xdr:cNvPr id="21" name="図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3877925" y="18468975"/>
          <a:ext cx="762816" cy="762816"/>
        </a:xfrm>
        <a:prstGeom prst="rect">
          <a:avLst/>
        </a:prstGeom>
      </xdr:spPr>
    </xdr:pic>
    <xdr:clientData/>
  </xdr:twoCellAnchor>
  <xdr:twoCellAnchor>
    <xdr:from>
      <xdr:col>11</xdr:col>
      <xdr:colOff>285750</xdr:colOff>
      <xdr:row>20</xdr:row>
      <xdr:rowOff>114300</xdr:rowOff>
    </xdr:from>
    <xdr:to>
      <xdr:col>11</xdr:col>
      <xdr:colOff>936624</xdr:colOff>
      <xdr:row>20</xdr:row>
      <xdr:rowOff>765174</xdr:rowOff>
    </xdr:to>
    <xdr:pic>
      <xdr:nvPicPr>
        <xdr:cNvPr id="22" name="図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3944600" y="17630775"/>
          <a:ext cx="650874" cy="650874"/>
        </a:xfrm>
        <a:prstGeom prst="rect">
          <a:avLst/>
        </a:prstGeom>
      </xdr:spPr>
    </xdr:pic>
    <xdr:clientData/>
  </xdr:twoCellAnchor>
  <xdr:twoCellAnchor>
    <xdr:from>
      <xdr:col>11</xdr:col>
      <xdr:colOff>200025</xdr:colOff>
      <xdr:row>22</xdr:row>
      <xdr:rowOff>47625</xdr:rowOff>
    </xdr:from>
    <xdr:to>
      <xdr:col>11</xdr:col>
      <xdr:colOff>1000125</xdr:colOff>
      <xdr:row>22</xdr:row>
      <xdr:rowOff>847725</xdr:rowOff>
    </xdr:to>
    <xdr:pic>
      <xdr:nvPicPr>
        <xdr:cNvPr id="23" name="図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3858875" y="19335750"/>
          <a:ext cx="800100" cy="800100"/>
        </a:xfrm>
        <a:prstGeom prst="rect">
          <a:avLst/>
        </a:prstGeom>
      </xdr:spPr>
    </xdr:pic>
    <xdr:clientData/>
  </xdr:twoCellAnchor>
  <xdr:twoCellAnchor>
    <xdr:from>
      <xdr:col>11</xdr:col>
      <xdr:colOff>219075</xdr:colOff>
      <xdr:row>23</xdr:row>
      <xdr:rowOff>57149</xdr:rowOff>
    </xdr:from>
    <xdr:to>
      <xdr:col>11</xdr:col>
      <xdr:colOff>962024</xdr:colOff>
      <xdr:row>23</xdr:row>
      <xdr:rowOff>800098</xdr:rowOff>
    </xdr:to>
    <xdr:pic>
      <xdr:nvPicPr>
        <xdr:cNvPr id="24" name="図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3877925" y="20231099"/>
          <a:ext cx="742949" cy="742949"/>
        </a:xfrm>
        <a:prstGeom prst="rect">
          <a:avLst/>
        </a:prstGeom>
      </xdr:spPr>
    </xdr:pic>
    <xdr:clientData/>
  </xdr:twoCellAnchor>
  <xdr:twoCellAnchor>
    <xdr:from>
      <xdr:col>11</xdr:col>
      <xdr:colOff>238125</xdr:colOff>
      <xdr:row>24</xdr:row>
      <xdr:rowOff>114300</xdr:rowOff>
    </xdr:from>
    <xdr:to>
      <xdr:col>11</xdr:col>
      <xdr:colOff>990600</xdr:colOff>
      <xdr:row>24</xdr:row>
      <xdr:rowOff>866775</xdr:rowOff>
    </xdr:to>
    <xdr:pic>
      <xdr:nvPicPr>
        <xdr:cNvPr id="25" name="図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3896975" y="21174075"/>
          <a:ext cx="752475" cy="752475"/>
        </a:xfrm>
        <a:prstGeom prst="rect">
          <a:avLst/>
        </a:prstGeom>
      </xdr:spPr>
    </xdr:pic>
    <xdr:clientData/>
  </xdr:twoCellAnchor>
  <xdr:twoCellAnchor>
    <xdr:from>
      <xdr:col>11</xdr:col>
      <xdr:colOff>533401</xdr:colOff>
      <xdr:row>25</xdr:row>
      <xdr:rowOff>47625</xdr:rowOff>
    </xdr:from>
    <xdr:to>
      <xdr:col>11</xdr:col>
      <xdr:colOff>668724</xdr:colOff>
      <xdr:row>25</xdr:row>
      <xdr:rowOff>847724</xdr:rowOff>
    </xdr:to>
    <xdr:pic>
      <xdr:nvPicPr>
        <xdr:cNvPr id="26" name="図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4192251" y="21993225"/>
          <a:ext cx="135323" cy="800099"/>
        </a:xfrm>
        <a:prstGeom prst="rect">
          <a:avLst/>
        </a:prstGeom>
      </xdr:spPr>
    </xdr:pic>
    <xdr:clientData/>
  </xdr:twoCellAnchor>
  <xdr:twoCellAnchor>
    <xdr:from>
      <xdr:col>11</xdr:col>
      <xdr:colOff>238125</xdr:colOff>
      <xdr:row>26</xdr:row>
      <xdr:rowOff>114300</xdr:rowOff>
    </xdr:from>
    <xdr:to>
      <xdr:col>11</xdr:col>
      <xdr:colOff>933450</xdr:colOff>
      <xdr:row>26</xdr:row>
      <xdr:rowOff>809625</xdr:rowOff>
    </xdr:to>
    <xdr:pic>
      <xdr:nvPicPr>
        <xdr:cNvPr id="27" name="図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3896975" y="22945725"/>
          <a:ext cx="695325" cy="695325"/>
        </a:xfrm>
        <a:prstGeom prst="rect">
          <a:avLst/>
        </a:prstGeom>
      </xdr:spPr>
    </xdr:pic>
    <xdr:clientData/>
  </xdr:twoCellAnchor>
  <xdr:twoCellAnchor>
    <xdr:from>
      <xdr:col>11</xdr:col>
      <xdr:colOff>416468</xdr:colOff>
      <xdr:row>27</xdr:row>
      <xdr:rowOff>57150</xdr:rowOff>
    </xdr:from>
    <xdr:to>
      <xdr:col>11</xdr:col>
      <xdr:colOff>775502</xdr:colOff>
      <xdr:row>27</xdr:row>
      <xdr:rowOff>809625</xdr:rowOff>
    </xdr:to>
    <xdr:pic>
      <xdr:nvPicPr>
        <xdr:cNvPr id="28" name="図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14075318" y="23774400"/>
          <a:ext cx="359034" cy="752475"/>
        </a:xfrm>
        <a:prstGeom prst="rect">
          <a:avLst/>
        </a:prstGeom>
      </xdr:spPr>
    </xdr:pic>
    <xdr:clientData/>
  </xdr:twoCellAnchor>
  <xdr:twoCellAnchor>
    <xdr:from>
      <xdr:col>11</xdr:col>
      <xdr:colOff>209550</xdr:colOff>
      <xdr:row>28</xdr:row>
      <xdr:rowOff>57150</xdr:rowOff>
    </xdr:from>
    <xdr:to>
      <xdr:col>11</xdr:col>
      <xdr:colOff>1000125</xdr:colOff>
      <xdr:row>28</xdr:row>
      <xdr:rowOff>847725</xdr:rowOff>
    </xdr:to>
    <xdr:pic>
      <xdr:nvPicPr>
        <xdr:cNvPr id="29" name="図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13868400" y="24660225"/>
          <a:ext cx="790575" cy="790575"/>
        </a:xfrm>
        <a:prstGeom prst="rect">
          <a:avLst/>
        </a:prstGeom>
      </xdr:spPr>
    </xdr:pic>
    <xdr:clientData/>
  </xdr:twoCellAnchor>
  <xdr:twoCellAnchor>
    <xdr:from>
      <xdr:col>11</xdr:col>
      <xdr:colOff>200025</xdr:colOff>
      <xdr:row>29</xdr:row>
      <xdr:rowOff>38100</xdr:rowOff>
    </xdr:from>
    <xdr:to>
      <xdr:col>11</xdr:col>
      <xdr:colOff>1009650</xdr:colOff>
      <xdr:row>29</xdr:row>
      <xdr:rowOff>847725</xdr:rowOff>
    </xdr:to>
    <xdr:pic>
      <xdr:nvPicPr>
        <xdr:cNvPr id="30" name="図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3858875" y="25527000"/>
          <a:ext cx="809625" cy="809625"/>
        </a:xfrm>
        <a:prstGeom prst="rect">
          <a:avLst/>
        </a:prstGeom>
      </xdr:spPr>
    </xdr:pic>
    <xdr:clientData/>
  </xdr:twoCellAnchor>
  <xdr:twoCellAnchor>
    <xdr:from>
      <xdr:col>11</xdr:col>
      <xdr:colOff>257175</xdr:colOff>
      <xdr:row>30</xdr:row>
      <xdr:rowOff>95250</xdr:rowOff>
    </xdr:from>
    <xdr:to>
      <xdr:col>11</xdr:col>
      <xdr:colOff>939799</xdr:colOff>
      <xdr:row>30</xdr:row>
      <xdr:rowOff>777874</xdr:rowOff>
    </xdr:to>
    <xdr:pic>
      <xdr:nvPicPr>
        <xdr:cNvPr id="31" name="図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3916025" y="26469975"/>
          <a:ext cx="682624" cy="682624"/>
        </a:xfrm>
        <a:prstGeom prst="rect">
          <a:avLst/>
        </a:prstGeom>
      </xdr:spPr>
    </xdr:pic>
    <xdr:clientData/>
  </xdr:twoCellAnchor>
  <xdr:twoCellAnchor>
    <xdr:from>
      <xdr:col>11</xdr:col>
      <xdr:colOff>423088</xdr:colOff>
      <xdr:row>31</xdr:row>
      <xdr:rowOff>57150</xdr:rowOff>
    </xdr:from>
    <xdr:to>
      <xdr:col>11</xdr:col>
      <xdr:colOff>809624</xdr:colOff>
      <xdr:row>31</xdr:row>
      <xdr:rowOff>876300</xdr:rowOff>
    </xdr:to>
    <xdr:pic>
      <xdr:nvPicPr>
        <xdr:cNvPr id="32" name="図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14081938" y="27317700"/>
          <a:ext cx="386536" cy="819150"/>
        </a:xfrm>
        <a:prstGeom prst="rect">
          <a:avLst/>
        </a:prstGeom>
      </xdr:spPr>
    </xdr:pic>
    <xdr:clientData/>
  </xdr:twoCellAnchor>
  <xdr:twoCellAnchor>
    <xdr:from>
      <xdr:col>11</xdr:col>
      <xdr:colOff>238125</xdr:colOff>
      <xdr:row>32</xdr:row>
      <xdr:rowOff>76200</xdr:rowOff>
    </xdr:from>
    <xdr:to>
      <xdr:col>11</xdr:col>
      <xdr:colOff>1028699</xdr:colOff>
      <xdr:row>32</xdr:row>
      <xdr:rowOff>866774</xdr:rowOff>
    </xdr:to>
    <xdr:pic>
      <xdr:nvPicPr>
        <xdr:cNvPr id="33" name="図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13896975" y="28222575"/>
          <a:ext cx="790574" cy="790574"/>
        </a:xfrm>
        <a:prstGeom prst="rect">
          <a:avLst/>
        </a:prstGeom>
      </xdr:spPr>
    </xdr:pic>
    <xdr:clientData/>
  </xdr:twoCellAnchor>
  <xdr:twoCellAnchor>
    <xdr:from>
      <xdr:col>11</xdr:col>
      <xdr:colOff>219075</xdr:colOff>
      <xdr:row>33</xdr:row>
      <xdr:rowOff>47625</xdr:rowOff>
    </xdr:from>
    <xdr:to>
      <xdr:col>11</xdr:col>
      <xdr:colOff>1000123</xdr:colOff>
      <xdr:row>33</xdr:row>
      <xdr:rowOff>828673</xdr:rowOff>
    </xdr:to>
    <xdr:pic>
      <xdr:nvPicPr>
        <xdr:cNvPr id="34" name="図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13877925" y="29079825"/>
          <a:ext cx="781048" cy="781048"/>
        </a:xfrm>
        <a:prstGeom prst="rect">
          <a:avLst/>
        </a:prstGeom>
      </xdr:spPr>
    </xdr:pic>
    <xdr:clientData/>
  </xdr:twoCellAnchor>
  <xdr:twoCellAnchor>
    <xdr:from>
      <xdr:col>11</xdr:col>
      <xdr:colOff>197796</xdr:colOff>
      <xdr:row>34</xdr:row>
      <xdr:rowOff>133350</xdr:rowOff>
    </xdr:from>
    <xdr:to>
      <xdr:col>11</xdr:col>
      <xdr:colOff>1066799</xdr:colOff>
      <xdr:row>34</xdr:row>
      <xdr:rowOff>742949</xdr:rowOff>
    </xdr:to>
    <xdr:pic>
      <xdr:nvPicPr>
        <xdr:cNvPr id="35" name="図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13856646" y="30051375"/>
          <a:ext cx="869003" cy="609599"/>
        </a:xfrm>
        <a:prstGeom prst="rect">
          <a:avLst/>
        </a:prstGeom>
      </xdr:spPr>
    </xdr:pic>
    <xdr:clientData/>
  </xdr:twoCellAnchor>
  <xdr:twoCellAnchor>
    <xdr:from>
      <xdr:col>11</xdr:col>
      <xdr:colOff>266700</xdr:colOff>
      <xdr:row>35</xdr:row>
      <xdr:rowOff>114300</xdr:rowOff>
    </xdr:from>
    <xdr:to>
      <xdr:col>11</xdr:col>
      <xdr:colOff>971550</xdr:colOff>
      <xdr:row>35</xdr:row>
      <xdr:rowOff>819150</xdr:rowOff>
    </xdr:to>
    <xdr:pic>
      <xdr:nvPicPr>
        <xdr:cNvPr id="36" name="図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13925550" y="30918150"/>
          <a:ext cx="704850" cy="704850"/>
        </a:xfrm>
        <a:prstGeom prst="rect">
          <a:avLst/>
        </a:prstGeom>
      </xdr:spPr>
    </xdr:pic>
    <xdr:clientData/>
  </xdr:twoCellAnchor>
  <xdr:twoCellAnchor>
    <xdr:from>
      <xdr:col>11</xdr:col>
      <xdr:colOff>161925</xdr:colOff>
      <xdr:row>36</xdr:row>
      <xdr:rowOff>95250</xdr:rowOff>
    </xdr:from>
    <xdr:to>
      <xdr:col>11</xdr:col>
      <xdr:colOff>1076325</xdr:colOff>
      <xdr:row>36</xdr:row>
      <xdr:rowOff>781050</xdr:rowOff>
    </xdr:to>
    <xdr:pic>
      <xdr:nvPicPr>
        <xdr:cNvPr id="37" name="図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13820775" y="31784925"/>
          <a:ext cx="914400" cy="685800"/>
        </a:xfrm>
        <a:prstGeom prst="rect">
          <a:avLst/>
        </a:prstGeom>
      </xdr:spPr>
    </xdr:pic>
    <xdr:clientData/>
  </xdr:twoCellAnchor>
  <xdr:twoCellAnchor>
    <xdr:from>
      <xdr:col>11</xdr:col>
      <xdr:colOff>238125</xdr:colOff>
      <xdr:row>37</xdr:row>
      <xdr:rowOff>76200</xdr:rowOff>
    </xdr:from>
    <xdr:to>
      <xdr:col>11</xdr:col>
      <xdr:colOff>1028699</xdr:colOff>
      <xdr:row>37</xdr:row>
      <xdr:rowOff>866774</xdr:rowOff>
    </xdr:to>
    <xdr:pic>
      <xdr:nvPicPr>
        <xdr:cNvPr id="38" name="図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13896975" y="32651700"/>
          <a:ext cx="790574" cy="790574"/>
        </a:xfrm>
        <a:prstGeom prst="rect">
          <a:avLst/>
        </a:prstGeom>
      </xdr:spPr>
    </xdr:pic>
    <xdr:clientData/>
  </xdr:twoCellAnchor>
  <xdr:twoCellAnchor>
    <xdr:from>
      <xdr:col>11</xdr:col>
      <xdr:colOff>266700</xdr:colOff>
      <xdr:row>38</xdr:row>
      <xdr:rowOff>95250</xdr:rowOff>
    </xdr:from>
    <xdr:to>
      <xdr:col>11</xdr:col>
      <xdr:colOff>971549</xdr:colOff>
      <xdr:row>38</xdr:row>
      <xdr:rowOff>800099</xdr:rowOff>
    </xdr:to>
    <xdr:pic>
      <xdr:nvPicPr>
        <xdr:cNvPr id="39" name="図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13925550" y="33556575"/>
          <a:ext cx="704849" cy="704849"/>
        </a:xfrm>
        <a:prstGeom prst="rect">
          <a:avLst/>
        </a:prstGeom>
      </xdr:spPr>
    </xdr:pic>
    <xdr:clientData/>
  </xdr:twoCellAnchor>
  <xdr:twoCellAnchor>
    <xdr:from>
      <xdr:col>11</xdr:col>
      <xdr:colOff>228600</xdr:colOff>
      <xdr:row>39</xdr:row>
      <xdr:rowOff>57150</xdr:rowOff>
    </xdr:from>
    <xdr:to>
      <xdr:col>11</xdr:col>
      <xdr:colOff>1019991</xdr:colOff>
      <xdr:row>39</xdr:row>
      <xdr:rowOff>848541</xdr:rowOff>
    </xdr:to>
    <xdr:pic>
      <xdr:nvPicPr>
        <xdr:cNvPr id="40" name="図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13887450" y="34404300"/>
          <a:ext cx="791391" cy="791391"/>
        </a:xfrm>
        <a:prstGeom prst="rect">
          <a:avLst/>
        </a:prstGeom>
      </xdr:spPr>
    </xdr:pic>
    <xdr:clientData/>
  </xdr:twoCellAnchor>
  <xdr:twoCellAnchor>
    <xdr:from>
      <xdr:col>11</xdr:col>
      <xdr:colOff>495300</xdr:colOff>
      <xdr:row>40</xdr:row>
      <xdr:rowOff>78476</xdr:rowOff>
    </xdr:from>
    <xdr:to>
      <xdr:col>11</xdr:col>
      <xdr:colOff>742950</xdr:colOff>
      <xdr:row>40</xdr:row>
      <xdr:rowOff>857249</xdr:rowOff>
    </xdr:to>
    <xdr:pic>
      <xdr:nvPicPr>
        <xdr:cNvPr id="41" name="図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14154150" y="35311451"/>
          <a:ext cx="247650" cy="778773"/>
        </a:xfrm>
        <a:prstGeom prst="rect">
          <a:avLst/>
        </a:prstGeom>
      </xdr:spPr>
    </xdr:pic>
    <xdr:clientData/>
  </xdr:twoCellAnchor>
  <xdr:twoCellAnchor>
    <xdr:from>
      <xdr:col>11</xdr:col>
      <xdr:colOff>247650</xdr:colOff>
      <xdr:row>41</xdr:row>
      <xdr:rowOff>114300</xdr:rowOff>
    </xdr:from>
    <xdr:to>
      <xdr:col>11</xdr:col>
      <xdr:colOff>971549</xdr:colOff>
      <xdr:row>41</xdr:row>
      <xdr:rowOff>838199</xdr:rowOff>
    </xdr:to>
    <xdr:pic>
      <xdr:nvPicPr>
        <xdr:cNvPr id="54" name="図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13906500" y="37118925"/>
          <a:ext cx="723899" cy="723899"/>
        </a:xfrm>
        <a:prstGeom prst="rect">
          <a:avLst/>
        </a:prstGeom>
      </xdr:spPr>
    </xdr:pic>
    <xdr:clientData/>
  </xdr:twoCellAnchor>
  <xdr:twoCellAnchor>
    <xdr:from>
      <xdr:col>11</xdr:col>
      <xdr:colOff>228600</xdr:colOff>
      <xdr:row>42</xdr:row>
      <xdr:rowOff>47625</xdr:rowOff>
    </xdr:from>
    <xdr:to>
      <xdr:col>11</xdr:col>
      <xdr:colOff>1047749</xdr:colOff>
      <xdr:row>42</xdr:row>
      <xdr:rowOff>866774</xdr:rowOff>
    </xdr:to>
    <xdr:pic>
      <xdr:nvPicPr>
        <xdr:cNvPr id="55" name="図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3887450" y="37938075"/>
          <a:ext cx="819149" cy="819149"/>
        </a:xfrm>
        <a:prstGeom prst="rect">
          <a:avLst/>
        </a:prstGeom>
      </xdr:spPr>
    </xdr:pic>
    <xdr:clientData/>
  </xdr:twoCellAnchor>
  <xdr:twoCellAnchor>
    <xdr:from>
      <xdr:col>11</xdr:col>
      <xdr:colOff>209550</xdr:colOff>
      <xdr:row>43</xdr:row>
      <xdr:rowOff>57150</xdr:rowOff>
    </xdr:from>
    <xdr:to>
      <xdr:col>11</xdr:col>
      <xdr:colOff>1019173</xdr:colOff>
      <xdr:row>43</xdr:row>
      <xdr:rowOff>866773</xdr:rowOff>
    </xdr:to>
    <xdr:pic>
      <xdr:nvPicPr>
        <xdr:cNvPr id="56" name="図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13868400" y="38833425"/>
          <a:ext cx="809623" cy="809623"/>
        </a:xfrm>
        <a:prstGeom prst="rect">
          <a:avLst/>
        </a:prstGeom>
      </xdr:spPr>
    </xdr:pic>
    <xdr:clientData/>
  </xdr:twoCellAnchor>
  <xdr:twoCellAnchor>
    <xdr:from>
      <xdr:col>11</xdr:col>
      <xdr:colOff>180975</xdr:colOff>
      <xdr:row>44</xdr:row>
      <xdr:rowOff>66675</xdr:rowOff>
    </xdr:from>
    <xdr:to>
      <xdr:col>11</xdr:col>
      <xdr:colOff>1019174</xdr:colOff>
      <xdr:row>45</xdr:row>
      <xdr:rowOff>0</xdr:rowOff>
    </xdr:to>
    <xdr:pic>
      <xdr:nvPicPr>
        <xdr:cNvPr id="57" name="図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13839825" y="39728775"/>
          <a:ext cx="838199" cy="819150"/>
        </a:xfrm>
        <a:prstGeom prst="rect">
          <a:avLst/>
        </a:prstGeom>
      </xdr:spPr>
    </xdr:pic>
    <xdr:clientData/>
  </xdr:twoCellAnchor>
  <xdr:twoCellAnchor>
    <xdr:from>
      <xdr:col>11</xdr:col>
      <xdr:colOff>209549</xdr:colOff>
      <xdr:row>45</xdr:row>
      <xdr:rowOff>57149</xdr:rowOff>
    </xdr:from>
    <xdr:to>
      <xdr:col>11</xdr:col>
      <xdr:colOff>1019174</xdr:colOff>
      <xdr:row>45</xdr:row>
      <xdr:rowOff>866774</xdr:rowOff>
    </xdr:to>
    <xdr:pic>
      <xdr:nvPicPr>
        <xdr:cNvPr id="58" name="図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13868399" y="40605074"/>
          <a:ext cx="809625" cy="809625"/>
        </a:xfrm>
        <a:prstGeom prst="rect">
          <a:avLst/>
        </a:prstGeom>
      </xdr:spPr>
    </xdr:pic>
    <xdr:clientData/>
  </xdr:twoCellAnchor>
  <xdr:twoCellAnchor>
    <xdr:from>
      <xdr:col>11</xdr:col>
      <xdr:colOff>257175</xdr:colOff>
      <xdr:row>46</xdr:row>
      <xdr:rowOff>95250</xdr:rowOff>
    </xdr:from>
    <xdr:to>
      <xdr:col>11</xdr:col>
      <xdr:colOff>971550</xdr:colOff>
      <xdr:row>46</xdr:row>
      <xdr:rowOff>809625</xdr:rowOff>
    </xdr:to>
    <xdr:pic>
      <xdr:nvPicPr>
        <xdr:cNvPr id="59" name="図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13916025" y="41529000"/>
          <a:ext cx="714375" cy="714375"/>
        </a:xfrm>
        <a:prstGeom prst="rect">
          <a:avLst/>
        </a:prstGeom>
      </xdr:spPr>
    </xdr:pic>
    <xdr:clientData/>
  </xdr:twoCellAnchor>
  <xdr:twoCellAnchor>
    <xdr:from>
      <xdr:col>11</xdr:col>
      <xdr:colOff>180975</xdr:colOff>
      <xdr:row>47</xdr:row>
      <xdr:rowOff>28575</xdr:rowOff>
    </xdr:from>
    <xdr:to>
      <xdr:col>11</xdr:col>
      <xdr:colOff>1019175</xdr:colOff>
      <xdr:row>47</xdr:row>
      <xdr:rowOff>866775</xdr:rowOff>
    </xdr:to>
    <xdr:pic>
      <xdr:nvPicPr>
        <xdr:cNvPr id="60" name="図 59">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13839825" y="42348150"/>
          <a:ext cx="838200" cy="838200"/>
        </a:xfrm>
        <a:prstGeom prst="rect">
          <a:avLst/>
        </a:prstGeom>
      </xdr:spPr>
    </xdr:pic>
    <xdr:clientData/>
  </xdr:twoCellAnchor>
  <xdr:twoCellAnchor>
    <xdr:from>
      <xdr:col>11</xdr:col>
      <xdr:colOff>387620</xdr:colOff>
      <xdr:row>48</xdr:row>
      <xdr:rowOff>76200</xdr:rowOff>
    </xdr:from>
    <xdr:to>
      <xdr:col>11</xdr:col>
      <xdr:colOff>819150</xdr:colOff>
      <xdr:row>48</xdr:row>
      <xdr:rowOff>857250</xdr:rowOff>
    </xdr:to>
    <xdr:pic>
      <xdr:nvPicPr>
        <xdr:cNvPr id="61" name="図 60">
          <a:extLst>
            <a:ext uri="{FF2B5EF4-FFF2-40B4-BE49-F238E27FC236}">
              <a16:creationId xmlns:a16="http://schemas.microsoft.com/office/drawing/2014/main" id="{00000000-0008-0000-0000-00003D000000}"/>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14046470" y="43281600"/>
          <a:ext cx="431530" cy="781050"/>
        </a:xfrm>
        <a:prstGeom prst="rect">
          <a:avLst/>
        </a:prstGeom>
      </xdr:spPr>
    </xdr:pic>
    <xdr:clientData/>
  </xdr:twoCellAnchor>
  <xdr:twoCellAnchor>
    <xdr:from>
      <xdr:col>11</xdr:col>
      <xdr:colOff>114300</xdr:colOff>
      <xdr:row>50</xdr:row>
      <xdr:rowOff>80961</xdr:rowOff>
    </xdr:from>
    <xdr:to>
      <xdr:col>11</xdr:col>
      <xdr:colOff>1085850</xdr:colOff>
      <xdr:row>50</xdr:row>
      <xdr:rowOff>809624</xdr:rowOff>
    </xdr:to>
    <xdr:pic>
      <xdr:nvPicPr>
        <xdr:cNvPr id="62" name="図 61">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13773150" y="44172186"/>
          <a:ext cx="971550" cy="728663"/>
        </a:xfrm>
        <a:prstGeom prst="rect">
          <a:avLst/>
        </a:prstGeom>
      </xdr:spPr>
    </xdr:pic>
    <xdr:clientData/>
  </xdr:twoCellAnchor>
  <xdr:twoCellAnchor>
    <xdr:from>
      <xdr:col>11</xdr:col>
      <xdr:colOff>200024</xdr:colOff>
      <xdr:row>51</xdr:row>
      <xdr:rowOff>47624</xdr:rowOff>
    </xdr:from>
    <xdr:to>
      <xdr:col>11</xdr:col>
      <xdr:colOff>984249</xdr:colOff>
      <xdr:row>51</xdr:row>
      <xdr:rowOff>831849</xdr:rowOff>
    </xdr:to>
    <xdr:pic>
      <xdr:nvPicPr>
        <xdr:cNvPr id="63" name="図 62">
          <a:extLst>
            <a:ext uri="{FF2B5EF4-FFF2-40B4-BE49-F238E27FC236}">
              <a16:creationId xmlns:a16="http://schemas.microsoft.com/office/drawing/2014/main" id="{00000000-0008-0000-0000-00003F000000}"/>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13858874" y="45024674"/>
          <a:ext cx="784225" cy="784225"/>
        </a:xfrm>
        <a:prstGeom prst="rect">
          <a:avLst/>
        </a:prstGeom>
      </xdr:spPr>
    </xdr:pic>
    <xdr:clientData/>
  </xdr:twoCellAnchor>
  <xdr:twoCellAnchor>
    <xdr:from>
      <xdr:col>11</xdr:col>
      <xdr:colOff>120650</xdr:colOff>
      <xdr:row>52</xdr:row>
      <xdr:rowOff>76200</xdr:rowOff>
    </xdr:from>
    <xdr:to>
      <xdr:col>11</xdr:col>
      <xdr:colOff>1123949</xdr:colOff>
      <xdr:row>52</xdr:row>
      <xdr:rowOff>828674</xdr:rowOff>
    </xdr:to>
    <xdr:pic>
      <xdr:nvPicPr>
        <xdr:cNvPr id="64" name="図 63">
          <a:extLst>
            <a:ext uri="{FF2B5EF4-FFF2-40B4-BE49-F238E27FC236}">
              <a16:creationId xmlns:a16="http://schemas.microsoft.com/office/drawing/2014/main" id="{00000000-0008-0000-0000-000040000000}"/>
            </a:ext>
          </a:extLst>
        </xdr:cNvPr>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13779500" y="45939075"/>
          <a:ext cx="1003299" cy="752474"/>
        </a:xfrm>
        <a:prstGeom prst="rect">
          <a:avLst/>
        </a:prstGeom>
      </xdr:spPr>
    </xdr:pic>
    <xdr:clientData/>
  </xdr:twoCellAnchor>
  <xdr:twoCellAnchor>
    <xdr:from>
      <xdr:col>11</xdr:col>
      <xdr:colOff>219074</xdr:colOff>
      <xdr:row>53</xdr:row>
      <xdr:rowOff>9524</xdr:rowOff>
    </xdr:from>
    <xdr:to>
      <xdr:col>11</xdr:col>
      <xdr:colOff>1028699</xdr:colOff>
      <xdr:row>53</xdr:row>
      <xdr:rowOff>819149</xdr:rowOff>
    </xdr:to>
    <xdr:pic>
      <xdr:nvPicPr>
        <xdr:cNvPr id="65" name="図 64">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13877924" y="46758224"/>
          <a:ext cx="809625" cy="809625"/>
        </a:xfrm>
        <a:prstGeom prst="rect">
          <a:avLst/>
        </a:prstGeom>
      </xdr:spPr>
    </xdr:pic>
    <xdr:clientData/>
  </xdr:twoCellAnchor>
  <xdr:twoCellAnchor>
    <xdr:from>
      <xdr:col>11</xdr:col>
      <xdr:colOff>257174</xdr:colOff>
      <xdr:row>54</xdr:row>
      <xdr:rowOff>85724</xdr:rowOff>
    </xdr:from>
    <xdr:to>
      <xdr:col>11</xdr:col>
      <xdr:colOff>993773</xdr:colOff>
      <xdr:row>54</xdr:row>
      <xdr:rowOff>822323</xdr:rowOff>
    </xdr:to>
    <xdr:pic>
      <xdr:nvPicPr>
        <xdr:cNvPr id="66" name="図 65">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13916024" y="47720249"/>
          <a:ext cx="736599" cy="736599"/>
        </a:xfrm>
        <a:prstGeom prst="rect">
          <a:avLst/>
        </a:prstGeom>
      </xdr:spPr>
    </xdr:pic>
    <xdr:clientData/>
  </xdr:twoCellAnchor>
  <xdr:twoCellAnchor>
    <xdr:from>
      <xdr:col>11</xdr:col>
      <xdr:colOff>184152</xdr:colOff>
      <xdr:row>55</xdr:row>
      <xdr:rowOff>104775</xdr:rowOff>
    </xdr:from>
    <xdr:to>
      <xdr:col>11</xdr:col>
      <xdr:colOff>1093470</xdr:colOff>
      <xdr:row>55</xdr:row>
      <xdr:rowOff>786764</xdr:rowOff>
    </xdr:to>
    <xdr:pic>
      <xdr:nvPicPr>
        <xdr:cNvPr id="67" name="図 66">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3843002" y="48625125"/>
          <a:ext cx="909318" cy="681989"/>
        </a:xfrm>
        <a:prstGeom prst="rect">
          <a:avLst/>
        </a:prstGeom>
      </xdr:spPr>
    </xdr:pic>
    <xdr:clientData/>
  </xdr:twoCellAnchor>
  <xdr:twoCellAnchor>
    <xdr:from>
      <xdr:col>11</xdr:col>
      <xdr:colOff>219075</xdr:colOff>
      <xdr:row>56</xdr:row>
      <xdr:rowOff>38100</xdr:rowOff>
    </xdr:from>
    <xdr:to>
      <xdr:col>11</xdr:col>
      <xdr:colOff>1038224</xdr:colOff>
      <xdr:row>56</xdr:row>
      <xdr:rowOff>857249</xdr:rowOff>
    </xdr:to>
    <xdr:pic>
      <xdr:nvPicPr>
        <xdr:cNvPr id="68" name="図 67">
          <a:extLst>
            <a:ext uri="{FF2B5EF4-FFF2-40B4-BE49-F238E27FC236}">
              <a16:creationId xmlns:a16="http://schemas.microsoft.com/office/drawing/2014/main" id="{00000000-0008-0000-0000-000044000000}"/>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13877925" y="49444275"/>
          <a:ext cx="819149" cy="819149"/>
        </a:xfrm>
        <a:prstGeom prst="rect">
          <a:avLst/>
        </a:prstGeom>
      </xdr:spPr>
    </xdr:pic>
    <xdr:clientData/>
  </xdr:twoCellAnchor>
  <xdr:twoCellAnchor>
    <xdr:from>
      <xdr:col>11</xdr:col>
      <xdr:colOff>190499</xdr:colOff>
      <xdr:row>57</xdr:row>
      <xdr:rowOff>28574</xdr:rowOff>
    </xdr:from>
    <xdr:to>
      <xdr:col>11</xdr:col>
      <xdr:colOff>1044574</xdr:colOff>
      <xdr:row>57</xdr:row>
      <xdr:rowOff>882649</xdr:rowOff>
    </xdr:to>
    <xdr:pic>
      <xdr:nvPicPr>
        <xdr:cNvPr id="69" name="図 68">
          <a:extLst>
            <a:ext uri="{FF2B5EF4-FFF2-40B4-BE49-F238E27FC236}">
              <a16:creationId xmlns:a16="http://schemas.microsoft.com/office/drawing/2014/main" id="{00000000-0008-0000-0000-000045000000}"/>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13849349" y="50320574"/>
          <a:ext cx="854075" cy="854075"/>
        </a:xfrm>
        <a:prstGeom prst="rect">
          <a:avLst/>
        </a:prstGeom>
      </xdr:spPr>
    </xdr:pic>
    <xdr:clientData/>
  </xdr:twoCellAnchor>
  <xdr:twoCellAnchor>
    <xdr:from>
      <xdr:col>11</xdr:col>
      <xdr:colOff>219075</xdr:colOff>
      <xdr:row>58</xdr:row>
      <xdr:rowOff>57150</xdr:rowOff>
    </xdr:from>
    <xdr:to>
      <xdr:col>11</xdr:col>
      <xdr:colOff>981074</xdr:colOff>
      <xdr:row>58</xdr:row>
      <xdr:rowOff>819149</xdr:rowOff>
    </xdr:to>
    <xdr:pic>
      <xdr:nvPicPr>
        <xdr:cNvPr id="70" name="図 69">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13877925" y="52120800"/>
          <a:ext cx="761999" cy="761999"/>
        </a:xfrm>
        <a:prstGeom prst="rect">
          <a:avLst/>
        </a:prstGeom>
      </xdr:spPr>
    </xdr:pic>
    <xdr:clientData/>
  </xdr:twoCellAnchor>
  <xdr:twoCellAnchor>
    <xdr:from>
      <xdr:col>11</xdr:col>
      <xdr:colOff>219075</xdr:colOff>
      <xdr:row>59</xdr:row>
      <xdr:rowOff>57150</xdr:rowOff>
    </xdr:from>
    <xdr:to>
      <xdr:col>11</xdr:col>
      <xdr:colOff>1006474</xdr:colOff>
      <xdr:row>59</xdr:row>
      <xdr:rowOff>844549</xdr:rowOff>
    </xdr:to>
    <xdr:pic>
      <xdr:nvPicPr>
        <xdr:cNvPr id="71" name="図 70">
          <a:extLst>
            <a:ext uri="{FF2B5EF4-FFF2-40B4-BE49-F238E27FC236}">
              <a16:creationId xmlns:a16="http://schemas.microsoft.com/office/drawing/2014/main" id="{00000000-0008-0000-0000-000047000000}"/>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13877925" y="53006625"/>
          <a:ext cx="787399" cy="787399"/>
        </a:xfrm>
        <a:prstGeom prst="rect">
          <a:avLst/>
        </a:prstGeom>
      </xdr:spPr>
    </xdr:pic>
    <xdr:clientData/>
  </xdr:twoCellAnchor>
  <xdr:twoCellAnchor>
    <xdr:from>
      <xdr:col>11</xdr:col>
      <xdr:colOff>190500</xdr:colOff>
      <xdr:row>60</xdr:row>
      <xdr:rowOff>19050</xdr:rowOff>
    </xdr:from>
    <xdr:to>
      <xdr:col>11</xdr:col>
      <xdr:colOff>1009650</xdr:colOff>
      <xdr:row>60</xdr:row>
      <xdr:rowOff>838200</xdr:rowOff>
    </xdr:to>
    <xdr:pic>
      <xdr:nvPicPr>
        <xdr:cNvPr id="72" name="図 71">
          <a:extLst>
            <a:ext uri="{FF2B5EF4-FFF2-40B4-BE49-F238E27FC236}">
              <a16:creationId xmlns:a16="http://schemas.microsoft.com/office/drawing/2014/main" id="{00000000-0008-0000-0000-000048000000}"/>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13849350" y="53854350"/>
          <a:ext cx="819150" cy="819150"/>
        </a:xfrm>
        <a:prstGeom prst="rect">
          <a:avLst/>
        </a:prstGeom>
      </xdr:spPr>
    </xdr:pic>
    <xdr:clientData/>
  </xdr:twoCellAnchor>
  <xdr:twoCellAnchor>
    <xdr:from>
      <xdr:col>11</xdr:col>
      <xdr:colOff>326230</xdr:colOff>
      <xdr:row>61</xdr:row>
      <xdr:rowOff>47625</xdr:rowOff>
    </xdr:from>
    <xdr:to>
      <xdr:col>11</xdr:col>
      <xdr:colOff>869949</xdr:colOff>
      <xdr:row>61</xdr:row>
      <xdr:rowOff>841375</xdr:rowOff>
    </xdr:to>
    <xdr:pic>
      <xdr:nvPicPr>
        <xdr:cNvPr id="73" name="図 72">
          <a:extLst>
            <a:ext uri="{FF2B5EF4-FFF2-40B4-BE49-F238E27FC236}">
              <a16:creationId xmlns:a16="http://schemas.microsoft.com/office/drawing/2014/main" id="{00000000-0008-0000-0000-000049000000}"/>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13985080" y="56540400"/>
          <a:ext cx="543719" cy="793750"/>
        </a:xfrm>
        <a:prstGeom prst="rect">
          <a:avLst/>
        </a:prstGeom>
      </xdr:spPr>
    </xdr:pic>
    <xdr:clientData/>
  </xdr:twoCellAnchor>
  <xdr:twoCellAnchor>
    <xdr:from>
      <xdr:col>11</xdr:col>
      <xdr:colOff>333375</xdr:colOff>
      <xdr:row>64</xdr:row>
      <xdr:rowOff>41435</xdr:rowOff>
    </xdr:from>
    <xdr:to>
      <xdr:col>11</xdr:col>
      <xdr:colOff>876299</xdr:colOff>
      <xdr:row>64</xdr:row>
      <xdr:rowOff>828674</xdr:rowOff>
    </xdr:to>
    <xdr:pic>
      <xdr:nvPicPr>
        <xdr:cNvPr id="74" name="図 73">
          <a:extLst>
            <a:ext uri="{FF2B5EF4-FFF2-40B4-BE49-F238E27FC236}">
              <a16:creationId xmlns:a16="http://schemas.microsoft.com/office/drawing/2014/main" id="{00000000-0008-0000-0000-00004A000000}"/>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13992225" y="57420035"/>
          <a:ext cx="542924" cy="787239"/>
        </a:xfrm>
        <a:prstGeom prst="rect">
          <a:avLst/>
        </a:prstGeom>
      </xdr:spPr>
    </xdr:pic>
    <xdr:clientData/>
  </xdr:twoCellAnchor>
  <xdr:twoCellAnchor>
    <xdr:from>
      <xdr:col>11</xdr:col>
      <xdr:colOff>190500</xdr:colOff>
      <xdr:row>65</xdr:row>
      <xdr:rowOff>66675</xdr:rowOff>
    </xdr:from>
    <xdr:to>
      <xdr:col>11</xdr:col>
      <xdr:colOff>974724</xdr:colOff>
      <xdr:row>65</xdr:row>
      <xdr:rowOff>850899</xdr:rowOff>
    </xdr:to>
    <xdr:pic>
      <xdr:nvPicPr>
        <xdr:cNvPr id="75" name="図 74">
          <a:extLst>
            <a:ext uri="{FF2B5EF4-FFF2-40B4-BE49-F238E27FC236}">
              <a16:creationId xmlns:a16="http://schemas.microsoft.com/office/drawing/2014/main" id="{00000000-0008-0000-0000-00004B000000}"/>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13849350" y="58331100"/>
          <a:ext cx="784224" cy="784224"/>
        </a:xfrm>
        <a:prstGeom prst="rect">
          <a:avLst/>
        </a:prstGeom>
      </xdr:spPr>
    </xdr:pic>
    <xdr:clientData/>
  </xdr:twoCellAnchor>
  <xdr:twoCellAnchor>
    <xdr:from>
      <xdr:col>11</xdr:col>
      <xdr:colOff>272415</xdr:colOff>
      <xdr:row>66</xdr:row>
      <xdr:rowOff>57150</xdr:rowOff>
    </xdr:from>
    <xdr:to>
      <xdr:col>11</xdr:col>
      <xdr:colOff>904874</xdr:colOff>
      <xdr:row>66</xdr:row>
      <xdr:rowOff>847724</xdr:rowOff>
    </xdr:to>
    <xdr:pic>
      <xdr:nvPicPr>
        <xdr:cNvPr id="76" name="図 75">
          <a:extLst>
            <a:ext uri="{FF2B5EF4-FFF2-40B4-BE49-F238E27FC236}">
              <a16:creationId xmlns:a16="http://schemas.microsoft.com/office/drawing/2014/main" id="{00000000-0008-0000-0000-00004C000000}"/>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13931265" y="59207400"/>
          <a:ext cx="632459" cy="790574"/>
        </a:xfrm>
        <a:prstGeom prst="rect">
          <a:avLst/>
        </a:prstGeom>
      </xdr:spPr>
    </xdr:pic>
    <xdr:clientData/>
  </xdr:twoCellAnchor>
  <xdr:twoCellAnchor>
    <xdr:from>
      <xdr:col>11</xdr:col>
      <xdr:colOff>209550</xdr:colOff>
      <xdr:row>67</xdr:row>
      <xdr:rowOff>19050</xdr:rowOff>
    </xdr:from>
    <xdr:to>
      <xdr:col>11</xdr:col>
      <xdr:colOff>1012824</xdr:colOff>
      <xdr:row>67</xdr:row>
      <xdr:rowOff>822324</xdr:rowOff>
    </xdr:to>
    <xdr:pic>
      <xdr:nvPicPr>
        <xdr:cNvPr id="77" name="図 76">
          <a:extLst>
            <a:ext uri="{FF2B5EF4-FFF2-40B4-BE49-F238E27FC236}">
              <a16:creationId xmlns:a16="http://schemas.microsoft.com/office/drawing/2014/main" id="{00000000-0008-0000-0000-00004D000000}"/>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13868400" y="60055125"/>
          <a:ext cx="803274" cy="803274"/>
        </a:xfrm>
        <a:prstGeom prst="rect">
          <a:avLst/>
        </a:prstGeom>
      </xdr:spPr>
    </xdr:pic>
    <xdr:clientData/>
  </xdr:twoCellAnchor>
  <xdr:twoCellAnchor>
    <xdr:from>
      <xdr:col>11</xdr:col>
      <xdr:colOff>228599</xdr:colOff>
      <xdr:row>68</xdr:row>
      <xdr:rowOff>38099</xdr:rowOff>
    </xdr:from>
    <xdr:to>
      <xdr:col>11</xdr:col>
      <xdr:colOff>1038224</xdr:colOff>
      <xdr:row>68</xdr:row>
      <xdr:rowOff>847724</xdr:rowOff>
    </xdr:to>
    <xdr:pic>
      <xdr:nvPicPr>
        <xdr:cNvPr id="78" name="図 77">
          <a:extLst>
            <a:ext uri="{FF2B5EF4-FFF2-40B4-BE49-F238E27FC236}">
              <a16:creationId xmlns:a16="http://schemas.microsoft.com/office/drawing/2014/main" id="{00000000-0008-0000-0000-00004E000000}"/>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13887449" y="60959999"/>
          <a:ext cx="809625" cy="809625"/>
        </a:xfrm>
        <a:prstGeom prst="rect">
          <a:avLst/>
        </a:prstGeom>
      </xdr:spPr>
    </xdr:pic>
    <xdr:clientData/>
  </xdr:twoCellAnchor>
  <xdr:twoCellAnchor>
    <xdr:from>
      <xdr:col>11</xdr:col>
      <xdr:colOff>219075</xdr:colOff>
      <xdr:row>69</xdr:row>
      <xdr:rowOff>28575</xdr:rowOff>
    </xdr:from>
    <xdr:to>
      <xdr:col>11</xdr:col>
      <xdr:colOff>1019174</xdr:colOff>
      <xdr:row>69</xdr:row>
      <xdr:rowOff>828674</xdr:rowOff>
    </xdr:to>
    <xdr:pic>
      <xdr:nvPicPr>
        <xdr:cNvPr id="79" name="図 78">
          <a:extLst>
            <a:ext uri="{FF2B5EF4-FFF2-40B4-BE49-F238E27FC236}">
              <a16:creationId xmlns:a16="http://schemas.microsoft.com/office/drawing/2014/main" id="{00000000-0008-0000-0000-00004F000000}"/>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13877925" y="61836300"/>
          <a:ext cx="800099" cy="800099"/>
        </a:xfrm>
        <a:prstGeom prst="rect">
          <a:avLst/>
        </a:prstGeom>
      </xdr:spPr>
    </xdr:pic>
    <xdr:clientData/>
  </xdr:twoCellAnchor>
  <xdr:twoCellAnchor>
    <xdr:from>
      <xdr:col>11</xdr:col>
      <xdr:colOff>200025</xdr:colOff>
      <xdr:row>72</xdr:row>
      <xdr:rowOff>47625</xdr:rowOff>
    </xdr:from>
    <xdr:to>
      <xdr:col>11</xdr:col>
      <xdr:colOff>1009650</xdr:colOff>
      <xdr:row>72</xdr:row>
      <xdr:rowOff>857250</xdr:rowOff>
    </xdr:to>
    <xdr:pic>
      <xdr:nvPicPr>
        <xdr:cNvPr id="80" name="図 79">
          <a:extLst>
            <a:ext uri="{FF2B5EF4-FFF2-40B4-BE49-F238E27FC236}">
              <a16:creationId xmlns:a16="http://schemas.microsoft.com/office/drawing/2014/main" id="{00000000-0008-0000-0000-000050000000}"/>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13858875" y="62741175"/>
          <a:ext cx="809625" cy="809625"/>
        </a:xfrm>
        <a:prstGeom prst="rect">
          <a:avLst/>
        </a:prstGeom>
      </xdr:spPr>
    </xdr:pic>
    <xdr:clientData/>
  </xdr:twoCellAnchor>
  <xdr:twoCellAnchor>
    <xdr:from>
      <xdr:col>11</xdr:col>
      <xdr:colOff>200024</xdr:colOff>
      <xdr:row>70</xdr:row>
      <xdr:rowOff>28574</xdr:rowOff>
    </xdr:from>
    <xdr:to>
      <xdr:col>11</xdr:col>
      <xdr:colOff>1028699</xdr:colOff>
      <xdr:row>70</xdr:row>
      <xdr:rowOff>857249</xdr:rowOff>
    </xdr:to>
    <xdr:pic>
      <xdr:nvPicPr>
        <xdr:cNvPr id="81" name="図 80">
          <a:extLst>
            <a:ext uri="{FF2B5EF4-FFF2-40B4-BE49-F238E27FC236}">
              <a16:creationId xmlns:a16="http://schemas.microsoft.com/office/drawing/2014/main" id="{00000000-0008-0000-0000-000051000000}"/>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13858874" y="63607949"/>
          <a:ext cx="828675" cy="828675"/>
        </a:xfrm>
        <a:prstGeom prst="rect">
          <a:avLst/>
        </a:prstGeom>
      </xdr:spPr>
    </xdr:pic>
    <xdr:clientData/>
  </xdr:twoCellAnchor>
  <xdr:twoCellAnchor>
    <xdr:from>
      <xdr:col>11</xdr:col>
      <xdr:colOff>209550</xdr:colOff>
      <xdr:row>71</xdr:row>
      <xdr:rowOff>38100</xdr:rowOff>
    </xdr:from>
    <xdr:to>
      <xdr:col>11</xdr:col>
      <xdr:colOff>1000124</xdr:colOff>
      <xdr:row>71</xdr:row>
      <xdr:rowOff>828674</xdr:rowOff>
    </xdr:to>
    <xdr:pic>
      <xdr:nvPicPr>
        <xdr:cNvPr id="82" name="図 81">
          <a:extLst>
            <a:ext uri="{FF2B5EF4-FFF2-40B4-BE49-F238E27FC236}">
              <a16:creationId xmlns:a16="http://schemas.microsoft.com/office/drawing/2014/main" id="{00000000-0008-0000-0000-000052000000}"/>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3868400" y="64503300"/>
          <a:ext cx="790574" cy="790574"/>
        </a:xfrm>
        <a:prstGeom prst="rect">
          <a:avLst/>
        </a:prstGeom>
      </xdr:spPr>
    </xdr:pic>
    <xdr:clientData/>
  </xdr:twoCellAnchor>
  <xdr:twoCellAnchor>
    <xdr:from>
      <xdr:col>11</xdr:col>
      <xdr:colOff>254000</xdr:colOff>
      <xdr:row>75</xdr:row>
      <xdr:rowOff>115454</xdr:rowOff>
    </xdr:from>
    <xdr:to>
      <xdr:col>11</xdr:col>
      <xdr:colOff>900546</xdr:colOff>
      <xdr:row>75</xdr:row>
      <xdr:rowOff>758362</xdr:rowOff>
    </xdr:to>
    <xdr:pic>
      <xdr:nvPicPr>
        <xdr:cNvPr id="86" name="Picture 6">
          <a:extLst>
            <a:ext uri="{FF2B5EF4-FFF2-40B4-BE49-F238E27FC236}">
              <a16:creationId xmlns:a16="http://schemas.microsoft.com/office/drawing/2014/main" id="{00000000-0008-0000-0000-000056000000}"/>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13900727" y="63984909"/>
          <a:ext cx="646546" cy="642908"/>
        </a:xfrm>
        <a:prstGeom prst="rect">
          <a:avLst/>
        </a:prstGeom>
      </xdr:spPr>
    </xdr:pic>
    <xdr:clientData/>
  </xdr:twoCellAnchor>
  <xdr:twoCellAnchor>
    <xdr:from>
      <xdr:col>11</xdr:col>
      <xdr:colOff>346364</xdr:colOff>
      <xdr:row>76</xdr:row>
      <xdr:rowOff>46181</xdr:rowOff>
    </xdr:from>
    <xdr:to>
      <xdr:col>11</xdr:col>
      <xdr:colOff>992910</xdr:colOff>
      <xdr:row>76</xdr:row>
      <xdr:rowOff>692727</xdr:rowOff>
    </xdr:to>
    <xdr:pic>
      <xdr:nvPicPr>
        <xdr:cNvPr id="87" name="Picture 7">
          <a:extLst>
            <a:ext uri="{FF2B5EF4-FFF2-40B4-BE49-F238E27FC236}">
              <a16:creationId xmlns:a16="http://schemas.microsoft.com/office/drawing/2014/main" id="{00000000-0008-0000-0000-000057000000}"/>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13993091" y="64816181"/>
          <a:ext cx="646546" cy="646546"/>
        </a:xfrm>
        <a:prstGeom prst="rect">
          <a:avLst/>
        </a:prstGeom>
      </xdr:spPr>
    </xdr:pic>
    <xdr:clientData/>
  </xdr:twoCellAnchor>
  <xdr:twoCellAnchor>
    <xdr:from>
      <xdr:col>11</xdr:col>
      <xdr:colOff>300182</xdr:colOff>
      <xdr:row>77</xdr:row>
      <xdr:rowOff>153963</xdr:rowOff>
    </xdr:from>
    <xdr:to>
      <xdr:col>11</xdr:col>
      <xdr:colOff>946728</xdr:colOff>
      <xdr:row>77</xdr:row>
      <xdr:rowOff>796871</xdr:rowOff>
    </xdr:to>
    <xdr:pic>
      <xdr:nvPicPr>
        <xdr:cNvPr id="88" name="Picture 8">
          <a:extLst>
            <a:ext uri="{FF2B5EF4-FFF2-40B4-BE49-F238E27FC236}">
              <a16:creationId xmlns:a16="http://schemas.microsoft.com/office/drawing/2014/main" id="{00000000-0008-0000-0000-000058000000}"/>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3946909" y="65824508"/>
          <a:ext cx="646546" cy="642908"/>
        </a:xfrm>
        <a:prstGeom prst="rect">
          <a:avLst/>
        </a:prstGeom>
      </xdr:spPr>
    </xdr:pic>
    <xdr:clientData/>
  </xdr:twoCellAnchor>
  <xdr:twoCellAnchor>
    <xdr:from>
      <xdr:col>11</xdr:col>
      <xdr:colOff>277091</xdr:colOff>
      <xdr:row>62</xdr:row>
      <xdr:rowOff>92364</xdr:rowOff>
    </xdr:from>
    <xdr:to>
      <xdr:col>11</xdr:col>
      <xdr:colOff>900546</xdr:colOff>
      <xdr:row>62</xdr:row>
      <xdr:rowOff>738909</xdr:rowOff>
    </xdr:to>
    <xdr:pic>
      <xdr:nvPicPr>
        <xdr:cNvPr id="91" name="image1000.jpg" descr="Image result for 4901326011915">
          <a:extLst>
            <a:ext uri="{FF2B5EF4-FFF2-40B4-BE49-F238E27FC236}">
              <a16:creationId xmlns:a16="http://schemas.microsoft.com/office/drawing/2014/main" id="{00000000-0008-0000-0000-00005B000000}"/>
            </a:ext>
          </a:extLst>
        </xdr:cNvPr>
        <xdr:cNvPicPr preferRelativeResize="0"/>
      </xdr:nvPicPr>
      <xdr:blipFill>
        <a:blip xmlns:r="http://schemas.openxmlformats.org/officeDocument/2006/relationships" r:embed="rId73" cstate="print"/>
        <a:stretch>
          <a:fillRect/>
        </a:stretch>
      </xdr:blipFill>
      <xdr:spPr>
        <a:xfrm>
          <a:off x="13923818" y="54956364"/>
          <a:ext cx="623455" cy="646545"/>
        </a:xfrm>
        <a:prstGeom prst="rect">
          <a:avLst/>
        </a:prstGeom>
        <a:noFill/>
      </xdr:spPr>
    </xdr:pic>
    <xdr:clientData fLocksWithSheet="0"/>
  </xdr:twoCellAnchor>
  <xdr:twoCellAnchor editAs="oneCell">
    <xdr:from>
      <xdr:col>11</xdr:col>
      <xdr:colOff>300181</xdr:colOff>
      <xdr:row>63</xdr:row>
      <xdr:rowOff>23091</xdr:rowOff>
    </xdr:from>
    <xdr:to>
      <xdr:col>11</xdr:col>
      <xdr:colOff>808181</xdr:colOff>
      <xdr:row>63</xdr:row>
      <xdr:rowOff>792788</xdr:rowOff>
    </xdr:to>
    <xdr:pic>
      <xdr:nvPicPr>
        <xdr:cNvPr id="42" name="図 41" descr="4901326013285-thumb-264x400-680.jpg">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74">
          <a:extLst>
            <a:ext uri="{28A0092B-C50C-407E-A947-70E740481C1C}">
              <a14:useLocalDpi xmlns:a14="http://schemas.microsoft.com/office/drawing/2010/main" val="0"/>
            </a:ext>
          </a:extLst>
        </a:blip>
        <a:stretch>
          <a:fillRect/>
        </a:stretch>
      </xdr:blipFill>
      <xdr:spPr>
        <a:xfrm>
          <a:off x="13946908" y="55787636"/>
          <a:ext cx="508000" cy="769697"/>
        </a:xfrm>
        <a:prstGeom prst="rect">
          <a:avLst/>
        </a:prstGeom>
      </xdr:spPr>
    </xdr:pic>
    <xdr:clientData/>
  </xdr:twoCellAnchor>
  <xdr:twoCellAnchor>
    <xdr:from>
      <xdr:col>11</xdr:col>
      <xdr:colOff>438728</xdr:colOff>
      <xdr:row>49</xdr:row>
      <xdr:rowOff>161636</xdr:rowOff>
    </xdr:from>
    <xdr:to>
      <xdr:col>11</xdr:col>
      <xdr:colOff>738910</xdr:colOff>
      <xdr:row>49</xdr:row>
      <xdr:rowOff>827573</xdr:rowOff>
    </xdr:to>
    <xdr:pic>
      <xdr:nvPicPr>
        <xdr:cNvPr id="94" name="図 93">
          <a:extLst>
            <a:ext uri="{FF2B5EF4-FFF2-40B4-BE49-F238E27FC236}">
              <a16:creationId xmlns:a16="http://schemas.microsoft.com/office/drawing/2014/main" id="{00000000-0008-0000-0000-00005E000000}"/>
            </a:ext>
          </a:extLst>
        </xdr:cNvPr>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flipH="1">
          <a:off x="14085455" y="44219091"/>
          <a:ext cx="300182" cy="665937"/>
        </a:xfrm>
        <a:prstGeom prst="rect">
          <a:avLst/>
        </a:prstGeom>
      </xdr:spPr>
    </xdr:pic>
    <xdr:clientData/>
  </xdr:twoCellAnchor>
  <xdr:twoCellAnchor editAs="oneCell">
    <xdr:from>
      <xdr:col>11</xdr:col>
      <xdr:colOff>230910</xdr:colOff>
      <xdr:row>73</xdr:row>
      <xdr:rowOff>102754</xdr:rowOff>
    </xdr:from>
    <xdr:to>
      <xdr:col>11</xdr:col>
      <xdr:colOff>762001</xdr:colOff>
      <xdr:row>73</xdr:row>
      <xdr:rowOff>864322</xdr:rowOff>
    </xdr:to>
    <xdr:pic>
      <xdr:nvPicPr>
        <xdr:cNvPr id="96" name="図 95">
          <a:extLst>
            <a:ext uri="{FF2B5EF4-FFF2-40B4-BE49-F238E27FC236}">
              <a16:creationId xmlns:a16="http://schemas.microsoft.com/office/drawing/2014/main" id="{00000000-0008-0000-0000-000060000000}"/>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13877637" y="65773299"/>
          <a:ext cx="531091" cy="748121"/>
        </a:xfrm>
        <a:prstGeom prst="rect">
          <a:avLst/>
        </a:prstGeom>
        <a:noFill/>
        <a:ln>
          <a:noFill/>
        </a:ln>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val="FFFFFF"/>
              </a:solidFill>
              <a:miter lim="800000"/>
              <a:headEnd/>
              <a:tailEnd type="none" w="med" len="me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11</xdr:col>
      <xdr:colOff>209177</xdr:colOff>
      <xdr:row>74</xdr:row>
      <xdr:rowOff>74706</xdr:rowOff>
    </xdr:from>
    <xdr:to>
      <xdr:col>11</xdr:col>
      <xdr:colOff>1055473</xdr:colOff>
      <xdr:row>75</xdr:row>
      <xdr:rowOff>19770</xdr:rowOff>
    </xdr:to>
    <xdr:pic>
      <xdr:nvPicPr>
        <xdr:cNvPr id="83" name="Picture 3">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13835530" y="66353765"/>
          <a:ext cx="846296" cy="8415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340948</xdr:colOff>
      <xdr:row>1</xdr:row>
      <xdr:rowOff>30031</xdr:rowOff>
    </xdr:from>
    <xdr:to>
      <xdr:col>11</xdr:col>
      <xdr:colOff>944198</xdr:colOff>
      <xdr:row>1</xdr:row>
      <xdr:rowOff>633281</xdr:rowOff>
    </xdr:to>
    <xdr:pic>
      <xdr:nvPicPr>
        <xdr:cNvPr id="3204" name="Picture 32">
          <a:extLst>
            <a:ext uri="{FF2B5EF4-FFF2-40B4-BE49-F238E27FC236}">
              <a16:creationId xmlns:a16="http://schemas.microsoft.com/office/drawing/2014/main" id="{00000000-0008-0000-0400-0000840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26168" y="792031"/>
          <a:ext cx="603250" cy="603250"/>
        </a:xfrm>
        <a:prstGeom prst="rect">
          <a:avLst/>
        </a:prstGeom>
      </xdr:spPr>
    </xdr:pic>
    <xdr:clientData/>
  </xdr:twoCellAnchor>
  <xdr:twoCellAnchor>
    <xdr:from>
      <xdr:col>11</xdr:col>
      <xdr:colOff>176894</xdr:colOff>
      <xdr:row>2</xdr:row>
      <xdr:rowOff>44902</xdr:rowOff>
    </xdr:from>
    <xdr:to>
      <xdr:col>11</xdr:col>
      <xdr:colOff>938894</xdr:colOff>
      <xdr:row>2</xdr:row>
      <xdr:rowOff>806902</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70923" y="1699531"/>
          <a:ext cx="762000" cy="762000"/>
        </a:xfrm>
        <a:prstGeom prst="rect">
          <a:avLst/>
        </a:prstGeom>
      </xdr:spPr>
    </xdr:pic>
    <xdr:clientData/>
  </xdr:twoCellAnchor>
  <xdr:twoCellAnchor>
    <xdr:from>
      <xdr:col>11</xdr:col>
      <xdr:colOff>219075</xdr:colOff>
      <xdr:row>3</xdr:row>
      <xdr:rowOff>76200</xdr:rowOff>
    </xdr:from>
    <xdr:to>
      <xdr:col>11</xdr:col>
      <xdr:colOff>962025</xdr:colOff>
      <xdr:row>3</xdr:row>
      <xdr:rowOff>819150</xdr:rowOff>
    </xdr:to>
    <xdr:pic>
      <xdr:nvPicPr>
        <xdr:cNvPr id="4" name="図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744450" y="2019300"/>
          <a:ext cx="742950" cy="742950"/>
        </a:xfrm>
        <a:prstGeom prst="rect">
          <a:avLst/>
        </a:prstGeom>
      </xdr:spPr>
    </xdr:pic>
    <xdr:clientData/>
  </xdr:twoCellAnchor>
  <xdr:twoCellAnchor>
    <xdr:from>
      <xdr:col>11</xdr:col>
      <xdr:colOff>219075</xdr:colOff>
      <xdr:row>4</xdr:row>
      <xdr:rowOff>76200</xdr:rowOff>
    </xdr:from>
    <xdr:to>
      <xdr:col>11</xdr:col>
      <xdr:colOff>952500</xdr:colOff>
      <xdr:row>4</xdr:row>
      <xdr:rowOff>809625</xdr:rowOff>
    </xdr:to>
    <xdr:pic>
      <xdr:nvPicPr>
        <xdr:cNvPr id="5" name="図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744450" y="2905125"/>
          <a:ext cx="733425" cy="733425"/>
        </a:xfrm>
        <a:prstGeom prst="rect">
          <a:avLst/>
        </a:prstGeom>
      </xdr:spPr>
    </xdr:pic>
    <xdr:clientData/>
  </xdr:twoCellAnchor>
  <xdr:twoCellAnchor>
    <xdr:from>
      <xdr:col>11</xdr:col>
      <xdr:colOff>209551</xdr:colOff>
      <xdr:row>5</xdr:row>
      <xdr:rowOff>38100</xdr:rowOff>
    </xdr:from>
    <xdr:to>
      <xdr:col>11</xdr:col>
      <xdr:colOff>1019175</xdr:colOff>
      <xdr:row>5</xdr:row>
      <xdr:rowOff>847724</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734926" y="3752850"/>
          <a:ext cx="809624" cy="809624"/>
        </a:xfrm>
        <a:prstGeom prst="rect">
          <a:avLst/>
        </a:prstGeom>
      </xdr:spPr>
    </xdr:pic>
    <xdr:clientData/>
  </xdr:twoCellAnchor>
  <xdr:twoCellAnchor>
    <xdr:from>
      <xdr:col>11</xdr:col>
      <xdr:colOff>447675</xdr:colOff>
      <xdr:row>6</xdr:row>
      <xdr:rowOff>133349</xdr:rowOff>
    </xdr:from>
    <xdr:to>
      <xdr:col>11</xdr:col>
      <xdr:colOff>749808</xdr:colOff>
      <xdr:row>6</xdr:row>
      <xdr:rowOff>752474</xdr:rowOff>
    </xdr:to>
    <xdr:pic>
      <xdr:nvPicPr>
        <xdr:cNvPr id="7" name="図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973050" y="4733924"/>
          <a:ext cx="302133" cy="619125"/>
        </a:xfrm>
        <a:prstGeom prst="rect">
          <a:avLst/>
        </a:prstGeom>
      </xdr:spPr>
    </xdr:pic>
    <xdr:clientData/>
  </xdr:twoCellAnchor>
  <xdr:twoCellAnchor>
    <xdr:from>
      <xdr:col>11</xdr:col>
      <xdr:colOff>219075</xdr:colOff>
      <xdr:row>7</xdr:row>
      <xdr:rowOff>38099</xdr:rowOff>
    </xdr:from>
    <xdr:to>
      <xdr:col>11</xdr:col>
      <xdr:colOff>1009650</xdr:colOff>
      <xdr:row>7</xdr:row>
      <xdr:rowOff>828674</xdr:rowOff>
    </xdr:to>
    <xdr:pic>
      <xdr:nvPicPr>
        <xdr:cNvPr id="8" name="図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744450" y="5524499"/>
          <a:ext cx="790575" cy="790575"/>
        </a:xfrm>
        <a:prstGeom prst="rect">
          <a:avLst/>
        </a:prstGeom>
      </xdr:spPr>
    </xdr:pic>
    <xdr:clientData/>
  </xdr:twoCellAnchor>
  <xdr:twoCellAnchor>
    <xdr:from>
      <xdr:col>11</xdr:col>
      <xdr:colOff>114300</xdr:colOff>
      <xdr:row>8</xdr:row>
      <xdr:rowOff>142876</xdr:rowOff>
    </xdr:from>
    <xdr:to>
      <xdr:col>11</xdr:col>
      <xdr:colOff>1097031</xdr:colOff>
      <xdr:row>8</xdr:row>
      <xdr:rowOff>752476</xdr:rowOff>
    </xdr:to>
    <xdr:pic>
      <xdr:nvPicPr>
        <xdr:cNvPr id="9" name="図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639675" y="6515101"/>
          <a:ext cx="982731" cy="609600"/>
        </a:xfrm>
        <a:prstGeom prst="rect">
          <a:avLst/>
        </a:prstGeom>
      </xdr:spPr>
    </xdr:pic>
    <xdr:clientData/>
  </xdr:twoCellAnchor>
  <xdr:twoCellAnchor>
    <xdr:from>
      <xdr:col>11</xdr:col>
      <xdr:colOff>276224</xdr:colOff>
      <xdr:row>9</xdr:row>
      <xdr:rowOff>104774</xdr:rowOff>
    </xdr:from>
    <xdr:to>
      <xdr:col>11</xdr:col>
      <xdr:colOff>971549</xdr:colOff>
      <xdr:row>9</xdr:row>
      <xdr:rowOff>800099</xdr:rowOff>
    </xdr:to>
    <xdr:pic>
      <xdr:nvPicPr>
        <xdr:cNvPr id="10" name="図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801599" y="7362824"/>
          <a:ext cx="695325" cy="695325"/>
        </a:xfrm>
        <a:prstGeom prst="rect">
          <a:avLst/>
        </a:prstGeom>
      </xdr:spPr>
    </xdr:pic>
    <xdr:clientData/>
  </xdr:twoCellAnchor>
  <xdr:twoCellAnchor>
    <xdr:from>
      <xdr:col>11</xdr:col>
      <xdr:colOff>238124</xdr:colOff>
      <xdr:row>10</xdr:row>
      <xdr:rowOff>47624</xdr:rowOff>
    </xdr:from>
    <xdr:to>
      <xdr:col>11</xdr:col>
      <xdr:colOff>1047749</xdr:colOff>
      <xdr:row>10</xdr:row>
      <xdr:rowOff>857249</xdr:rowOff>
    </xdr:to>
    <xdr:pic>
      <xdr:nvPicPr>
        <xdr:cNvPr id="11" name="図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763499" y="8191499"/>
          <a:ext cx="809625" cy="809625"/>
        </a:xfrm>
        <a:prstGeom prst="rect">
          <a:avLst/>
        </a:prstGeom>
      </xdr:spPr>
    </xdr:pic>
    <xdr:clientData/>
  </xdr:twoCellAnchor>
  <xdr:twoCellAnchor>
    <xdr:from>
      <xdr:col>11</xdr:col>
      <xdr:colOff>247650</xdr:colOff>
      <xdr:row>11</xdr:row>
      <xdr:rowOff>66675</xdr:rowOff>
    </xdr:from>
    <xdr:to>
      <xdr:col>11</xdr:col>
      <xdr:colOff>1000125</xdr:colOff>
      <xdr:row>11</xdr:row>
      <xdr:rowOff>819150</xdr:rowOff>
    </xdr:to>
    <xdr:pic>
      <xdr:nvPicPr>
        <xdr:cNvPr id="12" name="図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2773025" y="9096375"/>
          <a:ext cx="752475" cy="752475"/>
        </a:xfrm>
        <a:prstGeom prst="rect">
          <a:avLst/>
        </a:prstGeom>
      </xdr:spPr>
    </xdr:pic>
    <xdr:clientData/>
  </xdr:twoCellAnchor>
  <xdr:twoCellAnchor>
    <xdr:from>
      <xdr:col>11</xdr:col>
      <xdr:colOff>247650</xdr:colOff>
      <xdr:row>12</xdr:row>
      <xdr:rowOff>76200</xdr:rowOff>
    </xdr:from>
    <xdr:to>
      <xdr:col>11</xdr:col>
      <xdr:colOff>990599</xdr:colOff>
      <xdr:row>12</xdr:row>
      <xdr:rowOff>819149</xdr:rowOff>
    </xdr:to>
    <xdr:pic>
      <xdr:nvPicPr>
        <xdr:cNvPr id="13" name="図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2773025" y="9991725"/>
          <a:ext cx="742949" cy="742949"/>
        </a:xfrm>
        <a:prstGeom prst="rect">
          <a:avLst/>
        </a:prstGeom>
      </xdr:spPr>
    </xdr:pic>
    <xdr:clientData/>
  </xdr:twoCellAnchor>
  <xdr:twoCellAnchor>
    <xdr:from>
      <xdr:col>11</xdr:col>
      <xdr:colOff>285750</xdr:colOff>
      <xdr:row>13</xdr:row>
      <xdr:rowOff>95250</xdr:rowOff>
    </xdr:from>
    <xdr:to>
      <xdr:col>11</xdr:col>
      <xdr:colOff>967196</xdr:colOff>
      <xdr:row>13</xdr:row>
      <xdr:rowOff>776696</xdr:rowOff>
    </xdr:to>
    <xdr:pic>
      <xdr:nvPicPr>
        <xdr:cNvPr id="14" name="図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2811125" y="10896600"/>
          <a:ext cx="681446" cy="681446"/>
        </a:xfrm>
        <a:prstGeom prst="rect">
          <a:avLst/>
        </a:prstGeom>
      </xdr:spPr>
    </xdr:pic>
    <xdr:clientData/>
  </xdr:twoCellAnchor>
  <xdr:twoCellAnchor>
    <xdr:from>
      <xdr:col>11</xdr:col>
      <xdr:colOff>304801</xdr:colOff>
      <xdr:row>14</xdr:row>
      <xdr:rowOff>171451</xdr:rowOff>
    </xdr:from>
    <xdr:to>
      <xdr:col>11</xdr:col>
      <xdr:colOff>914401</xdr:colOff>
      <xdr:row>14</xdr:row>
      <xdr:rowOff>781051</xdr:rowOff>
    </xdr:to>
    <xdr:pic>
      <xdr:nvPicPr>
        <xdr:cNvPr id="15" name="図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2830176" y="11858626"/>
          <a:ext cx="609600" cy="609600"/>
        </a:xfrm>
        <a:prstGeom prst="rect">
          <a:avLst/>
        </a:prstGeom>
      </xdr:spPr>
    </xdr:pic>
    <xdr:clientData/>
  </xdr:twoCellAnchor>
  <xdr:twoCellAnchor>
    <xdr:from>
      <xdr:col>11</xdr:col>
      <xdr:colOff>276225</xdr:colOff>
      <xdr:row>15</xdr:row>
      <xdr:rowOff>114299</xdr:rowOff>
    </xdr:from>
    <xdr:to>
      <xdr:col>11</xdr:col>
      <xdr:colOff>981074</xdr:colOff>
      <xdr:row>15</xdr:row>
      <xdr:rowOff>819148</xdr:rowOff>
    </xdr:to>
    <xdr:pic>
      <xdr:nvPicPr>
        <xdr:cNvPr id="16" name="図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2801600" y="12687299"/>
          <a:ext cx="704849" cy="704849"/>
        </a:xfrm>
        <a:prstGeom prst="rect">
          <a:avLst/>
        </a:prstGeom>
      </xdr:spPr>
    </xdr:pic>
    <xdr:clientData/>
  </xdr:twoCellAnchor>
  <xdr:twoCellAnchor>
    <xdr:from>
      <xdr:col>11</xdr:col>
      <xdr:colOff>257175</xdr:colOff>
      <xdr:row>17</xdr:row>
      <xdr:rowOff>104775</xdr:rowOff>
    </xdr:from>
    <xdr:to>
      <xdr:col>11</xdr:col>
      <xdr:colOff>911978</xdr:colOff>
      <xdr:row>17</xdr:row>
      <xdr:rowOff>790575</xdr:rowOff>
    </xdr:to>
    <xdr:pic>
      <xdr:nvPicPr>
        <xdr:cNvPr id="17" name="図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2782550" y="14449425"/>
          <a:ext cx="654803" cy="685800"/>
        </a:xfrm>
        <a:prstGeom prst="rect">
          <a:avLst/>
        </a:prstGeom>
      </xdr:spPr>
    </xdr:pic>
    <xdr:clientData/>
  </xdr:twoCellAnchor>
  <xdr:twoCellAnchor>
    <xdr:from>
      <xdr:col>11</xdr:col>
      <xdr:colOff>171450</xdr:colOff>
      <xdr:row>16</xdr:row>
      <xdr:rowOff>104774</xdr:rowOff>
    </xdr:from>
    <xdr:to>
      <xdr:col>11</xdr:col>
      <xdr:colOff>1085850</xdr:colOff>
      <xdr:row>16</xdr:row>
      <xdr:rowOff>790574</xdr:rowOff>
    </xdr:to>
    <xdr:pic>
      <xdr:nvPicPr>
        <xdr:cNvPr id="18" name="図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2696825" y="13563599"/>
          <a:ext cx="914400" cy="685800"/>
        </a:xfrm>
        <a:prstGeom prst="rect">
          <a:avLst/>
        </a:prstGeom>
      </xdr:spPr>
    </xdr:pic>
    <xdr:clientData/>
  </xdr:twoCellAnchor>
  <xdr:twoCellAnchor>
    <xdr:from>
      <xdr:col>11</xdr:col>
      <xdr:colOff>171450</xdr:colOff>
      <xdr:row>18</xdr:row>
      <xdr:rowOff>38100</xdr:rowOff>
    </xdr:from>
    <xdr:to>
      <xdr:col>11</xdr:col>
      <xdr:colOff>990600</xdr:colOff>
      <xdr:row>18</xdr:row>
      <xdr:rowOff>857250</xdr:rowOff>
    </xdr:to>
    <xdr:pic>
      <xdr:nvPicPr>
        <xdr:cNvPr id="19" name="図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2696825" y="15268575"/>
          <a:ext cx="819150" cy="819150"/>
        </a:xfrm>
        <a:prstGeom prst="rect">
          <a:avLst/>
        </a:prstGeom>
      </xdr:spPr>
    </xdr:pic>
    <xdr:clientData/>
  </xdr:twoCellAnchor>
  <xdr:twoCellAnchor>
    <xdr:from>
      <xdr:col>11</xdr:col>
      <xdr:colOff>123826</xdr:colOff>
      <xdr:row>19</xdr:row>
      <xdr:rowOff>161925</xdr:rowOff>
    </xdr:from>
    <xdr:to>
      <xdr:col>11</xdr:col>
      <xdr:colOff>1114426</xdr:colOff>
      <xdr:row>19</xdr:row>
      <xdr:rowOff>779429</xdr:rowOff>
    </xdr:to>
    <xdr:pic>
      <xdr:nvPicPr>
        <xdr:cNvPr id="20" name="図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2649201" y="16278225"/>
          <a:ext cx="990600" cy="617504"/>
        </a:xfrm>
        <a:prstGeom prst="rect">
          <a:avLst/>
        </a:prstGeom>
      </xdr:spPr>
    </xdr:pic>
    <xdr:clientData/>
  </xdr:twoCellAnchor>
  <xdr:twoCellAnchor>
    <xdr:from>
      <xdr:col>11</xdr:col>
      <xdr:colOff>219075</xdr:colOff>
      <xdr:row>21</xdr:row>
      <xdr:rowOff>66675</xdr:rowOff>
    </xdr:from>
    <xdr:to>
      <xdr:col>11</xdr:col>
      <xdr:colOff>981891</xdr:colOff>
      <xdr:row>21</xdr:row>
      <xdr:rowOff>829491</xdr:rowOff>
    </xdr:to>
    <xdr:pic>
      <xdr:nvPicPr>
        <xdr:cNvPr id="21" name="図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2744450" y="17954625"/>
          <a:ext cx="762816" cy="762816"/>
        </a:xfrm>
        <a:prstGeom prst="rect">
          <a:avLst/>
        </a:prstGeom>
      </xdr:spPr>
    </xdr:pic>
    <xdr:clientData/>
  </xdr:twoCellAnchor>
  <xdr:twoCellAnchor>
    <xdr:from>
      <xdr:col>11</xdr:col>
      <xdr:colOff>285750</xdr:colOff>
      <xdr:row>20</xdr:row>
      <xdr:rowOff>114300</xdr:rowOff>
    </xdr:from>
    <xdr:to>
      <xdr:col>11</xdr:col>
      <xdr:colOff>936624</xdr:colOff>
      <xdr:row>20</xdr:row>
      <xdr:rowOff>765174</xdr:rowOff>
    </xdr:to>
    <xdr:pic>
      <xdr:nvPicPr>
        <xdr:cNvPr id="22" name="図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2811125" y="17116425"/>
          <a:ext cx="650874" cy="650874"/>
        </a:xfrm>
        <a:prstGeom prst="rect">
          <a:avLst/>
        </a:prstGeom>
      </xdr:spPr>
    </xdr:pic>
    <xdr:clientData/>
  </xdr:twoCellAnchor>
  <xdr:twoCellAnchor>
    <xdr:from>
      <xdr:col>11</xdr:col>
      <xdr:colOff>200025</xdr:colOff>
      <xdr:row>22</xdr:row>
      <xdr:rowOff>47625</xdr:rowOff>
    </xdr:from>
    <xdr:to>
      <xdr:col>11</xdr:col>
      <xdr:colOff>1000125</xdr:colOff>
      <xdr:row>22</xdr:row>
      <xdr:rowOff>847725</xdr:rowOff>
    </xdr:to>
    <xdr:pic>
      <xdr:nvPicPr>
        <xdr:cNvPr id="23" name="図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2725400" y="18821400"/>
          <a:ext cx="800100" cy="800100"/>
        </a:xfrm>
        <a:prstGeom prst="rect">
          <a:avLst/>
        </a:prstGeom>
      </xdr:spPr>
    </xdr:pic>
    <xdr:clientData/>
  </xdr:twoCellAnchor>
  <xdr:twoCellAnchor>
    <xdr:from>
      <xdr:col>11</xdr:col>
      <xdr:colOff>219075</xdr:colOff>
      <xdr:row>23</xdr:row>
      <xdr:rowOff>57149</xdr:rowOff>
    </xdr:from>
    <xdr:to>
      <xdr:col>11</xdr:col>
      <xdr:colOff>962024</xdr:colOff>
      <xdr:row>23</xdr:row>
      <xdr:rowOff>800098</xdr:rowOff>
    </xdr:to>
    <xdr:pic>
      <xdr:nvPicPr>
        <xdr:cNvPr id="24" name="図 23">
          <a:extLst>
            <a:ext uri="{FF2B5EF4-FFF2-40B4-BE49-F238E27FC236}">
              <a16:creationId xmlns:a16="http://schemas.microsoft.com/office/drawing/2014/main" id="{00000000-0008-0000-0400-000018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2744450" y="19716749"/>
          <a:ext cx="742949" cy="742949"/>
        </a:xfrm>
        <a:prstGeom prst="rect">
          <a:avLst/>
        </a:prstGeom>
      </xdr:spPr>
    </xdr:pic>
    <xdr:clientData/>
  </xdr:twoCellAnchor>
  <xdr:twoCellAnchor>
    <xdr:from>
      <xdr:col>11</xdr:col>
      <xdr:colOff>238125</xdr:colOff>
      <xdr:row>24</xdr:row>
      <xdr:rowOff>114300</xdr:rowOff>
    </xdr:from>
    <xdr:to>
      <xdr:col>11</xdr:col>
      <xdr:colOff>990600</xdr:colOff>
      <xdr:row>24</xdr:row>
      <xdr:rowOff>866775</xdr:rowOff>
    </xdr:to>
    <xdr:pic>
      <xdr:nvPicPr>
        <xdr:cNvPr id="25" name="図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2763500" y="20659725"/>
          <a:ext cx="752475" cy="752475"/>
        </a:xfrm>
        <a:prstGeom prst="rect">
          <a:avLst/>
        </a:prstGeom>
      </xdr:spPr>
    </xdr:pic>
    <xdr:clientData/>
  </xdr:twoCellAnchor>
  <xdr:twoCellAnchor>
    <xdr:from>
      <xdr:col>11</xdr:col>
      <xdr:colOff>533401</xdr:colOff>
      <xdr:row>25</xdr:row>
      <xdr:rowOff>47625</xdr:rowOff>
    </xdr:from>
    <xdr:to>
      <xdr:col>11</xdr:col>
      <xdr:colOff>668724</xdr:colOff>
      <xdr:row>25</xdr:row>
      <xdr:rowOff>847724</xdr:rowOff>
    </xdr:to>
    <xdr:pic>
      <xdr:nvPicPr>
        <xdr:cNvPr id="26" name="図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3058776" y="21478875"/>
          <a:ext cx="135323" cy="800099"/>
        </a:xfrm>
        <a:prstGeom prst="rect">
          <a:avLst/>
        </a:prstGeom>
      </xdr:spPr>
    </xdr:pic>
    <xdr:clientData/>
  </xdr:twoCellAnchor>
  <xdr:twoCellAnchor>
    <xdr:from>
      <xdr:col>11</xdr:col>
      <xdr:colOff>238125</xdr:colOff>
      <xdr:row>26</xdr:row>
      <xdr:rowOff>114300</xdr:rowOff>
    </xdr:from>
    <xdr:to>
      <xdr:col>11</xdr:col>
      <xdr:colOff>933450</xdr:colOff>
      <xdr:row>26</xdr:row>
      <xdr:rowOff>809625</xdr:rowOff>
    </xdr:to>
    <xdr:pic>
      <xdr:nvPicPr>
        <xdr:cNvPr id="27" name="図 26">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2763500" y="22431375"/>
          <a:ext cx="695325" cy="695325"/>
        </a:xfrm>
        <a:prstGeom prst="rect">
          <a:avLst/>
        </a:prstGeom>
      </xdr:spPr>
    </xdr:pic>
    <xdr:clientData/>
  </xdr:twoCellAnchor>
  <xdr:twoCellAnchor>
    <xdr:from>
      <xdr:col>11</xdr:col>
      <xdr:colOff>416468</xdr:colOff>
      <xdr:row>27</xdr:row>
      <xdr:rowOff>57150</xdr:rowOff>
    </xdr:from>
    <xdr:to>
      <xdr:col>11</xdr:col>
      <xdr:colOff>775502</xdr:colOff>
      <xdr:row>27</xdr:row>
      <xdr:rowOff>809625</xdr:rowOff>
    </xdr:to>
    <xdr:pic>
      <xdr:nvPicPr>
        <xdr:cNvPr id="28" name="図 27">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12941843" y="23260050"/>
          <a:ext cx="359034" cy="752475"/>
        </a:xfrm>
        <a:prstGeom prst="rect">
          <a:avLst/>
        </a:prstGeom>
      </xdr:spPr>
    </xdr:pic>
    <xdr:clientData/>
  </xdr:twoCellAnchor>
  <xdr:twoCellAnchor>
    <xdr:from>
      <xdr:col>11</xdr:col>
      <xdr:colOff>209550</xdr:colOff>
      <xdr:row>28</xdr:row>
      <xdr:rowOff>57150</xdr:rowOff>
    </xdr:from>
    <xdr:to>
      <xdr:col>11</xdr:col>
      <xdr:colOff>1000125</xdr:colOff>
      <xdr:row>28</xdr:row>
      <xdr:rowOff>847725</xdr:rowOff>
    </xdr:to>
    <xdr:pic>
      <xdr:nvPicPr>
        <xdr:cNvPr id="29" name="図 28">
          <a:extLst>
            <a:ext uri="{FF2B5EF4-FFF2-40B4-BE49-F238E27FC236}">
              <a16:creationId xmlns:a16="http://schemas.microsoft.com/office/drawing/2014/main" id="{00000000-0008-0000-0400-00001D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12734925" y="24145875"/>
          <a:ext cx="790575" cy="790575"/>
        </a:xfrm>
        <a:prstGeom prst="rect">
          <a:avLst/>
        </a:prstGeom>
      </xdr:spPr>
    </xdr:pic>
    <xdr:clientData/>
  </xdr:twoCellAnchor>
  <xdr:twoCellAnchor>
    <xdr:from>
      <xdr:col>11</xdr:col>
      <xdr:colOff>200025</xdr:colOff>
      <xdr:row>29</xdr:row>
      <xdr:rowOff>38100</xdr:rowOff>
    </xdr:from>
    <xdr:to>
      <xdr:col>11</xdr:col>
      <xdr:colOff>1009650</xdr:colOff>
      <xdr:row>29</xdr:row>
      <xdr:rowOff>847725</xdr:rowOff>
    </xdr:to>
    <xdr:pic>
      <xdr:nvPicPr>
        <xdr:cNvPr id="30" name="図 29">
          <a:extLst>
            <a:ext uri="{FF2B5EF4-FFF2-40B4-BE49-F238E27FC236}">
              <a16:creationId xmlns:a16="http://schemas.microsoft.com/office/drawing/2014/main" id="{00000000-0008-0000-0400-00001E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2725400" y="25012650"/>
          <a:ext cx="809625" cy="809625"/>
        </a:xfrm>
        <a:prstGeom prst="rect">
          <a:avLst/>
        </a:prstGeom>
      </xdr:spPr>
    </xdr:pic>
    <xdr:clientData/>
  </xdr:twoCellAnchor>
  <xdr:twoCellAnchor>
    <xdr:from>
      <xdr:col>11</xdr:col>
      <xdr:colOff>257175</xdr:colOff>
      <xdr:row>30</xdr:row>
      <xdr:rowOff>95250</xdr:rowOff>
    </xdr:from>
    <xdr:to>
      <xdr:col>11</xdr:col>
      <xdr:colOff>939799</xdr:colOff>
      <xdr:row>30</xdr:row>
      <xdr:rowOff>777874</xdr:rowOff>
    </xdr:to>
    <xdr:pic>
      <xdr:nvPicPr>
        <xdr:cNvPr id="31" name="図 30">
          <a:extLst>
            <a:ext uri="{FF2B5EF4-FFF2-40B4-BE49-F238E27FC236}">
              <a16:creationId xmlns:a16="http://schemas.microsoft.com/office/drawing/2014/main" id="{00000000-0008-0000-0400-00001F000000}"/>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2782550" y="25955625"/>
          <a:ext cx="682624" cy="682624"/>
        </a:xfrm>
        <a:prstGeom prst="rect">
          <a:avLst/>
        </a:prstGeom>
      </xdr:spPr>
    </xdr:pic>
    <xdr:clientData/>
  </xdr:twoCellAnchor>
  <xdr:twoCellAnchor>
    <xdr:from>
      <xdr:col>11</xdr:col>
      <xdr:colOff>423088</xdr:colOff>
      <xdr:row>31</xdr:row>
      <xdr:rowOff>57150</xdr:rowOff>
    </xdr:from>
    <xdr:to>
      <xdr:col>11</xdr:col>
      <xdr:colOff>809624</xdr:colOff>
      <xdr:row>31</xdr:row>
      <xdr:rowOff>876300</xdr:rowOff>
    </xdr:to>
    <xdr:pic>
      <xdr:nvPicPr>
        <xdr:cNvPr id="32" name="図 31">
          <a:extLst>
            <a:ext uri="{FF2B5EF4-FFF2-40B4-BE49-F238E27FC236}">
              <a16:creationId xmlns:a16="http://schemas.microsoft.com/office/drawing/2014/main" id="{00000000-0008-0000-0400-000020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12948463" y="26803350"/>
          <a:ext cx="386536" cy="819150"/>
        </a:xfrm>
        <a:prstGeom prst="rect">
          <a:avLst/>
        </a:prstGeom>
      </xdr:spPr>
    </xdr:pic>
    <xdr:clientData/>
  </xdr:twoCellAnchor>
  <xdr:twoCellAnchor>
    <xdr:from>
      <xdr:col>11</xdr:col>
      <xdr:colOff>238125</xdr:colOff>
      <xdr:row>32</xdr:row>
      <xdr:rowOff>76200</xdr:rowOff>
    </xdr:from>
    <xdr:to>
      <xdr:col>11</xdr:col>
      <xdr:colOff>1028699</xdr:colOff>
      <xdr:row>32</xdr:row>
      <xdr:rowOff>866774</xdr:rowOff>
    </xdr:to>
    <xdr:pic>
      <xdr:nvPicPr>
        <xdr:cNvPr id="33" name="図 32">
          <a:extLst>
            <a:ext uri="{FF2B5EF4-FFF2-40B4-BE49-F238E27FC236}">
              <a16:creationId xmlns:a16="http://schemas.microsoft.com/office/drawing/2014/main" id="{00000000-0008-0000-0400-00002100000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12763500" y="27708225"/>
          <a:ext cx="790574" cy="790574"/>
        </a:xfrm>
        <a:prstGeom prst="rect">
          <a:avLst/>
        </a:prstGeom>
      </xdr:spPr>
    </xdr:pic>
    <xdr:clientData/>
  </xdr:twoCellAnchor>
  <xdr:twoCellAnchor>
    <xdr:from>
      <xdr:col>11</xdr:col>
      <xdr:colOff>219075</xdr:colOff>
      <xdr:row>33</xdr:row>
      <xdr:rowOff>47625</xdr:rowOff>
    </xdr:from>
    <xdr:to>
      <xdr:col>11</xdr:col>
      <xdr:colOff>1000123</xdr:colOff>
      <xdr:row>33</xdr:row>
      <xdr:rowOff>828673</xdr:rowOff>
    </xdr:to>
    <xdr:pic>
      <xdr:nvPicPr>
        <xdr:cNvPr id="34" name="図 33">
          <a:extLst>
            <a:ext uri="{FF2B5EF4-FFF2-40B4-BE49-F238E27FC236}">
              <a16:creationId xmlns:a16="http://schemas.microsoft.com/office/drawing/2014/main" id="{00000000-0008-0000-0400-000022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12744450" y="28565475"/>
          <a:ext cx="781048" cy="781048"/>
        </a:xfrm>
        <a:prstGeom prst="rect">
          <a:avLst/>
        </a:prstGeom>
      </xdr:spPr>
    </xdr:pic>
    <xdr:clientData/>
  </xdr:twoCellAnchor>
  <xdr:twoCellAnchor>
    <xdr:from>
      <xdr:col>11</xdr:col>
      <xdr:colOff>197796</xdr:colOff>
      <xdr:row>34</xdr:row>
      <xdr:rowOff>133350</xdr:rowOff>
    </xdr:from>
    <xdr:to>
      <xdr:col>11</xdr:col>
      <xdr:colOff>1066799</xdr:colOff>
      <xdr:row>34</xdr:row>
      <xdr:rowOff>742949</xdr:rowOff>
    </xdr:to>
    <xdr:pic>
      <xdr:nvPicPr>
        <xdr:cNvPr id="35" name="図 34">
          <a:extLst>
            <a:ext uri="{FF2B5EF4-FFF2-40B4-BE49-F238E27FC236}">
              <a16:creationId xmlns:a16="http://schemas.microsoft.com/office/drawing/2014/main" id="{00000000-0008-0000-0400-000023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12723171" y="29537025"/>
          <a:ext cx="869003" cy="609599"/>
        </a:xfrm>
        <a:prstGeom prst="rect">
          <a:avLst/>
        </a:prstGeom>
      </xdr:spPr>
    </xdr:pic>
    <xdr:clientData/>
  </xdr:twoCellAnchor>
  <xdr:twoCellAnchor>
    <xdr:from>
      <xdr:col>11</xdr:col>
      <xdr:colOff>266700</xdr:colOff>
      <xdr:row>35</xdr:row>
      <xdr:rowOff>114300</xdr:rowOff>
    </xdr:from>
    <xdr:to>
      <xdr:col>11</xdr:col>
      <xdr:colOff>971550</xdr:colOff>
      <xdr:row>35</xdr:row>
      <xdr:rowOff>819150</xdr:rowOff>
    </xdr:to>
    <xdr:pic>
      <xdr:nvPicPr>
        <xdr:cNvPr id="36" name="図 35">
          <a:extLst>
            <a:ext uri="{FF2B5EF4-FFF2-40B4-BE49-F238E27FC236}">
              <a16:creationId xmlns:a16="http://schemas.microsoft.com/office/drawing/2014/main" id="{00000000-0008-0000-0400-00002400000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12792075" y="30403800"/>
          <a:ext cx="704850" cy="704850"/>
        </a:xfrm>
        <a:prstGeom prst="rect">
          <a:avLst/>
        </a:prstGeom>
      </xdr:spPr>
    </xdr:pic>
    <xdr:clientData/>
  </xdr:twoCellAnchor>
  <xdr:twoCellAnchor>
    <xdr:from>
      <xdr:col>11</xdr:col>
      <xdr:colOff>161925</xdr:colOff>
      <xdr:row>36</xdr:row>
      <xdr:rowOff>95250</xdr:rowOff>
    </xdr:from>
    <xdr:to>
      <xdr:col>11</xdr:col>
      <xdr:colOff>1076325</xdr:colOff>
      <xdr:row>36</xdr:row>
      <xdr:rowOff>781050</xdr:rowOff>
    </xdr:to>
    <xdr:pic>
      <xdr:nvPicPr>
        <xdr:cNvPr id="37" name="図 36">
          <a:extLst>
            <a:ext uri="{FF2B5EF4-FFF2-40B4-BE49-F238E27FC236}">
              <a16:creationId xmlns:a16="http://schemas.microsoft.com/office/drawing/2014/main" id="{00000000-0008-0000-0400-00002500000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12687300" y="31270575"/>
          <a:ext cx="914400" cy="685800"/>
        </a:xfrm>
        <a:prstGeom prst="rect">
          <a:avLst/>
        </a:prstGeom>
      </xdr:spPr>
    </xdr:pic>
    <xdr:clientData/>
  </xdr:twoCellAnchor>
  <xdr:twoCellAnchor>
    <xdr:from>
      <xdr:col>11</xdr:col>
      <xdr:colOff>238125</xdr:colOff>
      <xdr:row>37</xdr:row>
      <xdr:rowOff>76200</xdr:rowOff>
    </xdr:from>
    <xdr:to>
      <xdr:col>11</xdr:col>
      <xdr:colOff>1028699</xdr:colOff>
      <xdr:row>37</xdr:row>
      <xdr:rowOff>866774</xdr:rowOff>
    </xdr:to>
    <xdr:pic>
      <xdr:nvPicPr>
        <xdr:cNvPr id="38" name="図 37">
          <a:extLst>
            <a:ext uri="{FF2B5EF4-FFF2-40B4-BE49-F238E27FC236}">
              <a16:creationId xmlns:a16="http://schemas.microsoft.com/office/drawing/2014/main" id="{00000000-0008-0000-0400-000026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12763500" y="32137350"/>
          <a:ext cx="790574" cy="790574"/>
        </a:xfrm>
        <a:prstGeom prst="rect">
          <a:avLst/>
        </a:prstGeom>
      </xdr:spPr>
    </xdr:pic>
    <xdr:clientData/>
  </xdr:twoCellAnchor>
  <xdr:twoCellAnchor>
    <xdr:from>
      <xdr:col>11</xdr:col>
      <xdr:colOff>266700</xdr:colOff>
      <xdr:row>38</xdr:row>
      <xdr:rowOff>95250</xdr:rowOff>
    </xdr:from>
    <xdr:to>
      <xdr:col>11</xdr:col>
      <xdr:colOff>971549</xdr:colOff>
      <xdr:row>38</xdr:row>
      <xdr:rowOff>800099</xdr:rowOff>
    </xdr:to>
    <xdr:pic>
      <xdr:nvPicPr>
        <xdr:cNvPr id="39" name="図 38">
          <a:extLst>
            <a:ext uri="{FF2B5EF4-FFF2-40B4-BE49-F238E27FC236}">
              <a16:creationId xmlns:a16="http://schemas.microsoft.com/office/drawing/2014/main" id="{00000000-0008-0000-0400-000027000000}"/>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12792075" y="33042225"/>
          <a:ext cx="704849" cy="704849"/>
        </a:xfrm>
        <a:prstGeom prst="rect">
          <a:avLst/>
        </a:prstGeom>
      </xdr:spPr>
    </xdr:pic>
    <xdr:clientData/>
  </xdr:twoCellAnchor>
  <xdr:twoCellAnchor>
    <xdr:from>
      <xdr:col>11</xdr:col>
      <xdr:colOff>228600</xdr:colOff>
      <xdr:row>39</xdr:row>
      <xdr:rowOff>57150</xdr:rowOff>
    </xdr:from>
    <xdr:to>
      <xdr:col>11</xdr:col>
      <xdr:colOff>1019991</xdr:colOff>
      <xdr:row>39</xdr:row>
      <xdr:rowOff>848541</xdr:rowOff>
    </xdr:to>
    <xdr:pic>
      <xdr:nvPicPr>
        <xdr:cNvPr id="40" name="図 39">
          <a:extLst>
            <a:ext uri="{FF2B5EF4-FFF2-40B4-BE49-F238E27FC236}">
              <a16:creationId xmlns:a16="http://schemas.microsoft.com/office/drawing/2014/main" id="{00000000-0008-0000-0400-00002800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12753975" y="33889950"/>
          <a:ext cx="791391" cy="791391"/>
        </a:xfrm>
        <a:prstGeom prst="rect">
          <a:avLst/>
        </a:prstGeom>
      </xdr:spPr>
    </xdr:pic>
    <xdr:clientData/>
  </xdr:twoCellAnchor>
  <xdr:twoCellAnchor>
    <xdr:from>
      <xdr:col>11</xdr:col>
      <xdr:colOff>495300</xdr:colOff>
      <xdr:row>40</xdr:row>
      <xdr:rowOff>78476</xdr:rowOff>
    </xdr:from>
    <xdr:to>
      <xdr:col>11</xdr:col>
      <xdr:colOff>742950</xdr:colOff>
      <xdr:row>40</xdr:row>
      <xdr:rowOff>857249</xdr:rowOff>
    </xdr:to>
    <xdr:pic>
      <xdr:nvPicPr>
        <xdr:cNvPr id="41" name="図 40">
          <a:extLst>
            <a:ext uri="{FF2B5EF4-FFF2-40B4-BE49-F238E27FC236}">
              <a16:creationId xmlns:a16="http://schemas.microsoft.com/office/drawing/2014/main" id="{00000000-0008-0000-0400-00002900000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13020675" y="34797101"/>
          <a:ext cx="247650" cy="778773"/>
        </a:xfrm>
        <a:prstGeom prst="rect">
          <a:avLst/>
        </a:prstGeom>
      </xdr:spPr>
    </xdr:pic>
    <xdr:clientData/>
  </xdr:twoCellAnchor>
  <xdr:twoCellAnchor>
    <xdr:from>
      <xdr:col>11</xdr:col>
      <xdr:colOff>228600</xdr:colOff>
      <xdr:row>117</xdr:row>
      <xdr:rowOff>76200</xdr:rowOff>
    </xdr:from>
    <xdr:to>
      <xdr:col>11</xdr:col>
      <xdr:colOff>1000124</xdr:colOff>
      <xdr:row>117</xdr:row>
      <xdr:rowOff>847724</xdr:rowOff>
    </xdr:to>
    <xdr:pic>
      <xdr:nvPicPr>
        <xdr:cNvPr id="43" name="図 42">
          <a:extLst>
            <a:ext uri="{FF2B5EF4-FFF2-40B4-BE49-F238E27FC236}">
              <a16:creationId xmlns:a16="http://schemas.microsoft.com/office/drawing/2014/main" id="{00000000-0008-0000-0400-00002B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12753975" y="116290725"/>
          <a:ext cx="771524" cy="771524"/>
        </a:xfrm>
        <a:prstGeom prst="rect">
          <a:avLst/>
        </a:prstGeom>
      </xdr:spPr>
    </xdr:pic>
    <xdr:clientData/>
  </xdr:twoCellAnchor>
  <xdr:twoCellAnchor>
    <xdr:from>
      <xdr:col>11</xdr:col>
      <xdr:colOff>266699</xdr:colOff>
      <xdr:row>116</xdr:row>
      <xdr:rowOff>85724</xdr:rowOff>
    </xdr:from>
    <xdr:to>
      <xdr:col>11</xdr:col>
      <xdr:colOff>1019175</xdr:colOff>
      <xdr:row>116</xdr:row>
      <xdr:rowOff>838200</xdr:rowOff>
    </xdr:to>
    <xdr:pic>
      <xdr:nvPicPr>
        <xdr:cNvPr id="44" name="図 43">
          <a:extLst>
            <a:ext uri="{FF2B5EF4-FFF2-40B4-BE49-F238E27FC236}">
              <a16:creationId xmlns:a16="http://schemas.microsoft.com/office/drawing/2014/main" id="{00000000-0008-0000-0400-00002C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2792074" y="115414424"/>
          <a:ext cx="752476" cy="752476"/>
        </a:xfrm>
        <a:prstGeom prst="rect">
          <a:avLst/>
        </a:prstGeom>
      </xdr:spPr>
    </xdr:pic>
    <xdr:clientData/>
  </xdr:twoCellAnchor>
  <xdr:twoCellAnchor>
    <xdr:from>
      <xdr:col>11</xdr:col>
      <xdr:colOff>190499</xdr:colOff>
      <xdr:row>115</xdr:row>
      <xdr:rowOff>19049</xdr:rowOff>
    </xdr:from>
    <xdr:to>
      <xdr:col>11</xdr:col>
      <xdr:colOff>1057274</xdr:colOff>
      <xdr:row>115</xdr:row>
      <xdr:rowOff>885824</xdr:rowOff>
    </xdr:to>
    <xdr:pic>
      <xdr:nvPicPr>
        <xdr:cNvPr id="45" name="図 44">
          <a:extLst>
            <a:ext uri="{FF2B5EF4-FFF2-40B4-BE49-F238E27FC236}">
              <a16:creationId xmlns:a16="http://schemas.microsoft.com/office/drawing/2014/main" id="{00000000-0008-0000-0400-00002D000000}"/>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12715874" y="114461924"/>
          <a:ext cx="866775" cy="866775"/>
        </a:xfrm>
        <a:prstGeom prst="rect">
          <a:avLst/>
        </a:prstGeom>
      </xdr:spPr>
    </xdr:pic>
    <xdr:clientData/>
  </xdr:twoCellAnchor>
  <xdr:twoCellAnchor>
    <xdr:from>
      <xdr:col>11</xdr:col>
      <xdr:colOff>238125</xdr:colOff>
      <xdr:row>114</xdr:row>
      <xdr:rowOff>57150</xdr:rowOff>
    </xdr:from>
    <xdr:to>
      <xdr:col>11</xdr:col>
      <xdr:colOff>1038225</xdr:colOff>
      <xdr:row>114</xdr:row>
      <xdr:rowOff>857250</xdr:rowOff>
    </xdr:to>
    <xdr:pic>
      <xdr:nvPicPr>
        <xdr:cNvPr id="46" name="図 45">
          <a:extLst>
            <a:ext uri="{FF2B5EF4-FFF2-40B4-BE49-F238E27FC236}">
              <a16:creationId xmlns:a16="http://schemas.microsoft.com/office/drawing/2014/main" id="{00000000-0008-0000-0400-00002E00000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12763500" y="113614200"/>
          <a:ext cx="800100" cy="800100"/>
        </a:xfrm>
        <a:prstGeom prst="rect">
          <a:avLst/>
        </a:prstGeom>
      </xdr:spPr>
    </xdr:pic>
    <xdr:clientData/>
  </xdr:twoCellAnchor>
  <xdr:twoCellAnchor>
    <xdr:from>
      <xdr:col>11</xdr:col>
      <xdr:colOff>190500</xdr:colOff>
      <xdr:row>113</xdr:row>
      <xdr:rowOff>38100</xdr:rowOff>
    </xdr:from>
    <xdr:to>
      <xdr:col>11</xdr:col>
      <xdr:colOff>1028700</xdr:colOff>
      <xdr:row>113</xdr:row>
      <xdr:rowOff>876300</xdr:rowOff>
    </xdr:to>
    <xdr:pic>
      <xdr:nvPicPr>
        <xdr:cNvPr id="47" name="図 46">
          <a:extLst>
            <a:ext uri="{FF2B5EF4-FFF2-40B4-BE49-F238E27FC236}">
              <a16:creationId xmlns:a16="http://schemas.microsoft.com/office/drawing/2014/main" id="{00000000-0008-0000-0400-00002F000000}"/>
            </a:ext>
          </a:extLst>
        </xdr:cNvPr>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12715875" y="112709325"/>
          <a:ext cx="838200" cy="838200"/>
        </a:xfrm>
        <a:prstGeom prst="rect">
          <a:avLst/>
        </a:prstGeom>
      </xdr:spPr>
    </xdr:pic>
    <xdr:clientData/>
  </xdr:twoCellAnchor>
  <xdr:twoCellAnchor>
    <xdr:from>
      <xdr:col>11</xdr:col>
      <xdr:colOff>228600</xdr:colOff>
      <xdr:row>112</xdr:row>
      <xdr:rowOff>66675</xdr:rowOff>
    </xdr:from>
    <xdr:to>
      <xdr:col>11</xdr:col>
      <xdr:colOff>1009650</xdr:colOff>
      <xdr:row>112</xdr:row>
      <xdr:rowOff>847725</xdr:rowOff>
    </xdr:to>
    <xdr:pic>
      <xdr:nvPicPr>
        <xdr:cNvPr id="49" name="図 48">
          <a:extLst>
            <a:ext uri="{FF2B5EF4-FFF2-40B4-BE49-F238E27FC236}">
              <a16:creationId xmlns:a16="http://schemas.microsoft.com/office/drawing/2014/main" id="{00000000-0008-0000-0400-000031000000}"/>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12753975" y="110966250"/>
          <a:ext cx="781050" cy="781050"/>
        </a:xfrm>
        <a:prstGeom prst="rect">
          <a:avLst/>
        </a:prstGeom>
      </xdr:spPr>
    </xdr:pic>
    <xdr:clientData/>
  </xdr:twoCellAnchor>
  <xdr:twoCellAnchor>
    <xdr:from>
      <xdr:col>11</xdr:col>
      <xdr:colOff>209549</xdr:colOff>
      <xdr:row>111</xdr:row>
      <xdr:rowOff>19049</xdr:rowOff>
    </xdr:from>
    <xdr:to>
      <xdr:col>11</xdr:col>
      <xdr:colOff>1076324</xdr:colOff>
      <xdr:row>111</xdr:row>
      <xdr:rowOff>885824</xdr:rowOff>
    </xdr:to>
    <xdr:pic>
      <xdr:nvPicPr>
        <xdr:cNvPr id="50" name="図 49">
          <a:extLst>
            <a:ext uri="{FF2B5EF4-FFF2-40B4-BE49-F238E27FC236}">
              <a16:creationId xmlns:a16="http://schemas.microsoft.com/office/drawing/2014/main" id="{00000000-0008-0000-0400-000032000000}"/>
            </a:ext>
          </a:extLst>
        </xdr:cNvPr>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12734924" y="110032799"/>
          <a:ext cx="866775" cy="866775"/>
        </a:xfrm>
        <a:prstGeom prst="rect">
          <a:avLst/>
        </a:prstGeom>
      </xdr:spPr>
    </xdr:pic>
    <xdr:clientData/>
  </xdr:twoCellAnchor>
  <xdr:twoCellAnchor>
    <xdr:from>
      <xdr:col>11</xdr:col>
      <xdr:colOff>257175</xdr:colOff>
      <xdr:row>110</xdr:row>
      <xdr:rowOff>47625</xdr:rowOff>
    </xdr:from>
    <xdr:to>
      <xdr:col>11</xdr:col>
      <xdr:colOff>1038224</xdr:colOff>
      <xdr:row>110</xdr:row>
      <xdr:rowOff>828674</xdr:rowOff>
    </xdr:to>
    <xdr:pic>
      <xdr:nvPicPr>
        <xdr:cNvPr id="51" name="図 50">
          <a:extLst>
            <a:ext uri="{FF2B5EF4-FFF2-40B4-BE49-F238E27FC236}">
              <a16:creationId xmlns:a16="http://schemas.microsoft.com/office/drawing/2014/main" id="{00000000-0008-0000-0400-000033000000}"/>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12782550" y="109175550"/>
          <a:ext cx="781049" cy="781049"/>
        </a:xfrm>
        <a:prstGeom prst="rect">
          <a:avLst/>
        </a:prstGeom>
      </xdr:spPr>
    </xdr:pic>
    <xdr:clientData/>
  </xdr:twoCellAnchor>
  <xdr:twoCellAnchor>
    <xdr:from>
      <xdr:col>11</xdr:col>
      <xdr:colOff>238125</xdr:colOff>
      <xdr:row>109</xdr:row>
      <xdr:rowOff>38100</xdr:rowOff>
    </xdr:from>
    <xdr:to>
      <xdr:col>11</xdr:col>
      <xdr:colOff>1057275</xdr:colOff>
      <xdr:row>109</xdr:row>
      <xdr:rowOff>857250</xdr:rowOff>
    </xdr:to>
    <xdr:pic>
      <xdr:nvPicPr>
        <xdr:cNvPr id="52" name="図 51">
          <a:extLst>
            <a:ext uri="{FF2B5EF4-FFF2-40B4-BE49-F238E27FC236}">
              <a16:creationId xmlns:a16="http://schemas.microsoft.com/office/drawing/2014/main" id="{00000000-0008-0000-0400-000034000000}"/>
            </a:ext>
          </a:extLst>
        </xdr:cNvPr>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12763500" y="108280200"/>
          <a:ext cx="819150" cy="819150"/>
        </a:xfrm>
        <a:prstGeom prst="rect">
          <a:avLst/>
        </a:prstGeom>
      </xdr:spPr>
    </xdr:pic>
    <xdr:clientData/>
  </xdr:twoCellAnchor>
  <xdr:twoCellAnchor>
    <xdr:from>
      <xdr:col>11</xdr:col>
      <xdr:colOff>171449</xdr:colOff>
      <xdr:row>108</xdr:row>
      <xdr:rowOff>28574</xdr:rowOff>
    </xdr:from>
    <xdr:to>
      <xdr:col>11</xdr:col>
      <xdr:colOff>1019174</xdr:colOff>
      <xdr:row>108</xdr:row>
      <xdr:rowOff>876299</xdr:rowOff>
    </xdr:to>
    <xdr:pic>
      <xdr:nvPicPr>
        <xdr:cNvPr id="53" name="図 52">
          <a:extLst>
            <a:ext uri="{FF2B5EF4-FFF2-40B4-BE49-F238E27FC236}">
              <a16:creationId xmlns:a16="http://schemas.microsoft.com/office/drawing/2014/main" id="{00000000-0008-0000-0400-000035000000}"/>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12696824" y="107384849"/>
          <a:ext cx="847725" cy="847725"/>
        </a:xfrm>
        <a:prstGeom prst="rect">
          <a:avLst/>
        </a:prstGeom>
      </xdr:spPr>
    </xdr:pic>
    <xdr:clientData/>
  </xdr:twoCellAnchor>
  <xdr:twoCellAnchor>
    <xdr:from>
      <xdr:col>11</xdr:col>
      <xdr:colOff>266700</xdr:colOff>
      <xdr:row>107</xdr:row>
      <xdr:rowOff>95250</xdr:rowOff>
    </xdr:from>
    <xdr:to>
      <xdr:col>11</xdr:col>
      <xdr:colOff>1000124</xdr:colOff>
      <xdr:row>107</xdr:row>
      <xdr:rowOff>828674</xdr:rowOff>
    </xdr:to>
    <xdr:pic>
      <xdr:nvPicPr>
        <xdr:cNvPr id="54" name="図 53">
          <a:extLst>
            <a:ext uri="{FF2B5EF4-FFF2-40B4-BE49-F238E27FC236}">
              <a16:creationId xmlns:a16="http://schemas.microsoft.com/office/drawing/2014/main" id="{00000000-0008-0000-0400-000036000000}"/>
            </a:ext>
          </a:extLst>
        </xdr:cNvPr>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12792075" y="106565700"/>
          <a:ext cx="733424" cy="733424"/>
        </a:xfrm>
        <a:prstGeom prst="rect">
          <a:avLst/>
        </a:prstGeom>
      </xdr:spPr>
    </xdr:pic>
    <xdr:clientData/>
  </xdr:twoCellAnchor>
  <xdr:twoCellAnchor>
    <xdr:from>
      <xdr:col>11</xdr:col>
      <xdr:colOff>264758</xdr:colOff>
      <xdr:row>41</xdr:row>
      <xdr:rowOff>76199</xdr:rowOff>
    </xdr:from>
    <xdr:to>
      <xdr:col>11</xdr:col>
      <xdr:colOff>1001069</xdr:colOff>
      <xdr:row>41</xdr:row>
      <xdr:rowOff>771524</xdr:rowOff>
    </xdr:to>
    <xdr:pic>
      <xdr:nvPicPr>
        <xdr:cNvPr id="56" name="図 55">
          <a:extLst>
            <a:ext uri="{FF2B5EF4-FFF2-40B4-BE49-F238E27FC236}">
              <a16:creationId xmlns:a16="http://schemas.microsoft.com/office/drawing/2014/main" id="{00000000-0008-0000-0400-000038000000}"/>
            </a:ext>
          </a:extLst>
        </xdr:cNvPr>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12790133" y="35680649"/>
          <a:ext cx="736311" cy="695325"/>
        </a:xfrm>
        <a:prstGeom prst="rect">
          <a:avLst/>
        </a:prstGeom>
      </xdr:spPr>
    </xdr:pic>
    <xdr:clientData/>
  </xdr:twoCellAnchor>
  <xdr:twoCellAnchor>
    <xdr:from>
      <xdr:col>11</xdr:col>
      <xdr:colOff>247650</xdr:colOff>
      <xdr:row>42</xdr:row>
      <xdr:rowOff>114300</xdr:rowOff>
    </xdr:from>
    <xdr:to>
      <xdr:col>11</xdr:col>
      <xdr:colOff>971549</xdr:colOff>
      <xdr:row>42</xdr:row>
      <xdr:rowOff>838199</xdr:rowOff>
    </xdr:to>
    <xdr:pic>
      <xdr:nvPicPr>
        <xdr:cNvPr id="57" name="図 56">
          <a:extLst>
            <a:ext uri="{FF2B5EF4-FFF2-40B4-BE49-F238E27FC236}">
              <a16:creationId xmlns:a16="http://schemas.microsoft.com/office/drawing/2014/main" id="{00000000-0008-0000-0400-000039000000}"/>
            </a:ext>
          </a:extLst>
        </xdr:cNvPr>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12773025" y="36604575"/>
          <a:ext cx="723899" cy="723899"/>
        </a:xfrm>
        <a:prstGeom prst="rect">
          <a:avLst/>
        </a:prstGeom>
      </xdr:spPr>
    </xdr:pic>
    <xdr:clientData/>
  </xdr:twoCellAnchor>
  <xdr:twoCellAnchor>
    <xdr:from>
      <xdr:col>11</xdr:col>
      <xdr:colOff>228600</xdr:colOff>
      <xdr:row>43</xdr:row>
      <xdr:rowOff>47625</xdr:rowOff>
    </xdr:from>
    <xdr:to>
      <xdr:col>11</xdr:col>
      <xdr:colOff>1047749</xdr:colOff>
      <xdr:row>43</xdr:row>
      <xdr:rowOff>866774</xdr:rowOff>
    </xdr:to>
    <xdr:pic>
      <xdr:nvPicPr>
        <xdr:cNvPr id="58" name="図 57">
          <a:extLst>
            <a:ext uri="{FF2B5EF4-FFF2-40B4-BE49-F238E27FC236}">
              <a16:creationId xmlns:a16="http://schemas.microsoft.com/office/drawing/2014/main" id="{00000000-0008-0000-0400-00003A000000}"/>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2753975" y="37423725"/>
          <a:ext cx="819149" cy="819149"/>
        </a:xfrm>
        <a:prstGeom prst="rect">
          <a:avLst/>
        </a:prstGeom>
      </xdr:spPr>
    </xdr:pic>
    <xdr:clientData/>
  </xdr:twoCellAnchor>
  <xdr:twoCellAnchor>
    <xdr:from>
      <xdr:col>11</xdr:col>
      <xdr:colOff>209550</xdr:colOff>
      <xdr:row>44</xdr:row>
      <xdr:rowOff>57150</xdr:rowOff>
    </xdr:from>
    <xdr:to>
      <xdr:col>11</xdr:col>
      <xdr:colOff>1019173</xdr:colOff>
      <xdr:row>44</xdr:row>
      <xdr:rowOff>866773</xdr:rowOff>
    </xdr:to>
    <xdr:pic>
      <xdr:nvPicPr>
        <xdr:cNvPr id="59" name="図 58">
          <a:extLst>
            <a:ext uri="{FF2B5EF4-FFF2-40B4-BE49-F238E27FC236}">
              <a16:creationId xmlns:a16="http://schemas.microsoft.com/office/drawing/2014/main" id="{00000000-0008-0000-0400-00003B000000}"/>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12734925" y="38319075"/>
          <a:ext cx="809623" cy="809623"/>
        </a:xfrm>
        <a:prstGeom prst="rect">
          <a:avLst/>
        </a:prstGeom>
      </xdr:spPr>
    </xdr:pic>
    <xdr:clientData/>
  </xdr:twoCellAnchor>
  <xdr:twoCellAnchor>
    <xdr:from>
      <xdr:col>11</xdr:col>
      <xdr:colOff>180975</xdr:colOff>
      <xdr:row>45</xdr:row>
      <xdr:rowOff>66675</xdr:rowOff>
    </xdr:from>
    <xdr:to>
      <xdr:col>11</xdr:col>
      <xdr:colOff>1019174</xdr:colOff>
      <xdr:row>46</xdr:row>
      <xdr:rowOff>0</xdr:rowOff>
    </xdr:to>
    <xdr:pic>
      <xdr:nvPicPr>
        <xdr:cNvPr id="60" name="図 59">
          <a:extLst>
            <a:ext uri="{FF2B5EF4-FFF2-40B4-BE49-F238E27FC236}">
              <a16:creationId xmlns:a16="http://schemas.microsoft.com/office/drawing/2014/main" id="{00000000-0008-0000-0400-00003C000000}"/>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12706350" y="39214425"/>
          <a:ext cx="838199" cy="838199"/>
        </a:xfrm>
        <a:prstGeom prst="rect">
          <a:avLst/>
        </a:prstGeom>
      </xdr:spPr>
    </xdr:pic>
    <xdr:clientData/>
  </xdr:twoCellAnchor>
  <xdr:twoCellAnchor>
    <xdr:from>
      <xdr:col>11</xdr:col>
      <xdr:colOff>209549</xdr:colOff>
      <xdr:row>46</xdr:row>
      <xdr:rowOff>57149</xdr:rowOff>
    </xdr:from>
    <xdr:to>
      <xdr:col>11</xdr:col>
      <xdr:colOff>1019174</xdr:colOff>
      <xdr:row>46</xdr:row>
      <xdr:rowOff>866774</xdr:rowOff>
    </xdr:to>
    <xdr:pic>
      <xdr:nvPicPr>
        <xdr:cNvPr id="63" name="図 62">
          <a:extLst>
            <a:ext uri="{FF2B5EF4-FFF2-40B4-BE49-F238E27FC236}">
              <a16:creationId xmlns:a16="http://schemas.microsoft.com/office/drawing/2014/main" id="{00000000-0008-0000-0400-00003F000000}"/>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12734924" y="41862374"/>
          <a:ext cx="809625" cy="809625"/>
        </a:xfrm>
        <a:prstGeom prst="rect">
          <a:avLst/>
        </a:prstGeom>
      </xdr:spPr>
    </xdr:pic>
    <xdr:clientData/>
  </xdr:twoCellAnchor>
  <xdr:twoCellAnchor>
    <xdr:from>
      <xdr:col>11</xdr:col>
      <xdr:colOff>257175</xdr:colOff>
      <xdr:row>47</xdr:row>
      <xdr:rowOff>95250</xdr:rowOff>
    </xdr:from>
    <xdr:to>
      <xdr:col>11</xdr:col>
      <xdr:colOff>971550</xdr:colOff>
      <xdr:row>47</xdr:row>
      <xdr:rowOff>809625</xdr:rowOff>
    </xdr:to>
    <xdr:pic>
      <xdr:nvPicPr>
        <xdr:cNvPr id="64" name="図 63">
          <a:extLst>
            <a:ext uri="{FF2B5EF4-FFF2-40B4-BE49-F238E27FC236}">
              <a16:creationId xmlns:a16="http://schemas.microsoft.com/office/drawing/2014/main" id="{00000000-0008-0000-0400-000040000000}"/>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12782550" y="42786300"/>
          <a:ext cx="714375" cy="714375"/>
        </a:xfrm>
        <a:prstGeom prst="rect">
          <a:avLst/>
        </a:prstGeom>
      </xdr:spPr>
    </xdr:pic>
    <xdr:clientData/>
  </xdr:twoCellAnchor>
  <xdr:twoCellAnchor>
    <xdr:from>
      <xdr:col>11</xdr:col>
      <xdr:colOff>180975</xdr:colOff>
      <xdr:row>48</xdr:row>
      <xdr:rowOff>28575</xdr:rowOff>
    </xdr:from>
    <xdr:to>
      <xdr:col>11</xdr:col>
      <xdr:colOff>1019175</xdr:colOff>
      <xdr:row>48</xdr:row>
      <xdr:rowOff>866775</xdr:rowOff>
    </xdr:to>
    <xdr:pic>
      <xdr:nvPicPr>
        <xdr:cNvPr id="65" name="図 64">
          <a:extLst>
            <a:ext uri="{FF2B5EF4-FFF2-40B4-BE49-F238E27FC236}">
              <a16:creationId xmlns:a16="http://schemas.microsoft.com/office/drawing/2014/main" id="{00000000-0008-0000-0400-000041000000}"/>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12706350" y="43605450"/>
          <a:ext cx="838200" cy="838200"/>
        </a:xfrm>
        <a:prstGeom prst="rect">
          <a:avLst/>
        </a:prstGeom>
      </xdr:spPr>
    </xdr:pic>
    <xdr:clientData/>
  </xdr:twoCellAnchor>
  <xdr:twoCellAnchor>
    <xdr:from>
      <xdr:col>11</xdr:col>
      <xdr:colOff>387620</xdr:colOff>
      <xdr:row>49</xdr:row>
      <xdr:rowOff>76200</xdr:rowOff>
    </xdr:from>
    <xdr:to>
      <xdr:col>11</xdr:col>
      <xdr:colOff>819150</xdr:colOff>
      <xdr:row>49</xdr:row>
      <xdr:rowOff>857250</xdr:rowOff>
    </xdr:to>
    <xdr:pic>
      <xdr:nvPicPr>
        <xdr:cNvPr id="66" name="図 65">
          <a:extLst>
            <a:ext uri="{FF2B5EF4-FFF2-40B4-BE49-F238E27FC236}">
              <a16:creationId xmlns:a16="http://schemas.microsoft.com/office/drawing/2014/main" id="{00000000-0008-0000-0400-000042000000}"/>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12912995" y="44538900"/>
          <a:ext cx="431530" cy="781050"/>
        </a:xfrm>
        <a:prstGeom prst="rect">
          <a:avLst/>
        </a:prstGeom>
      </xdr:spPr>
    </xdr:pic>
    <xdr:clientData/>
  </xdr:twoCellAnchor>
  <xdr:twoCellAnchor>
    <xdr:from>
      <xdr:col>11</xdr:col>
      <xdr:colOff>114300</xdr:colOff>
      <xdr:row>50</xdr:row>
      <xdr:rowOff>80961</xdr:rowOff>
    </xdr:from>
    <xdr:to>
      <xdr:col>11</xdr:col>
      <xdr:colOff>1085850</xdr:colOff>
      <xdr:row>50</xdr:row>
      <xdr:rowOff>809624</xdr:rowOff>
    </xdr:to>
    <xdr:pic>
      <xdr:nvPicPr>
        <xdr:cNvPr id="67" name="図 66">
          <a:extLst>
            <a:ext uri="{FF2B5EF4-FFF2-40B4-BE49-F238E27FC236}">
              <a16:creationId xmlns:a16="http://schemas.microsoft.com/office/drawing/2014/main" id="{00000000-0008-0000-0400-000043000000}"/>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12639675" y="45429486"/>
          <a:ext cx="971550" cy="728663"/>
        </a:xfrm>
        <a:prstGeom prst="rect">
          <a:avLst/>
        </a:prstGeom>
      </xdr:spPr>
    </xdr:pic>
    <xdr:clientData/>
  </xdr:twoCellAnchor>
  <xdr:twoCellAnchor>
    <xdr:from>
      <xdr:col>11</xdr:col>
      <xdr:colOff>200024</xdr:colOff>
      <xdr:row>51</xdr:row>
      <xdr:rowOff>47624</xdr:rowOff>
    </xdr:from>
    <xdr:to>
      <xdr:col>11</xdr:col>
      <xdr:colOff>984249</xdr:colOff>
      <xdr:row>51</xdr:row>
      <xdr:rowOff>831849</xdr:rowOff>
    </xdr:to>
    <xdr:pic>
      <xdr:nvPicPr>
        <xdr:cNvPr id="68" name="図 67">
          <a:extLst>
            <a:ext uri="{FF2B5EF4-FFF2-40B4-BE49-F238E27FC236}">
              <a16:creationId xmlns:a16="http://schemas.microsoft.com/office/drawing/2014/main" id="{00000000-0008-0000-0400-000044000000}"/>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12725399" y="46281974"/>
          <a:ext cx="784225" cy="784225"/>
        </a:xfrm>
        <a:prstGeom prst="rect">
          <a:avLst/>
        </a:prstGeom>
      </xdr:spPr>
    </xdr:pic>
    <xdr:clientData/>
  </xdr:twoCellAnchor>
  <xdr:twoCellAnchor>
    <xdr:from>
      <xdr:col>11</xdr:col>
      <xdr:colOff>120650</xdr:colOff>
      <xdr:row>52</xdr:row>
      <xdr:rowOff>76200</xdr:rowOff>
    </xdr:from>
    <xdr:to>
      <xdr:col>11</xdr:col>
      <xdr:colOff>1123949</xdr:colOff>
      <xdr:row>52</xdr:row>
      <xdr:rowOff>828674</xdr:rowOff>
    </xdr:to>
    <xdr:pic>
      <xdr:nvPicPr>
        <xdr:cNvPr id="69" name="図 68">
          <a:extLst>
            <a:ext uri="{FF2B5EF4-FFF2-40B4-BE49-F238E27FC236}">
              <a16:creationId xmlns:a16="http://schemas.microsoft.com/office/drawing/2014/main" id="{00000000-0008-0000-0400-000045000000}"/>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12646025" y="47196375"/>
          <a:ext cx="1003299" cy="752474"/>
        </a:xfrm>
        <a:prstGeom prst="rect">
          <a:avLst/>
        </a:prstGeom>
      </xdr:spPr>
    </xdr:pic>
    <xdr:clientData/>
  </xdr:twoCellAnchor>
  <xdr:twoCellAnchor>
    <xdr:from>
      <xdr:col>11</xdr:col>
      <xdr:colOff>219074</xdr:colOff>
      <xdr:row>53</xdr:row>
      <xdr:rowOff>9524</xdr:rowOff>
    </xdr:from>
    <xdr:to>
      <xdr:col>11</xdr:col>
      <xdr:colOff>1028699</xdr:colOff>
      <xdr:row>53</xdr:row>
      <xdr:rowOff>819149</xdr:rowOff>
    </xdr:to>
    <xdr:pic>
      <xdr:nvPicPr>
        <xdr:cNvPr id="70" name="図 69">
          <a:extLst>
            <a:ext uri="{FF2B5EF4-FFF2-40B4-BE49-F238E27FC236}">
              <a16:creationId xmlns:a16="http://schemas.microsoft.com/office/drawing/2014/main" id="{00000000-0008-0000-0400-000046000000}"/>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12744449" y="48015524"/>
          <a:ext cx="809625" cy="809625"/>
        </a:xfrm>
        <a:prstGeom prst="rect">
          <a:avLst/>
        </a:prstGeom>
      </xdr:spPr>
    </xdr:pic>
    <xdr:clientData/>
  </xdr:twoCellAnchor>
  <xdr:twoCellAnchor>
    <xdr:from>
      <xdr:col>11</xdr:col>
      <xdr:colOff>257174</xdr:colOff>
      <xdr:row>54</xdr:row>
      <xdr:rowOff>85724</xdr:rowOff>
    </xdr:from>
    <xdr:to>
      <xdr:col>11</xdr:col>
      <xdr:colOff>993773</xdr:colOff>
      <xdr:row>54</xdr:row>
      <xdr:rowOff>822323</xdr:rowOff>
    </xdr:to>
    <xdr:pic>
      <xdr:nvPicPr>
        <xdr:cNvPr id="71" name="図 70">
          <a:extLst>
            <a:ext uri="{FF2B5EF4-FFF2-40B4-BE49-F238E27FC236}">
              <a16:creationId xmlns:a16="http://schemas.microsoft.com/office/drawing/2014/main" id="{00000000-0008-0000-0400-000047000000}"/>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12782549" y="48977549"/>
          <a:ext cx="736599" cy="736599"/>
        </a:xfrm>
        <a:prstGeom prst="rect">
          <a:avLst/>
        </a:prstGeom>
      </xdr:spPr>
    </xdr:pic>
    <xdr:clientData/>
  </xdr:twoCellAnchor>
  <xdr:twoCellAnchor>
    <xdr:from>
      <xdr:col>11</xdr:col>
      <xdr:colOff>184152</xdr:colOff>
      <xdr:row>55</xdr:row>
      <xdr:rowOff>104775</xdr:rowOff>
    </xdr:from>
    <xdr:to>
      <xdr:col>11</xdr:col>
      <xdr:colOff>1093470</xdr:colOff>
      <xdr:row>55</xdr:row>
      <xdr:rowOff>786764</xdr:rowOff>
    </xdr:to>
    <xdr:pic>
      <xdr:nvPicPr>
        <xdr:cNvPr id="72" name="図 71">
          <a:extLst>
            <a:ext uri="{FF2B5EF4-FFF2-40B4-BE49-F238E27FC236}">
              <a16:creationId xmlns:a16="http://schemas.microsoft.com/office/drawing/2014/main" id="{00000000-0008-0000-0400-000048000000}"/>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12709527" y="49882425"/>
          <a:ext cx="909318" cy="681989"/>
        </a:xfrm>
        <a:prstGeom prst="rect">
          <a:avLst/>
        </a:prstGeom>
      </xdr:spPr>
    </xdr:pic>
    <xdr:clientData/>
  </xdr:twoCellAnchor>
  <xdr:twoCellAnchor>
    <xdr:from>
      <xdr:col>11</xdr:col>
      <xdr:colOff>219075</xdr:colOff>
      <xdr:row>56</xdr:row>
      <xdr:rowOff>38100</xdr:rowOff>
    </xdr:from>
    <xdr:to>
      <xdr:col>11</xdr:col>
      <xdr:colOff>1038224</xdr:colOff>
      <xdr:row>56</xdr:row>
      <xdr:rowOff>857249</xdr:rowOff>
    </xdr:to>
    <xdr:pic>
      <xdr:nvPicPr>
        <xdr:cNvPr id="73" name="図 72">
          <a:extLst>
            <a:ext uri="{FF2B5EF4-FFF2-40B4-BE49-F238E27FC236}">
              <a16:creationId xmlns:a16="http://schemas.microsoft.com/office/drawing/2014/main" id="{00000000-0008-0000-0400-000049000000}"/>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12744450" y="50701575"/>
          <a:ext cx="819149" cy="819149"/>
        </a:xfrm>
        <a:prstGeom prst="rect">
          <a:avLst/>
        </a:prstGeom>
      </xdr:spPr>
    </xdr:pic>
    <xdr:clientData/>
  </xdr:twoCellAnchor>
  <xdr:twoCellAnchor>
    <xdr:from>
      <xdr:col>11</xdr:col>
      <xdr:colOff>190499</xdr:colOff>
      <xdr:row>57</xdr:row>
      <xdr:rowOff>28574</xdr:rowOff>
    </xdr:from>
    <xdr:to>
      <xdr:col>11</xdr:col>
      <xdr:colOff>1044574</xdr:colOff>
      <xdr:row>57</xdr:row>
      <xdr:rowOff>882649</xdr:rowOff>
    </xdr:to>
    <xdr:pic>
      <xdr:nvPicPr>
        <xdr:cNvPr id="74" name="図 73">
          <a:extLst>
            <a:ext uri="{FF2B5EF4-FFF2-40B4-BE49-F238E27FC236}">
              <a16:creationId xmlns:a16="http://schemas.microsoft.com/office/drawing/2014/main" id="{00000000-0008-0000-0400-00004A000000}"/>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12715874" y="51577874"/>
          <a:ext cx="854075" cy="854075"/>
        </a:xfrm>
        <a:prstGeom prst="rect">
          <a:avLst/>
        </a:prstGeom>
      </xdr:spPr>
    </xdr:pic>
    <xdr:clientData/>
  </xdr:twoCellAnchor>
  <xdr:twoCellAnchor>
    <xdr:from>
      <xdr:col>11</xdr:col>
      <xdr:colOff>219075</xdr:colOff>
      <xdr:row>59</xdr:row>
      <xdr:rowOff>57150</xdr:rowOff>
    </xdr:from>
    <xdr:to>
      <xdr:col>11</xdr:col>
      <xdr:colOff>981074</xdr:colOff>
      <xdr:row>59</xdr:row>
      <xdr:rowOff>819149</xdr:rowOff>
    </xdr:to>
    <xdr:pic>
      <xdr:nvPicPr>
        <xdr:cNvPr id="77" name="図 76">
          <a:extLst>
            <a:ext uri="{FF2B5EF4-FFF2-40B4-BE49-F238E27FC236}">
              <a16:creationId xmlns:a16="http://schemas.microsoft.com/office/drawing/2014/main" id="{00000000-0008-0000-0400-00004D000000}"/>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2744450" y="54263925"/>
          <a:ext cx="761999" cy="761999"/>
        </a:xfrm>
        <a:prstGeom prst="rect">
          <a:avLst/>
        </a:prstGeom>
      </xdr:spPr>
    </xdr:pic>
    <xdr:clientData/>
  </xdr:twoCellAnchor>
  <xdr:twoCellAnchor>
    <xdr:from>
      <xdr:col>11</xdr:col>
      <xdr:colOff>219075</xdr:colOff>
      <xdr:row>60</xdr:row>
      <xdr:rowOff>57150</xdr:rowOff>
    </xdr:from>
    <xdr:to>
      <xdr:col>11</xdr:col>
      <xdr:colOff>1006474</xdr:colOff>
      <xdr:row>60</xdr:row>
      <xdr:rowOff>844549</xdr:rowOff>
    </xdr:to>
    <xdr:pic>
      <xdr:nvPicPr>
        <xdr:cNvPr id="78" name="図 77">
          <a:extLst>
            <a:ext uri="{FF2B5EF4-FFF2-40B4-BE49-F238E27FC236}">
              <a16:creationId xmlns:a16="http://schemas.microsoft.com/office/drawing/2014/main" id="{00000000-0008-0000-0400-00004E000000}"/>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12744450" y="55149750"/>
          <a:ext cx="787399" cy="787399"/>
        </a:xfrm>
        <a:prstGeom prst="rect">
          <a:avLst/>
        </a:prstGeom>
      </xdr:spPr>
    </xdr:pic>
    <xdr:clientData/>
  </xdr:twoCellAnchor>
  <xdr:twoCellAnchor>
    <xdr:from>
      <xdr:col>11</xdr:col>
      <xdr:colOff>190500</xdr:colOff>
      <xdr:row>61</xdr:row>
      <xdr:rowOff>19050</xdr:rowOff>
    </xdr:from>
    <xdr:to>
      <xdr:col>11</xdr:col>
      <xdr:colOff>1009650</xdr:colOff>
      <xdr:row>61</xdr:row>
      <xdr:rowOff>838200</xdr:rowOff>
    </xdr:to>
    <xdr:pic>
      <xdr:nvPicPr>
        <xdr:cNvPr id="79" name="図 78">
          <a:extLst>
            <a:ext uri="{FF2B5EF4-FFF2-40B4-BE49-F238E27FC236}">
              <a16:creationId xmlns:a16="http://schemas.microsoft.com/office/drawing/2014/main" id="{00000000-0008-0000-0400-00004F000000}"/>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12715875" y="55997475"/>
          <a:ext cx="819150" cy="819150"/>
        </a:xfrm>
        <a:prstGeom prst="rect">
          <a:avLst/>
        </a:prstGeom>
      </xdr:spPr>
    </xdr:pic>
    <xdr:clientData/>
  </xdr:twoCellAnchor>
  <xdr:twoCellAnchor>
    <xdr:from>
      <xdr:col>11</xdr:col>
      <xdr:colOff>326230</xdr:colOff>
      <xdr:row>64</xdr:row>
      <xdr:rowOff>47625</xdr:rowOff>
    </xdr:from>
    <xdr:to>
      <xdr:col>11</xdr:col>
      <xdr:colOff>869949</xdr:colOff>
      <xdr:row>64</xdr:row>
      <xdr:rowOff>841375</xdr:rowOff>
    </xdr:to>
    <xdr:pic>
      <xdr:nvPicPr>
        <xdr:cNvPr id="81" name="図 80">
          <a:extLst>
            <a:ext uri="{FF2B5EF4-FFF2-40B4-BE49-F238E27FC236}">
              <a16:creationId xmlns:a16="http://schemas.microsoft.com/office/drawing/2014/main" id="{00000000-0008-0000-0400-000051000000}"/>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2851605" y="57797700"/>
          <a:ext cx="543719" cy="793750"/>
        </a:xfrm>
        <a:prstGeom prst="rect">
          <a:avLst/>
        </a:prstGeom>
      </xdr:spPr>
    </xdr:pic>
    <xdr:clientData/>
  </xdr:twoCellAnchor>
  <xdr:twoCellAnchor>
    <xdr:from>
      <xdr:col>11</xdr:col>
      <xdr:colOff>333375</xdr:colOff>
      <xdr:row>65</xdr:row>
      <xdr:rowOff>41435</xdr:rowOff>
    </xdr:from>
    <xdr:to>
      <xdr:col>11</xdr:col>
      <xdr:colOff>876299</xdr:colOff>
      <xdr:row>65</xdr:row>
      <xdr:rowOff>828674</xdr:rowOff>
    </xdr:to>
    <xdr:pic>
      <xdr:nvPicPr>
        <xdr:cNvPr id="82" name="図 81">
          <a:extLst>
            <a:ext uri="{FF2B5EF4-FFF2-40B4-BE49-F238E27FC236}">
              <a16:creationId xmlns:a16="http://schemas.microsoft.com/office/drawing/2014/main" id="{00000000-0008-0000-0400-000052000000}"/>
            </a:ext>
          </a:extLst>
        </xdr:cNvPr>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12858750" y="58677335"/>
          <a:ext cx="542924" cy="787239"/>
        </a:xfrm>
        <a:prstGeom prst="rect">
          <a:avLst/>
        </a:prstGeom>
      </xdr:spPr>
    </xdr:pic>
    <xdr:clientData/>
  </xdr:twoCellAnchor>
  <xdr:twoCellAnchor>
    <xdr:from>
      <xdr:col>11</xdr:col>
      <xdr:colOff>190500</xdr:colOff>
      <xdr:row>66</xdr:row>
      <xdr:rowOff>66675</xdr:rowOff>
    </xdr:from>
    <xdr:to>
      <xdr:col>11</xdr:col>
      <xdr:colOff>974724</xdr:colOff>
      <xdr:row>66</xdr:row>
      <xdr:rowOff>850899</xdr:rowOff>
    </xdr:to>
    <xdr:pic>
      <xdr:nvPicPr>
        <xdr:cNvPr id="83" name="図 82">
          <a:extLst>
            <a:ext uri="{FF2B5EF4-FFF2-40B4-BE49-F238E27FC236}">
              <a16:creationId xmlns:a16="http://schemas.microsoft.com/office/drawing/2014/main" id="{00000000-0008-0000-0400-000053000000}"/>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12715875" y="59588400"/>
          <a:ext cx="784224" cy="784224"/>
        </a:xfrm>
        <a:prstGeom prst="rect">
          <a:avLst/>
        </a:prstGeom>
      </xdr:spPr>
    </xdr:pic>
    <xdr:clientData/>
  </xdr:twoCellAnchor>
  <xdr:twoCellAnchor>
    <xdr:from>
      <xdr:col>11</xdr:col>
      <xdr:colOff>272415</xdr:colOff>
      <xdr:row>67</xdr:row>
      <xdr:rowOff>57150</xdr:rowOff>
    </xdr:from>
    <xdr:to>
      <xdr:col>11</xdr:col>
      <xdr:colOff>904874</xdr:colOff>
      <xdr:row>67</xdr:row>
      <xdr:rowOff>847724</xdr:rowOff>
    </xdr:to>
    <xdr:pic>
      <xdr:nvPicPr>
        <xdr:cNvPr id="84" name="図 83">
          <a:extLst>
            <a:ext uri="{FF2B5EF4-FFF2-40B4-BE49-F238E27FC236}">
              <a16:creationId xmlns:a16="http://schemas.microsoft.com/office/drawing/2014/main" id="{00000000-0008-0000-0400-000054000000}"/>
            </a:ext>
          </a:extLst>
        </xdr:cNvPr>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12797790" y="60464700"/>
          <a:ext cx="632459" cy="790574"/>
        </a:xfrm>
        <a:prstGeom prst="rect">
          <a:avLst/>
        </a:prstGeom>
      </xdr:spPr>
    </xdr:pic>
    <xdr:clientData/>
  </xdr:twoCellAnchor>
  <xdr:twoCellAnchor>
    <xdr:from>
      <xdr:col>11</xdr:col>
      <xdr:colOff>209550</xdr:colOff>
      <xdr:row>68</xdr:row>
      <xdr:rowOff>19050</xdr:rowOff>
    </xdr:from>
    <xdr:to>
      <xdr:col>11</xdr:col>
      <xdr:colOff>1012824</xdr:colOff>
      <xdr:row>68</xdr:row>
      <xdr:rowOff>822324</xdr:rowOff>
    </xdr:to>
    <xdr:pic>
      <xdr:nvPicPr>
        <xdr:cNvPr id="85" name="図 84">
          <a:extLst>
            <a:ext uri="{FF2B5EF4-FFF2-40B4-BE49-F238E27FC236}">
              <a16:creationId xmlns:a16="http://schemas.microsoft.com/office/drawing/2014/main" id="{00000000-0008-0000-0400-000055000000}"/>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12734925" y="61312425"/>
          <a:ext cx="803274" cy="803274"/>
        </a:xfrm>
        <a:prstGeom prst="rect">
          <a:avLst/>
        </a:prstGeom>
      </xdr:spPr>
    </xdr:pic>
    <xdr:clientData/>
  </xdr:twoCellAnchor>
  <xdr:twoCellAnchor>
    <xdr:from>
      <xdr:col>11</xdr:col>
      <xdr:colOff>228599</xdr:colOff>
      <xdr:row>69</xdr:row>
      <xdr:rowOff>38099</xdr:rowOff>
    </xdr:from>
    <xdr:to>
      <xdr:col>11</xdr:col>
      <xdr:colOff>1038224</xdr:colOff>
      <xdr:row>69</xdr:row>
      <xdr:rowOff>847724</xdr:rowOff>
    </xdr:to>
    <xdr:pic>
      <xdr:nvPicPr>
        <xdr:cNvPr id="86" name="図 85">
          <a:extLst>
            <a:ext uri="{FF2B5EF4-FFF2-40B4-BE49-F238E27FC236}">
              <a16:creationId xmlns:a16="http://schemas.microsoft.com/office/drawing/2014/main" id="{00000000-0008-0000-0400-000056000000}"/>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12753974" y="62217299"/>
          <a:ext cx="809625" cy="809625"/>
        </a:xfrm>
        <a:prstGeom prst="rect">
          <a:avLst/>
        </a:prstGeom>
      </xdr:spPr>
    </xdr:pic>
    <xdr:clientData/>
  </xdr:twoCellAnchor>
  <xdr:twoCellAnchor>
    <xdr:from>
      <xdr:col>11</xdr:col>
      <xdr:colOff>219075</xdr:colOff>
      <xdr:row>70</xdr:row>
      <xdr:rowOff>28575</xdr:rowOff>
    </xdr:from>
    <xdr:to>
      <xdr:col>11</xdr:col>
      <xdr:colOff>1019174</xdr:colOff>
      <xdr:row>70</xdr:row>
      <xdr:rowOff>828674</xdr:rowOff>
    </xdr:to>
    <xdr:pic>
      <xdr:nvPicPr>
        <xdr:cNvPr id="87" name="図 86">
          <a:extLst>
            <a:ext uri="{FF2B5EF4-FFF2-40B4-BE49-F238E27FC236}">
              <a16:creationId xmlns:a16="http://schemas.microsoft.com/office/drawing/2014/main" id="{00000000-0008-0000-0400-000057000000}"/>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12744450" y="63093600"/>
          <a:ext cx="800099" cy="800099"/>
        </a:xfrm>
        <a:prstGeom prst="rect">
          <a:avLst/>
        </a:prstGeom>
      </xdr:spPr>
    </xdr:pic>
    <xdr:clientData/>
  </xdr:twoCellAnchor>
  <xdr:twoCellAnchor>
    <xdr:from>
      <xdr:col>11</xdr:col>
      <xdr:colOff>200025</xdr:colOff>
      <xdr:row>71</xdr:row>
      <xdr:rowOff>47625</xdr:rowOff>
    </xdr:from>
    <xdr:to>
      <xdr:col>11</xdr:col>
      <xdr:colOff>1009650</xdr:colOff>
      <xdr:row>71</xdr:row>
      <xdr:rowOff>857250</xdr:rowOff>
    </xdr:to>
    <xdr:pic>
      <xdr:nvPicPr>
        <xdr:cNvPr id="88" name="図 87">
          <a:extLst>
            <a:ext uri="{FF2B5EF4-FFF2-40B4-BE49-F238E27FC236}">
              <a16:creationId xmlns:a16="http://schemas.microsoft.com/office/drawing/2014/main" id="{00000000-0008-0000-0400-000058000000}"/>
            </a:ext>
          </a:extLst>
        </xdr:cNvPr>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12725400" y="63998475"/>
          <a:ext cx="809625" cy="809625"/>
        </a:xfrm>
        <a:prstGeom prst="rect">
          <a:avLst/>
        </a:prstGeom>
      </xdr:spPr>
    </xdr:pic>
    <xdr:clientData/>
  </xdr:twoCellAnchor>
  <xdr:twoCellAnchor>
    <xdr:from>
      <xdr:col>11</xdr:col>
      <xdr:colOff>200024</xdr:colOff>
      <xdr:row>72</xdr:row>
      <xdr:rowOff>28574</xdr:rowOff>
    </xdr:from>
    <xdr:to>
      <xdr:col>11</xdr:col>
      <xdr:colOff>1028699</xdr:colOff>
      <xdr:row>72</xdr:row>
      <xdr:rowOff>857249</xdr:rowOff>
    </xdr:to>
    <xdr:pic>
      <xdr:nvPicPr>
        <xdr:cNvPr id="89" name="図 88">
          <a:extLst>
            <a:ext uri="{FF2B5EF4-FFF2-40B4-BE49-F238E27FC236}">
              <a16:creationId xmlns:a16="http://schemas.microsoft.com/office/drawing/2014/main" id="{00000000-0008-0000-0400-000059000000}"/>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12294053" y="71308231"/>
          <a:ext cx="828675" cy="828675"/>
        </a:xfrm>
        <a:prstGeom prst="rect">
          <a:avLst/>
        </a:prstGeom>
      </xdr:spPr>
    </xdr:pic>
    <xdr:clientData/>
  </xdr:twoCellAnchor>
  <xdr:twoCellAnchor>
    <xdr:from>
      <xdr:col>11</xdr:col>
      <xdr:colOff>209550</xdr:colOff>
      <xdr:row>73</xdr:row>
      <xdr:rowOff>38100</xdr:rowOff>
    </xdr:from>
    <xdr:to>
      <xdr:col>11</xdr:col>
      <xdr:colOff>1000124</xdr:colOff>
      <xdr:row>73</xdr:row>
      <xdr:rowOff>828674</xdr:rowOff>
    </xdr:to>
    <xdr:pic>
      <xdr:nvPicPr>
        <xdr:cNvPr id="90" name="図 89">
          <a:extLst>
            <a:ext uri="{FF2B5EF4-FFF2-40B4-BE49-F238E27FC236}">
              <a16:creationId xmlns:a16="http://schemas.microsoft.com/office/drawing/2014/main" id="{00000000-0008-0000-0400-00005A000000}"/>
            </a:ext>
          </a:extLst>
        </xdr:cNvPr>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12734925" y="65760600"/>
          <a:ext cx="790574" cy="790574"/>
        </a:xfrm>
        <a:prstGeom prst="rect">
          <a:avLst/>
        </a:prstGeom>
      </xdr:spPr>
    </xdr:pic>
    <xdr:clientData/>
  </xdr:twoCellAnchor>
  <xdr:twoCellAnchor>
    <xdr:from>
      <xdr:col>11</xdr:col>
      <xdr:colOff>353949</xdr:colOff>
      <xdr:row>74</xdr:row>
      <xdr:rowOff>66675</xdr:rowOff>
    </xdr:from>
    <xdr:to>
      <xdr:col>11</xdr:col>
      <xdr:colOff>847725</xdr:colOff>
      <xdr:row>74</xdr:row>
      <xdr:rowOff>838200</xdr:rowOff>
    </xdr:to>
    <xdr:pic>
      <xdr:nvPicPr>
        <xdr:cNvPr id="91" name="図 90">
          <a:extLst>
            <a:ext uri="{FF2B5EF4-FFF2-40B4-BE49-F238E27FC236}">
              <a16:creationId xmlns:a16="http://schemas.microsoft.com/office/drawing/2014/main" id="{00000000-0008-0000-0400-00005B000000}"/>
            </a:ext>
          </a:extLst>
        </xdr:cNvPr>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12879324" y="66675000"/>
          <a:ext cx="493776" cy="771525"/>
        </a:xfrm>
        <a:prstGeom prst="rect">
          <a:avLst/>
        </a:prstGeom>
      </xdr:spPr>
    </xdr:pic>
    <xdr:clientData/>
  </xdr:twoCellAnchor>
  <xdr:twoCellAnchor>
    <xdr:from>
      <xdr:col>11</xdr:col>
      <xdr:colOff>228600</xdr:colOff>
      <xdr:row>77</xdr:row>
      <xdr:rowOff>85725</xdr:rowOff>
    </xdr:from>
    <xdr:to>
      <xdr:col>11</xdr:col>
      <xdr:colOff>971550</xdr:colOff>
      <xdr:row>77</xdr:row>
      <xdr:rowOff>828675</xdr:rowOff>
    </xdr:to>
    <xdr:pic>
      <xdr:nvPicPr>
        <xdr:cNvPr id="93" name="図 92">
          <a:extLst>
            <a:ext uri="{FF2B5EF4-FFF2-40B4-BE49-F238E27FC236}">
              <a16:creationId xmlns:a16="http://schemas.microsoft.com/office/drawing/2014/main" id="{00000000-0008-0000-0400-00005D000000}"/>
            </a:ext>
          </a:extLst>
        </xdr:cNvPr>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12753975" y="69351525"/>
          <a:ext cx="742950" cy="742950"/>
        </a:xfrm>
        <a:prstGeom prst="rect">
          <a:avLst/>
        </a:prstGeom>
      </xdr:spPr>
    </xdr:pic>
    <xdr:clientData/>
  </xdr:twoCellAnchor>
  <xdr:twoCellAnchor>
    <xdr:from>
      <xdr:col>11</xdr:col>
      <xdr:colOff>219075</xdr:colOff>
      <xdr:row>78</xdr:row>
      <xdr:rowOff>57150</xdr:rowOff>
    </xdr:from>
    <xdr:to>
      <xdr:col>11</xdr:col>
      <xdr:colOff>990599</xdr:colOff>
      <xdr:row>78</xdr:row>
      <xdr:rowOff>828674</xdr:rowOff>
    </xdr:to>
    <xdr:pic>
      <xdr:nvPicPr>
        <xdr:cNvPr id="94" name="図 93">
          <a:extLst>
            <a:ext uri="{FF2B5EF4-FFF2-40B4-BE49-F238E27FC236}">
              <a16:creationId xmlns:a16="http://schemas.microsoft.com/office/drawing/2014/main" id="{00000000-0008-0000-0400-00005E000000}"/>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12744450" y="70208775"/>
          <a:ext cx="771524" cy="771524"/>
        </a:xfrm>
        <a:prstGeom prst="rect">
          <a:avLst/>
        </a:prstGeom>
      </xdr:spPr>
    </xdr:pic>
    <xdr:clientData/>
  </xdr:twoCellAnchor>
  <xdr:twoCellAnchor>
    <xdr:from>
      <xdr:col>11</xdr:col>
      <xdr:colOff>238125</xdr:colOff>
      <xdr:row>79</xdr:row>
      <xdr:rowOff>76200</xdr:rowOff>
    </xdr:from>
    <xdr:to>
      <xdr:col>11</xdr:col>
      <xdr:colOff>1013459</xdr:colOff>
      <xdr:row>79</xdr:row>
      <xdr:rowOff>851534</xdr:rowOff>
    </xdr:to>
    <xdr:pic>
      <xdr:nvPicPr>
        <xdr:cNvPr id="95" name="図 94">
          <a:extLst>
            <a:ext uri="{FF2B5EF4-FFF2-40B4-BE49-F238E27FC236}">
              <a16:creationId xmlns:a16="http://schemas.microsoft.com/office/drawing/2014/main" id="{00000000-0008-0000-0400-00005F000000}"/>
            </a:ext>
          </a:extLst>
        </xdr:cNvPr>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12763500" y="71113650"/>
          <a:ext cx="775334" cy="775334"/>
        </a:xfrm>
        <a:prstGeom prst="rect">
          <a:avLst/>
        </a:prstGeom>
      </xdr:spPr>
    </xdr:pic>
    <xdr:clientData/>
  </xdr:twoCellAnchor>
  <xdr:twoCellAnchor>
    <xdr:from>
      <xdr:col>11</xdr:col>
      <xdr:colOff>238125</xdr:colOff>
      <xdr:row>81</xdr:row>
      <xdr:rowOff>9525</xdr:rowOff>
    </xdr:from>
    <xdr:to>
      <xdr:col>11</xdr:col>
      <xdr:colOff>1076325</xdr:colOff>
      <xdr:row>81</xdr:row>
      <xdr:rowOff>847725</xdr:rowOff>
    </xdr:to>
    <xdr:pic>
      <xdr:nvPicPr>
        <xdr:cNvPr id="97" name="図 96">
          <a:extLst>
            <a:ext uri="{FF2B5EF4-FFF2-40B4-BE49-F238E27FC236}">
              <a16:creationId xmlns:a16="http://schemas.microsoft.com/office/drawing/2014/main" id="{00000000-0008-0000-0400-000061000000}"/>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12763500" y="72818625"/>
          <a:ext cx="838200" cy="838200"/>
        </a:xfrm>
        <a:prstGeom prst="rect">
          <a:avLst/>
        </a:prstGeom>
      </xdr:spPr>
    </xdr:pic>
    <xdr:clientData/>
  </xdr:twoCellAnchor>
  <xdr:twoCellAnchor>
    <xdr:from>
      <xdr:col>11</xdr:col>
      <xdr:colOff>238125</xdr:colOff>
      <xdr:row>82</xdr:row>
      <xdr:rowOff>57150</xdr:rowOff>
    </xdr:from>
    <xdr:to>
      <xdr:col>11</xdr:col>
      <xdr:colOff>1028700</xdr:colOff>
      <xdr:row>82</xdr:row>
      <xdr:rowOff>847725</xdr:rowOff>
    </xdr:to>
    <xdr:pic>
      <xdr:nvPicPr>
        <xdr:cNvPr id="98" name="図 97">
          <a:extLst>
            <a:ext uri="{FF2B5EF4-FFF2-40B4-BE49-F238E27FC236}">
              <a16:creationId xmlns:a16="http://schemas.microsoft.com/office/drawing/2014/main" id="{00000000-0008-0000-0400-000062000000}"/>
            </a:ext>
          </a:extLst>
        </xdr:cNvPr>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12763500" y="73752075"/>
          <a:ext cx="790575" cy="790575"/>
        </a:xfrm>
        <a:prstGeom prst="rect">
          <a:avLst/>
        </a:prstGeom>
      </xdr:spPr>
    </xdr:pic>
    <xdr:clientData/>
  </xdr:twoCellAnchor>
  <xdr:twoCellAnchor>
    <xdr:from>
      <xdr:col>11</xdr:col>
      <xdr:colOff>95250</xdr:colOff>
      <xdr:row>83</xdr:row>
      <xdr:rowOff>57150</xdr:rowOff>
    </xdr:from>
    <xdr:to>
      <xdr:col>11</xdr:col>
      <xdr:colOff>1142999</xdr:colOff>
      <xdr:row>83</xdr:row>
      <xdr:rowOff>842010</xdr:rowOff>
    </xdr:to>
    <xdr:pic>
      <xdr:nvPicPr>
        <xdr:cNvPr id="99" name="図 98">
          <a:extLst>
            <a:ext uri="{FF2B5EF4-FFF2-40B4-BE49-F238E27FC236}">
              <a16:creationId xmlns:a16="http://schemas.microsoft.com/office/drawing/2014/main" id="{00000000-0008-0000-0400-000063000000}"/>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12620625" y="74637900"/>
          <a:ext cx="1047749" cy="784860"/>
        </a:xfrm>
        <a:prstGeom prst="rect">
          <a:avLst/>
        </a:prstGeom>
      </xdr:spPr>
    </xdr:pic>
    <xdr:clientData/>
  </xdr:twoCellAnchor>
  <xdr:twoCellAnchor>
    <xdr:from>
      <xdr:col>11</xdr:col>
      <xdr:colOff>266700</xdr:colOff>
      <xdr:row>84</xdr:row>
      <xdr:rowOff>104775</xdr:rowOff>
    </xdr:from>
    <xdr:to>
      <xdr:col>11</xdr:col>
      <xdr:colOff>990600</xdr:colOff>
      <xdr:row>84</xdr:row>
      <xdr:rowOff>828675</xdr:rowOff>
    </xdr:to>
    <xdr:pic>
      <xdr:nvPicPr>
        <xdr:cNvPr id="100" name="図 99">
          <a:extLst>
            <a:ext uri="{FF2B5EF4-FFF2-40B4-BE49-F238E27FC236}">
              <a16:creationId xmlns:a16="http://schemas.microsoft.com/office/drawing/2014/main" id="{00000000-0008-0000-0400-000064000000}"/>
            </a:ext>
          </a:extLst>
        </xdr:cNvPr>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12792075" y="75571350"/>
          <a:ext cx="723900" cy="723900"/>
        </a:xfrm>
        <a:prstGeom prst="rect">
          <a:avLst/>
        </a:prstGeom>
      </xdr:spPr>
    </xdr:pic>
    <xdr:clientData/>
  </xdr:twoCellAnchor>
  <xdr:twoCellAnchor>
    <xdr:from>
      <xdr:col>11</xdr:col>
      <xdr:colOff>47625</xdr:colOff>
      <xdr:row>85</xdr:row>
      <xdr:rowOff>104775</xdr:rowOff>
    </xdr:from>
    <xdr:to>
      <xdr:col>11</xdr:col>
      <xdr:colOff>1184168</xdr:colOff>
      <xdr:row>85</xdr:row>
      <xdr:rowOff>838200</xdr:rowOff>
    </xdr:to>
    <xdr:pic>
      <xdr:nvPicPr>
        <xdr:cNvPr id="101" name="図 100">
          <a:extLst>
            <a:ext uri="{FF2B5EF4-FFF2-40B4-BE49-F238E27FC236}">
              <a16:creationId xmlns:a16="http://schemas.microsoft.com/office/drawing/2014/main" id="{00000000-0008-0000-0400-000065000000}"/>
            </a:ext>
          </a:extLst>
        </xdr:cNvPr>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12573000" y="76457175"/>
          <a:ext cx="1136543" cy="733425"/>
        </a:xfrm>
        <a:prstGeom prst="rect">
          <a:avLst/>
        </a:prstGeom>
      </xdr:spPr>
    </xdr:pic>
    <xdr:clientData/>
  </xdr:twoCellAnchor>
  <xdr:twoCellAnchor>
    <xdr:from>
      <xdr:col>11</xdr:col>
      <xdr:colOff>190500</xdr:colOff>
      <xdr:row>86</xdr:row>
      <xdr:rowOff>66675</xdr:rowOff>
    </xdr:from>
    <xdr:to>
      <xdr:col>11</xdr:col>
      <xdr:colOff>981075</xdr:colOff>
      <xdr:row>86</xdr:row>
      <xdr:rowOff>857250</xdr:rowOff>
    </xdr:to>
    <xdr:pic>
      <xdr:nvPicPr>
        <xdr:cNvPr id="102" name="図 101">
          <a:extLst>
            <a:ext uri="{FF2B5EF4-FFF2-40B4-BE49-F238E27FC236}">
              <a16:creationId xmlns:a16="http://schemas.microsoft.com/office/drawing/2014/main" id="{00000000-0008-0000-0400-000066000000}"/>
            </a:ext>
          </a:extLst>
        </xdr:cNvPr>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12715875" y="77304900"/>
          <a:ext cx="790575" cy="790575"/>
        </a:xfrm>
        <a:prstGeom prst="rect">
          <a:avLst/>
        </a:prstGeom>
      </xdr:spPr>
    </xdr:pic>
    <xdr:clientData/>
  </xdr:twoCellAnchor>
  <xdr:twoCellAnchor>
    <xdr:from>
      <xdr:col>11</xdr:col>
      <xdr:colOff>238124</xdr:colOff>
      <xdr:row>88</xdr:row>
      <xdr:rowOff>28574</xdr:rowOff>
    </xdr:from>
    <xdr:to>
      <xdr:col>11</xdr:col>
      <xdr:colOff>1041399</xdr:colOff>
      <xdr:row>88</xdr:row>
      <xdr:rowOff>831849</xdr:rowOff>
    </xdr:to>
    <xdr:pic>
      <xdr:nvPicPr>
        <xdr:cNvPr id="104" name="図 103">
          <a:extLst>
            <a:ext uri="{FF2B5EF4-FFF2-40B4-BE49-F238E27FC236}">
              <a16:creationId xmlns:a16="http://schemas.microsoft.com/office/drawing/2014/main" id="{00000000-0008-0000-0400-000068000000}"/>
            </a:ext>
          </a:extLst>
        </xdr:cNvPr>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12763499" y="79038449"/>
          <a:ext cx="803275" cy="803275"/>
        </a:xfrm>
        <a:prstGeom prst="rect">
          <a:avLst/>
        </a:prstGeom>
      </xdr:spPr>
    </xdr:pic>
    <xdr:clientData/>
  </xdr:twoCellAnchor>
  <xdr:twoCellAnchor>
    <xdr:from>
      <xdr:col>11</xdr:col>
      <xdr:colOff>209550</xdr:colOff>
      <xdr:row>89</xdr:row>
      <xdr:rowOff>38100</xdr:rowOff>
    </xdr:from>
    <xdr:to>
      <xdr:col>11</xdr:col>
      <xdr:colOff>1015999</xdr:colOff>
      <xdr:row>89</xdr:row>
      <xdr:rowOff>844549</xdr:rowOff>
    </xdr:to>
    <xdr:pic>
      <xdr:nvPicPr>
        <xdr:cNvPr id="106" name="図 105">
          <a:extLst>
            <a:ext uri="{FF2B5EF4-FFF2-40B4-BE49-F238E27FC236}">
              <a16:creationId xmlns:a16="http://schemas.microsoft.com/office/drawing/2014/main" id="{00000000-0008-0000-0400-00006A000000}"/>
            </a:ext>
          </a:extLst>
        </xdr:cNvPr>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12734925" y="80819625"/>
          <a:ext cx="806449" cy="806449"/>
        </a:xfrm>
        <a:prstGeom prst="rect">
          <a:avLst/>
        </a:prstGeom>
      </xdr:spPr>
    </xdr:pic>
    <xdr:clientData/>
  </xdr:twoCellAnchor>
  <xdr:twoCellAnchor>
    <xdr:from>
      <xdr:col>11</xdr:col>
      <xdr:colOff>247649</xdr:colOff>
      <xdr:row>90</xdr:row>
      <xdr:rowOff>104774</xdr:rowOff>
    </xdr:from>
    <xdr:to>
      <xdr:col>11</xdr:col>
      <xdr:colOff>930274</xdr:colOff>
      <xdr:row>90</xdr:row>
      <xdr:rowOff>787399</xdr:rowOff>
    </xdr:to>
    <xdr:pic>
      <xdr:nvPicPr>
        <xdr:cNvPr id="107" name="図 106">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12773024" y="81772124"/>
          <a:ext cx="682625" cy="682625"/>
        </a:xfrm>
        <a:prstGeom prst="rect">
          <a:avLst/>
        </a:prstGeom>
      </xdr:spPr>
    </xdr:pic>
    <xdr:clientData/>
  </xdr:twoCellAnchor>
  <xdr:twoCellAnchor>
    <xdr:from>
      <xdr:col>11</xdr:col>
      <xdr:colOff>314326</xdr:colOff>
      <xdr:row>91</xdr:row>
      <xdr:rowOff>104776</xdr:rowOff>
    </xdr:from>
    <xdr:to>
      <xdr:col>11</xdr:col>
      <xdr:colOff>863794</xdr:colOff>
      <xdr:row>91</xdr:row>
      <xdr:rowOff>809626</xdr:rowOff>
    </xdr:to>
    <xdr:pic>
      <xdr:nvPicPr>
        <xdr:cNvPr id="108" name="図 107">
          <a:extLst>
            <a:ext uri="{FF2B5EF4-FFF2-40B4-BE49-F238E27FC236}">
              <a16:creationId xmlns:a16="http://schemas.microsoft.com/office/drawing/2014/main" id="{00000000-0008-0000-0400-00006C000000}"/>
            </a:ext>
          </a:extLst>
        </xdr:cNvPr>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12839701" y="82657951"/>
          <a:ext cx="549468" cy="704850"/>
        </a:xfrm>
        <a:prstGeom prst="rect">
          <a:avLst/>
        </a:prstGeom>
      </xdr:spPr>
    </xdr:pic>
    <xdr:clientData/>
  </xdr:twoCellAnchor>
  <xdr:twoCellAnchor>
    <xdr:from>
      <xdr:col>11</xdr:col>
      <xdr:colOff>200024</xdr:colOff>
      <xdr:row>92</xdr:row>
      <xdr:rowOff>38099</xdr:rowOff>
    </xdr:from>
    <xdr:to>
      <xdr:col>11</xdr:col>
      <xdr:colOff>962023</xdr:colOff>
      <xdr:row>92</xdr:row>
      <xdr:rowOff>800098</xdr:rowOff>
    </xdr:to>
    <xdr:pic>
      <xdr:nvPicPr>
        <xdr:cNvPr id="109" name="図 108">
          <a:extLst>
            <a:ext uri="{FF2B5EF4-FFF2-40B4-BE49-F238E27FC236}">
              <a16:creationId xmlns:a16="http://schemas.microsoft.com/office/drawing/2014/main" id="{00000000-0008-0000-0400-00006D000000}"/>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12725399" y="83477099"/>
          <a:ext cx="761999" cy="761999"/>
        </a:xfrm>
        <a:prstGeom prst="rect">
          <a:avLst/>
        </a:prstGeom>
      </xdr:spPr>
    </xdr:pic>
    <xdr:clientData/>
  </xdr:twoCellAnchor>
  <xdr:twoCellAnchor>
    <xdr:from>
      <xdr:col>11</xdr:col>
      <xdr:colOff>228600</xdr:colOff>
      <xdr:row>93</xdr:row>
      <xdr:rowOff>95250</xdr:rowOff>
    </xdr:from>
    <xdr:to>
      <xdr:col>11</xdr:col>
      <xdr:colOff>1009650</xdr:colOff>
      <xdr:row>93</xdr:row>
      <xdr:rowOff>876300</xdr:rowOff>
    </xdr:to>
    <xdr:pic>
      <xdr:nvPicPr>
        <xdr:cNvPr id="111" name="図 110">
          <a:extLst>
            <a:ext uri="{FF2B5EF4-FFF2-40B4-BE49-F238E27FC236}">
              <a16:creationId xmlns:a16="http://schemas.microsoft.com/office/drawing/2014/main" id="{00000000-0008-0000-0400-00006F000000}"/>
            </a:ext>
          </a:extLst>
        </xdr:cNvPr>
        <xdr:cNvPicPr>
          <a:picLocks noChangeAspect="1"/>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12753975" y="85305900"/>
          <a:ext cx="781050" cy="781050"/>
        </a:xfrm>
        <a:prstGeom prst="rect">
          <a:avLst/>
        </a:prstGeom>
      </xdr:spPr>
    </xdr:pic>
    <xdr:clientData/>
  </xdr:twoCellAnchor>
  <xdr:twoCellAnchor>
    <xdr:from>
      <xdr:col>11</xdr:col>
      <xdr:colOff>219075</xdr:colOff>
      <xdr:row>94</xdr:row>
      <xdr:rowOff>66675</xdr:rowOff>
    </xdr:from>
    <xdr:to>
      <xdr:col>11</xdr:col>
      <xdr:colOff>962024</xdr:colOff>
      <xdr:row>94</xdr:row>
      <xdr:rowOff>809624</xdr:rowOff>
    </xdr:to>
    <xdr:pic>
      <xdr:nvPicPr>
        <xdr:cNvPr id="112" name="図 111">
          <a:extLst>
            <a:ext uri="{FF2B5EF4-FFF2-40B4-BE49-F238E27FC236}">
              <a16:creationId xmlns:a16="http://schemas.microsoft.com/office/drawing/2014/main" id="{00000000-0008-0000-0400-000070000000}"/>
            </a:ext>
          </a:extLst>
        </xdr:cNvPr>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12744450" y="86163150"/>
          <a:ext cx="742949" cy="742949"/>
        </a:xfrm>
        <a:prstGeom prst="rect">
          <a:avLst/>
        </a:prstGeom>
      </xdr:spPr>
    </xdr:pic>
    <xdr:clientData/>
  </xdr:twoCellAnchor>
  <xdr:twoCellAnchor>
    <xdr:from>
      <xdr:col>11</xdr:col>
      <xdr:colOff>209550</xdr:colOff>
      <xdr:row>97</xdr:row>
      <xdr:rowOff>19050</xdr:rowOff>
    </xdr:from>
    <xdr:to>
      <xdr:col>11</xdr:col>
      <xdr:colOff>1028700</xdr:colOff>
      <xdr:row>97</xdr:row>
      <xdr:rowOff>838200</xdr:rowOff>
    </xdr:to>
    <xdr:pic>
      <xdr:nvPicPr>
        <xdr:cNvPr id="118" name="図 117">
          <a:extLst>
            <a:ext uri="{FF2B5EF4-FFF2-40B4-BE49-F238E27FC236}">
              <a16:creationId xmlns:a16="http://schemas.microsoft.com/office/drawing/2014/main" id="{00000000-0008-0000-0400-000076000000}"/>
            </a:ext>
          </a:extLst>
        </xdr:cNvPr>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12734925" y="91430475"/>
          <a:ext cx="819150" cy="819150"/>
        </a:xfrm>
        <a:prstGeom prst="rect">
          <a:avLst/>
        </a:prstGeom>
      </xdr:spPr>
    </xdr:pic>
    <xdr:clientData/>
  </xdr:twoCellAnchor>
  <xdr:twoCellAnchor>
    <xdr:from>
      <xdr:col>11</xdr:col>
      <xdr:colOff>257175</xdr:colOff>
      <xdr:row>98</xdr:row>
      <xdr:rowOff>76200</xdr:rowOff>
    </xdr:from>
    <xdr:to>
      <xdr:col>11</xdr:col>
      <xdr:colOff>1019175</xdr:colOff>
      <xdr:row>98</xdr:row>
      <xdr:rowOff>838200</xdr:rowOff>
    </xdr:to>
    <xdr:pic>
      <xdr:nvPicPr>
        <xdr:cNvPr id="119" name="図 118">
          <a:extLst>
            <a:ext uri="{FF2B5EF4-FFF2-40B4-BE49-F238E27FC236}">
              <a16:creationId xmlns:a16="http://schemas.microsoft.com/office/drawing/2014/main" id="{00000000-0008-0000-0400-000077000000}"/>
            </a:ext>
          </a:extLst>
        </xdr:cNvPr>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12782550" y="92373450"/>
          <a:ext cx="762000" cy="762000"/>
        </a:xfrm>
        <a:prstGeom prst="rect">
          <a:avLst/>
        </a:prstGeom>
      </xdr:spPr>
    </xdr:pic>
    <xdr:clientData/>
  </xdr:twoCellAnchor>
  <xdr:twoCellAnchor>
    <xdr:from>
      <xdr:col>11</xdr:col>
      <xdr:colOff>228600</xdr:colOff>
      <xdr:row>99</xdr:row>
      <xdr:rowOff>57150</xdr:rowOff>
    </xdr:from>
    <xdr:to>
      <xdr:col>11</xdr:col>
      <xdr:colOff>1028700</xdr:colOff>
      <xdr:row>99</xdr:row>
      <xdr:rowOff>857250</xdr:rowOff>
    </xdr:to>
    <xdr:pic>
      <xdr:nvPicPr>
        <xdr:cNvPr id="120" name="図 119">
          <a:extLst>
            <a:ext uri="{FF2B5EF4-FFF2-40B4-BE49-F238E27FC236}">
              <a16:creationId xmlns:a16="http://schemas.microsoft.com/office/drawing/2014/main" id="{00000000-0008-0000-0400-000078000000}"/>
            </a:ext>
          </a:extLst>
        </xdr:cNvPr>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12753975" y="93240225"/>
          <a:ext cx="800100" cy="800100"/>
        </a:xfrm>
        <a:prstGeom prst="rect">
          <a:avLst/>
        </a:prstGeom>
      </xdr:spPr>
    </xdr:pic>
    <xdr:clientData/>
  </xdr:twoCellAnchor>
  <xdr:twoCellAnchor>
    <xdr:from>
      <xdr:col>11</xdr:col>
      <xdr:colOff>180975</xdr:colOff>
      <xdr:row>100</xdr:row>
      <xdr:rowOff>68858</xdr:rowOff>
    </xdr:from>
    <xdr:to>
      <xdr:col>11</xdr:col>
      <xdr:colOff>1085849</xdr:colOff>
      <xdr:row>100</xdr:row>
      <xdr:rowOff>819149</xdr:rowOff>
    </xdr:to>
    <xdr:pic>
      <xdr:nvPicPr>
        <xdr:cNvPr id="121" name="図 120">
          <a:extLst>
            <a:ext uri="{FF2B5EF4-FFF2-40B4-BE49-F238E27FC236}">
              <a16:creationId xmlns:a16="http://schemas.microsoft.com/office/drawing/2014/main" id="{00000000-0008-0000-0400-000079000000}"/>
            </a:ext>
          </a:extLst>
        </xdr:cNvPr>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12706350" y="94137758"/>
          <a:ext cx="904874" cy="750291"/>
        </a:xfrm>
        <a:prstGeom prst="rect">
          <a:avLst/>
        </a:prstGeom>
      </xdr:spPr>
    </xdr:pic>
    <xdr:clientData/>
  </xdr:twoCellAnchor>
  <xdr:twoCellAnchor>
    <xdr:from>
      <xdr:col>11</xdr:col>
      <xdr:colOff>23131</xdr:colOff>
      <xdr:row>101</xdr:row>
      <xdr:rowOff>77560</xdr:rowOff>
    </xdr:from>
    <xdr:to>
      <xdr:col>11</xdr:col>
      <xdr:colOff>1044211</xdr:colOff>
      <xdr:row>101</xdr:row>
      <xdr:rowOff>877660</xdr:rowOff>
    </xdr:to>
    <xdr:pic>
      <xdr:nvPicPr>
        <xdr:cNvPr id="122" name="図 121">
          <a:extLst>
            <a:ext uri="{FF2B5EF4-FFF2-40B4-BE49-F238E27FC236}">
              <a16:creationId xmlns:a16="http://schemas.microsoft.com/office/drawing/2014/main" id="{00000000-0008-0000-0400-00007A000000}"/>
            </a:ext>
          </a:extLst>
        </xdr:cNvPr>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12117160" y="110632874"/>
          <a:ext cx="1021080" cy="800100"/>
        </a:xfrm>
        <a:prstGeom prst="rect">
          <a:avLst/>
        </a:prstGeom>
      </xdr:spPr>
    </xdr:pic>
    <xdr:clientData/>
  </xdr:twoCellAnchor>
  <xdr:twoCellAnchor>
    <xdr:from>
      <xdr:col>11</xdr:col>
      <xdr:colOff>120650</xdr:colOff>
      <xdr:row>102</xdr:row>
      <xdr:rowOff>85725</xdr:rowOff>
    </xdr:from>
    <xdr:to>
      <xdr:col>11</xdr:col>
      <xdr:colOff>1085849</xdr:colOff>
      <xdr:row>102</xdr:row>
      <xdr:rowOff>809624</xdr:rowOff>
    </xdr:to>
    <xdr:pic>
      <xdr:nvPicPr>
        <xdr:cNvPr id="123" name="図 122">
          <a:extLst>
            <a:ext uri="{FF2B5EF4-FFF2-40B4-BE49-F238E27FC236}">
              <a16:creationId xmlns:a16="http://schemas.microsoft.com/office/drawing/2014/main" id="{00000000-0008-0000-0400-00007B000000}"/>
            </a:ext>
          </a:extLst>
        </xdr:cNvPr>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12646025" y="95926275"/>
          <a:ext cx="965199" cy="723899"/>
        </a:xfrm>
        <a:prstGeom prst="rect">
          <a:avLst/>
        </a:prstGeom>
      </xdr:spPr>
    </xdr:pic>
    <xdr:clientData/>
  </xdr:twoCellAnchor>
  <xdr:twoCellAnchor>
    <xdr:from>
      <xdr:col>11</xdr:col>
      <xdr:colOff>200025</xdr:colOff>
      <xdr:row>103</xdr:row>
      <xdr:rowOff>47625</xdr:rowOff>
    </xdr:from>
    <xdr:to>
      <xdr:col>11</xdr:col>
      <xdr:colOff>1038225</xdr:colOff>
      <xdr:row>104</xdr:row>
      <xdr:rowOff>0</xdr:rowOff>
    </xdr:to>
    <xdr:pic>
      <xdr:nvPicPr>
        <xdr:cNvPr id="124" name="図 123">
          <a:extLst>
            <a:ext uri="{FF2B5EF4-FFF2-40B4-BE49-F238E27FC236}">
              <a16:creationId xmlns:a16="http://schemas.microsoft.com/office/drawing/2014/main" id="{00000000-0008-0000-0400-00007C000000}"/>
            </a:ext>
          </a:extLst>
        </xdr:cNvPr>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12725400" y="96774000"/>
          <a:ext cx="838200" cy="838200"/>
        </a:xfrm>
        <a:prstGeom prst="rect">
          <a:avLst/>
        </a:prstGeom>
      </xdr:spPr>
    </xdr:pic>
    <xdr:clientData/>
  </xdr:twoCellAnchor>
  <xdr:twoCellAnchor>
    <xdr:from>
      <xdr:col>11</xdr:col>
      <xdr:colOff>200025</xdr:colOff>
      <xdr:row>104</xdr:row>
      <xdr:rowOff>38100</xdr:rowOff>
    </xdr:from>
    <xdr:to>
      <xdr:col>11</xdr:col>
      <xdr:colOff>1009649</xdr:colOff>
      <xdr:row>104</xdr:row>
      <xdr:rowOff>847724</xdr:rowOff>
    </xdr:to>
    <xdr:pic>
      <xdr:nvPicPr>
        <xdr:cNvPr id="127" name="図 126">
          <a:extLst>
            <a:ext uri="{FF2B5EF4-FFF2-40B4-BE49-F238E27FC236}">
              <a16:creationId xmlns:a16="http://schemas.microsoft.com/office/drawing/2014/main" id="{00000000-0008-0000-0400-00007F000000}"/>
            </a:ext>
          </a:extLst>
        </xdr:cNvPr>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12725400" y="99421950"/>
          <a:ext cx="809624" cy="809624"/>
        </a:xfrm>
        <a:prstGeom prst="rect">
          <a:avLst/>
        </a:prstGeom>
      </xdr:spPr>
    </xdr:pic>
    <xdr:clientData/>
  </xdr:twoCellAnchor>
  <xdr:twoCellAnchor>
    <xdr:from>
      <xdr:col>11</xdr:col>
      <xdr:colOff>266700</xdr:colOff>
      <xdr:row>105</xdr:row>
      <xdr:rowOff>104775</xdr:rowOff>
    </xdr:from>
    <xdr:to>
      <xdr:col>11</xdr:col>
      <xdr:colOff>952499</xdr:colOff>
      <xdr:row>105</xdr:row>
      <xdr:rowOff>790574</xdr:rowOff>
    </xdr:to>
    <xdr:pic>
      <xdr:nvPicPr>
        <xdr:cNvPr id="132" name="図 131">
          <a:extLst>
            <a:ext uri="{FF2B5EF4-FFF2-40B4-BE49-F238E27FC236}">
              <a16:creationId xmlns:a16="http://schemas.microsoft.com/office/drawing/2014/main" id="{00000000-0008-0000-0400-000084000000}"/>
            </a:ext>
          </a:extLst>
        </xdr:cNvPr>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2792075" y="103917750"/>
          <a:ext cx="685799" cy="685799"/>
        </a:xfrm>
        <a:prstGeom prst="rect">
          <a:avLst/>
        </a:prstGeom>
      </xdr:spPr>
    </xdr:pic>
    <xdr:clientData/>
  </xdr:twoCellAnchor>
  <xdr:twoCellAnchor>
    <xdr:from>
      <xdr:col>11</xdr:col>
      <xdr:colOff>238124</xdr:colOff>
      <xdr:row>106</xdr:row>
      <xdr:rowOff>76199</xdr:rowOff>
    </xdr:from>
    <xdr:to>
      <xdr:col>11</xdr:col>
      <xdr:colOff>990600</xdr:colOff>
      <xdr:row>106</xdr:row>
      <xdr:rowOff>828675</xdr:rowOff>
    </xdr:to>
    <xdr:pic>
      <xdr:nvPicPr>
        <xdr:cNvPr id="133" name="図 132">
          <a:extLst>
            <a:ext uri="{FF2B5EF4-FFF2-40B4-BE49-F238E27FC236}">
              <a16:creationId xmlns:a16="http://schemas.microsoft.com/office/drawing/2014/main" id="{00000000-0008-0000-0400-000085000000}"/>
            </a:ext>
          </a:extLst>
        </xdr:cNvPr>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12763499" y="104774999"/>
          <a:ext cx="752476" cy="752476"/>
        </a:xfrm>
        <a:prstGeom prst="rect">
          <a:avLst/>
        </a:prstGeom>
      </xdr:spPr>
    </xdr:pic>
    <xdr:clientData/>
  </xdr:twoCellAnchor>
  <xdr:twoCellAnchor>
    <xdr:from>
      <xdr:col>11</xdr:col>
      <xdr:colOff>228601</xdr:colOff>
      <xdr:row>76</xdr:row>
      <xdr:rowOff>47626</xdr:rowOff>
    </xdr:from>
    <xdr:to>
      <xdr:col>11</xdr:col>
      <xdr:colOff>990601</xdr:colOff>
      <xdr:row>76</xdr:row>
      <xdr:rowOff>809626</xdr:rowOff>
    </xdr:to>
    <xdr:pic>
      <xdr:nvPicPr>
        <xdr:cNvPr id="135" name="図 134" descr="「4903015162014」の画像検索結果">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12753976" y="68865751"/>
          <a:ext cx="762000" cy="762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209550</xdr:colOff>
      <xdr:row>80</xdr:row>
      <xdr:rowOff>28575</xdr:rowOff>
    </xdr:from>
    <xdr:to>
      <xdr:col>11</xdr:col>
      <xdr:colOff>1009650</xdr:colOff>
      <xdr:row>80</xdr:row>
      <xdr:rowOff>828675</xdr:rowOff>
    </xdr:to>
    <xdr:pic>
      <xdr:nvPicPr>
        <xdr:cNvPr id="136" name="図 135" descr="エイワチョコマシュマロ54g×12入">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12734925" y="118452900"/>
          <a:ext cx="800100" cy="8001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200025</xdr:colOff>
      <xdr:row>87</xdr:row>
      <xdr:rowOff>57150</xdr:rowOff>
    </xdr:from>
    <xdr:to>
      <xdr:col>11</xdr:col>
      <xdr:colOff>981075</xdr:colOff>
      <xdr:row>87</xdr:row>
      <xdr:rowOff>838200</xdr:rowOff>
    </xdr:to>
    <xdr:pic>
      <xdr:nvPicPr>
        <xdr:cNvPr id="137" name="図 136" descr="「4901990363938」の画像検索結果">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12725400" y="119367300"/>
          <a:ext cx="781050" cy="7810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228601</xdr:colOff>
      <xdr:row>95</xdr:row>
      <xdr:rowOff>47625</xdr:rowOff>
    </xdr:from>
    <xdr:to>
      <xdr:col>11</xdr:col>
      <xdr:colOff>952501</xdr:colOff>
      <xdr:row>95</xdr:row>
      <xdr:rowOff>860166</xdr:rowOff>
    </xdr:to>
    <xdr:pic>
      <xdr:nvPicPr>
        <xdr:cNvPr id="139" name="図 138" descr="「4902456745008」の画像検索結果">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12753976" y="121129425"/>
          <a:ext cx="723900" cy="81254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228600</xdr:colOff>
      <xdr:row>75</xdr:row>
      <xdr:rowOff>152400</xdr:rowOff>
    </xdr:from>
    <xdr:to>
      <xdr:col>11</xdr:col>
      <xdr:colOff>927100</xdr:colOff>
      <xdr:row>75</xdr:row>
      <xdr:rowOff>850900</xdr:rowOff>
    </xdr:to>
    <xdr:pic>
      <xdr:nvPicPr>
        <xdr:cNvPr id="2" name="図 1" descr="E627554_3L1.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13">
          <a:extLst>
            <a:ext uri="{28A0092B-C50C-407E-A947-70E740481C1C}">
              <a14:useLocalDpi xmlns:a14="http://schemas.microsoft.com/office/drawing/2010/main" val="0"/>
            </a:ext>
          </a:extLst>
        </a:blip>
        <a:stretch>
          <a:fillRect/>
        </a:stretch>
      </xdr:blipFill>
      <xdr:spPr>
        <a:xfrm>
          <a:off x="12763500" y="124561600"/>
          <a:ext cx="698500" cy="698500"/>
        </a:xfrm>
        <a:prstGeom prst="rect">
          <a:avLst/>
        </a:prstGeom>
      </xdr:spPr>
    </xdr:pic>
    <xdr:clientData/>
  </xdr:twoCellAnchor>
  <xdr:twoCellAnchor>
    <xdr:from>
      <xdr:col>11</xdr:col>
      <xdr:colOff>371475</xdr:colOff>
      <xdr:row>58</xdr:row>
      <xdr:rowOff>57150</xdr:rowOff>
    </xdr:from>
    <xdr:to>
      <xdr:col>11</xdr:col>
      <xdr:colOff>533400</xdr:colOff>
      <xdr:row>58</xdr:row>
      <xdr:rowOff>619125</xdr:rowOff>
    </xdr:to>
    <xdr:pic>
      <xdr:nvPicPr>
        <xdr:cNvPr id="1110" name="Picture 86" descr="4901340042049」の画像検索結果">
          <a:extLst>
            <a:ext uri="{FF2B5EF4-FFF2-40B4-BE49-F238E27FC236}">
              <a16:creationId xmlns:a16="http://schemas.microsoft.com/office/drawing/2014/main" id="{00000000-0008-0000-0400-000056040000}"/>
            </a:ext>
          </a:extLst>
        </xdr:cNvPr>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12887325" y="120253125"/>
          <a:ext cx="161925" cy="5619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219075</xdr:colOff>
      <xdr:row>62</xdr:row>
      <xdr:rowOff>76200</xdr:rowOff>
    </xdr:from>
    <xdr:to>
      <xdr:col>11</xdr:col>
      <xdr:colOff>666750</xdr:colOff>
      <xdr:row>62</xdr:row>
      <xdr:rowOff>638175</xdr:rowOff>
    </xdr:to>
    <xdr:pic>
      <xdr:nvPicPr>
        <xdr:cNvPr id="1112" name="Picture 88" descr="4901940110216」の画像検索結果">
          <a:extLst>
            <a:ext uri="{FF2B5EF4-FFF2-40B4-BE49-F238E27FC236}">
              <a16:creationId xmlns:a16="http://schemas.microsoft.com/office/drawing/2014/main" id="{00000000-0008-0000-0400-000058040000}"/>
            </a:ext>
          </a:extLst>
        </xdr:cNvPr>
        <xdr:cNvPicPr>
          <a:picLocks noChangeAspect="1" noChangeArrowheads="1"/>
        </xdr:cNvPicPr>
      </xdr:nvPicPr>
      <xdr:blipFill>
        <a:blip xmlns:r="http://schemas.openxmlformats.org/officeDocument/2006/relationships" r:embed="rId115">
          <a:extLst>
            <a:ext uri="{28A0092B-C50C-407E-A947-70E740481C1C}">
              <a14:useLocalDpi xmlns:a14="http://schemas.microsoft.com/office/drawing/2010/main" val="0"/>
            </a:ext>
          </a:extLst>
        </a:blip>
        <a:srcRect/>
        <a:stretch>
          <a:fillRect/>
        </a:stretch>
      </xdr:blipFill>
      <xdr:spPr bwMode="auto">
        <a:xfrm>
          <a:off x="12313104" y="62429571"/>
          <a:ext cx="447675" cy="5619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247650</xdr:colOff>
      <xdr:row>63</xdr:row>
      <xdr:rowOff>53340</xdr:rowOff>
    </xdr:from>
    <xdr:to>
      <xdr:col>11</xdr:col>
      <xdr:colOff>628650</xdr:colOff>
      <xdr:row>63</xdr:row>
      <xdr:rowOff>529590</xdr:rowOff>
    </xdr:to>
    <xdr:pic>
      <xdr:nvPicPr>
        <xdr:cNvPr id="1113" name="Picture 89" descr="4901940110223」の画像検索結果">
          <a:extLst>
            <a:ext uri="{FF2B5EF4-FFF2-40B4-BE49-F238E27FC236}">
              <a16:creationId xmlns:a16="http://schemas.microsoft.com/office/drawing/2014/main" id="{00000000-0008-0000-0400-000059040000}"/>
            </a:ext>
          </a:extLst>
        </xdr:cNvPr>
        <xdr:cNvPicPr>
          <a:picLocks noChangeAspect="1" noChangeArrowheads="1"/>
        </xdr:cNvPicPr>
      </xdr:nvPicPr>
      <xdr:blipFill>
        <a:blip xmlns:r="http://schemas.openxmlformats.org/officeDocument/2006/relationships" r:embed="rId116">
          <a:extLst>
            <a:ext uri="{28A0092B-C50C-407E-A947-70E740481C1C}">
              <a14:useLocalDpi xmlns:a14="http://schemas.microsoft.com/office/drawing/2010/main" val="0"/>
            </a:ext>
          </a:extLst>
        </a:blip>
        <a:srcRect/>
        <a:stretch>
          <a:fillRect/>
        </a:stretch>
      </xdr:blipFill>
      <xdr:spPr bwMode="auto">
        <a:xfrm>
          <a:off x="12341679" y="63299340"/>
          <a:ext cx="381000" cy="4762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0</xdr:colOff>
      <xdr:row>75</xdr:row>
      <xdr:rowOff>0</xdr:rowOff>
    </xdr:from>
    <xdr:to>
      <xdr:col>11</xdr:col>
      <xdr:colOff>228600</xdr:colOff>
      <xdr:row>75</xdr:row>
      <xdr:rowOff>228600</xdr:rowOff>
    </xdr:to>
    <xdr:sp macro="" textlink="">
      <xdr:nvSpPr>
        <xdr:cNvPr id="1116" name="AutoShape 92" descr="4902777074085」の画像検索結果">
          <a:extLst>
            <a:ext uri="{FF2B5EF4-FFF2-40B4-BE49-F238E27FC236}">
              <a16:creationId xmlns:a16="http://schemas.microsoft.com/office/drawing/2014/main" id="{00000000-0008-0000-0400-00005C040000}"/>
            </a:ext>
          </a:extLst>
        </xdr:cNvPr>
        <xdr:cNvSpPr>
          <a:spLocks noChangeAspect="1" noChangeArrowheads="1"/>
        </xdr:cNvSpPr>
      </xdr:nvSpPr>
      <xdr:spPr bwMode="auto">
        <a:xfrm>
          <a:off x="12515850" y="123739275"/>
          <a:ext cx="228600" cy="228600"/>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twoCellAnchor>
    <xdr:from>
      <xdr:col>11</xdr:col>
      <xdr:colOff>0</xdr:colOff>
      <xdr:row>75</xdr:row>
      <xdr:rowOff>0</xdr:rowOff>
    </xdr:from>
    <xdr:to>
      <xdr:col>11</xdr:col>
      <xdr:colOff>228600</xdr:colOff>
      <xdr:row>75</xdr:row>
      <xdr:rowOff>228600</xdr:rowOff>
    </xdr:to>
    <xdr:sp macro="" textlink="">
      <xdr:nvSpPr>
        <xdr:cNvPr id="1117" name="AutoShape 93" descr="4902777074085」の画像検索結果">
          <a:extLst>
            <a:ext uri="{FF2B5EF4-FFF2-40B4-BE49-F238E27FC236}">
              <a16:creationId xmlns:a16="http://schemas.microsoft.com/office/drawing/2014/main" id="{00000000-0008-0000-0400-00005D040000}"/>
            </a:ext>
          </a:extLst>
        </xdr:cNvPr>
        <xdr:cNvSpPr>
          <a:spLocks noChangeAspect="1" noChangeArrowheads="1"/>
        </xdr:cNvSpPr>
      </xdr:nvSpPr>
      <xdr:spPr bwMode="auto">
        <a:xfrm>
          <a:off x="12515850" y="123739275"/>
          <a:ext cx="228600" cy="228600"/>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twoCellAnchor>
    <xdr:from>
      <xdr:col>11</xdr:col>
      <xdr:colOff>38100</xdr:colOff>
      <xdr:row>96</xdr:row>
      <xdr:rowOff>133350</xdr:rowOff>
    </xdr:from>
    <xdr:to>
      <xdr:col>11</xdr:col>
      <xdr:colOff>981075</xdr:colOff>
      <xdr:row>96</xdr:row>
      <xdr:rowOff>694645</xdr:rowOff>
    </xdr:to>
    <xdr:pic>
      <xdr:nvPicPr>
        <xdr:cNvPr id="163" name="図 162" descr="「4902105256404」の画像検索結果">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12553950" y="99955350"/>
          <a:ext cx="942975" cy="56129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340948</xdr:colOff>
      <xdr:row>1</xdr:row>
      <xdr:rowOff>30031</xdr:rowOff>
    </xdr:from>
    <xdr:to>
      <xdr:col>11</xdr:col>
      <xdr:colOff>944198</xdr:colOff>
      <xdr:row>1</xdr:row>
      <xdr:rowOff>633281</xdr:rowOff>
    </xdr:to>
    <xdr:pic>
      <xdr:nvPicPr>
        <xdr:cNvPr id="2" name="Picture 3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161598" y="792031"/>
          <a:ext cx="603250" cy="608012"/>
        </a:xfrm>
        <a:prstGeom prst="rect">
          <a:avLst/>
        </a:prstGeom>
      </xdr:spPr>
    </xdr:pic>
    <xdr:clientData/>
  </xdr:twoCellAnchor>
  <xdr:twoCellAnchor>
    <xdr:from>
      <xdr:col>11</xdr:col>
      <xdr:colOff>176894</xdr:colOff>
      <xdr:row>2</xdr:row>
      <xdr:rowOff>44902</xdr:rowOff>
    </xdr:from>
    <xdr:to>
      <xdr:col>11</xdr:col>
      <xdr:colOff>938894</xdr:colOff>
      <xdr:row>2</xdr:row>
      <xdr:rowOff>806902</xdr:rowOff>
    </xdr:to>
    <xdr:pic>
      <xdr:nvPicPr>
        <xdr:cNvPr id="3" name="図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002306" y="1707014"/>
          <a:ext cx="762000" cy="762000"/>
        </a:xfrm>
        <a:prstGeom prst="rect">
          <a:avLst/>
        </a:prstGeom>
      </xdr:spPr>
    </xdr:pic>
    <xdr:clientData/>
  </xdr:twoCellAnchor>
  <xdr:twoCellAnchor>
    <xdr:from>
      <xdr:col>11</xdr:col>
      <xdr:colOff>219075</xdr:colOff>
      <xdr:row>3</xdr:row>
      <xdr:rowOff>76200</xdr:rowOff>
    </xdr:from>
    <xdr:to>
      <xdr:col>11</xdr:col>
      <xdr:colOff>962025</xdr:colOff>
      <xdr:row>3</xdr:row>
      <xdr:rowOff>819150</xdr:rowOff>
    </xdr:to>
    <xdr:pic>
      <xdr:nvPicPr>
        <xdr:cNvPr id="4" name="図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039725" y="2628900"/>
          <a:ext cx="742950" cy="742950"/>
        </a:xfrm>
        <a:prstGeom prst="rect">
          <a:avLst/>
        </a:prstGeom>
      </xdr:spPr>
    </xdr:pic>
    <xdr:clientData/>
  </xdr:twoCellAnchor>
  <xdr:twoCellAnchor>
    <xdr:from>
      <xdr:col>11</xdr:col>
      <xdr:colOff>219075</xdr:colOff>
      <xdr:row>4</xdr:row>
      <xdr:rowOff>76200</xdr:rowOff>
    </xdr:from>
    <xdr:to>
      <xdr:col>11</xdr:col>
      <xdr:colOff>952500</xdr:colOff>
      <xdr:row>4</xdr:row>
      <xdr:rowOff>809625</xdr:rowOff>
    </xdr:to>
    <xdr:pic>
      <xdr:nvPicPr>
        <xdr:cNvPr id="5" name="図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039725" y="3524250"/>
          <a:ext cx="733425" cy="733425"/>
        </a:xfrm>
        <a:prstGeom prst="rect">
          <a:avLst/>
        </a:prstGeom>
      </xdr:spPr>
    </xdr:pic>
    <xdr:clientData/>
  </xdr:twoCellAnchor>
  <xdr:twoCellAnchor>
    <xdr:from>
      <xdr:col>11</xdr:col>
      <xdr:colOff>209551</xdr:colOff>
      <xdr:row>5</xdr:row>
      <xdr:rowOff>38100</xdr:rowOff>
    </xdr:from>
    <xdr:to>
      <xdr:col>11</xdr:col>
      <xdr:colOff>1019175</xdr:colOff>
      <xdr:row>5</xdr:row>
      <xdr:rowOff>847724</xdr:rowOff>
    </xdr:to>
    <xdr:pic>
      <xdr:nvPicPr>
        <xdr:cNvPr id="6" name="図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030201" y="4381500"/>
          <a:ext cx="809624" cy="809624"/>
        </a:xfrm>
        <a:prstGeom prst="rect">
          <a:avLst/>
        </a:prstGeom>
      </xdr:spPr>
    </xdr:pic>
    <xdr:clientData/>
  </xdr:twoCellAnchor>
  <xdr:twoCellAnchor>
    <xdr:from>
      <xdr:col>11</xdr:col>
      <xdr:colOff>447675</xdr:colOff>
      <xdr:row>6</xdr:row>
      <xdr:rowOff>133349</xdr:rowOff>
    </xdr:from>
    <xdr:to>
      <xdr:col>11</xdr:col>
      <xdr:colOff>749808</xdr:colOff>
      <xdr:row>6</xdr:row>
      <xdr:rowOff>752474</xdr:rowOff>
    </xdr:to>
    <xdr:pic>
      <xdr:nvPicPr>
        <xdr:cNvPr id="7" name="図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268325" y="5372099"/>
          <a:ext cx="306895" cy="619125"/>
        </a:xfrm>
        <a:prstGeom prst="rect">
          <a:avLst/>
        </a:prstGeom>
      </xdr:spPr>
    </xdr:pic>
    <xdr:clientData/>
  </xdr:twoCellAnchor>
  <xdr:twoCellAnchor>
    <xdr:from>
      <xdr:col>11</xdr:col>
      <xdr:colOff>219075</xdr:colOff>
      <xdr:row>7</xdr:row>
      <xdr:rowOff>38099</xdr:rowOff>
    </xdr:from>
    <xdr:to>
      <xdr:col>11</xdr:col>
      <xdr:colOff>1009650</xdr:colOff>
      <xdr:row>7</xdr:row>
      <xdr:rowOff>828674</xdr:rowOff>
    </xdr:to>
    <xdr:pic>
      <xdr:nvPicPr>
        <xdr:cNvPr id="8" name="図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039725" y="6172199"/>
          <a:ext cx="790575" cy="790575"/>
        </a:xfrm>
        <a:prstGeom prst="rect">
          <a:avLst/>
        </a:prstGeom>
      </xdr:spPr>
    </xdr:pic>
    <xdr:clientData/>
  </xdr:twoCellAnchor>
  <xdr:twoCellAnchor>
    <xdr:from>
      <xdr:col>11</xdr:col>
      <xdr:colOff>114300</xdr:colOff>
      <xdr:row>8</xdr:row>
      <xdr:rowOff>142876</xdr:rowOff>
    </xdr:from>
    <xdr:to>
      <xdr:col>11</xdr:col>
      <xdr:colOff>1097031</xdr:colOff>
      <xdr:row>8</xdr:row>
      <xdr:rowOff>752476</xdr:rowOff>
    </xdr:to>
    <xdr:pic>
      <xdr:nvPicPr>
        <xdr:cNvPr id="9" name="図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934950" y="7172326"/>
          <a:ext cx="982731" cy="609600"/>
        </a:xfrm>
        <a:prstGeom prst="rect">
          <a:avLst/>
        </a:prstGeom>
      </xdr:spPr>
    </xdr:pic>
    <xdr:clientData/>
  </xdr:twoCellAnchor>
  <xdr:twoCellAnchor>
    <xdr:from>
      <xdr:col>11</xdr:col>
      <xdr:colOff>276224</xdr:colOff>
      <xdr:row>9</xdr:row>
      <xdr:rowOff>104774</xdr:rowOff>
    </xdr:from>
    <xdr:to>
      <xdr:col>11</xdr:col>
      <xdr:colOff>971549</xdr:colOff>
      <xdr:row>9</xdr:row>
      <xdr:rowOff>800099</xdr:rowOff>
    </xdr:to>
    <xdr:pic>
      <xdr:nvPicPr>
        <xdr:cNvPr id="10" name="図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096874" y="8029574"/>
          <a:ext cx="695325" cy="695325"/>
        </a:xfrm>
        <a:prstGeom prst="rect">
          <a:avLst/>
        </a:prstGeom>
      </xdr:spPr>
    </xdr:pic>
    <xdr:clientData/>
  </xdr:twoCellAnchor>
  <xdr:twoCellAnchor>
    <xdr:from>
      <xdr:col>11</xdr:col>
      <xdr:colOff>238124</xdr:colOff>
      <xdr:row>10</xdr:row>
      <xdr:rowOff>47624</xdr:rowOff>
    </xdr:from>
    <xdr:to>
      <xdr:col>11</xdr:col>
      <xdr:colOff>1047749</xdr:colOff>
      <xdr:row>10</xdr:row>
      <xdr:rowOff>857249</xdr:rowOff>
    </xdr:to>
    <xdr:pic>
      <xdr:nvPicPr>
        <xdr:cNvPr id="11" name="図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3058774" y="8867774"/>
          <a:ext cx="809625" cy="809625"/>
        </a:xfrm>
        <a:prstGeom prst="rect">
          <a:avLst/>
        </a:prstGeom>
      </xdr:spPr>
    </xdr:pic>
    <xdr:clientData/>
  </xdr:twoCellAnchor>
  <xdr:twoCellAnchor>
    <xdr:from>
      <xdr:col>11</xdr:col>
      <xdr:colOff>247650</xdr:colOff>
      <xdr:row>11</xdr:row>
      <xdr:rowOff>66675</xdr:rowOff>
    </xdr:from>
    <xdr:to>
      <xdr:col>11</xdr:col>
      <xdr:colOff>1000125</xdr:colOff>
      <xdr:row>11</xdr:row>
      <xdr:rowOff>819150</xdr:rowOff>
    </xdr:to>
    <xdr:pic>
      <xdr:nvPicPr>
        <xdr:cNvPr id="12" name="図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3068300" y="9782175"/>
          <a:ext cx="752475" cy="752475"/>
        </a:xfrm>
        <a:prstGeom prst="rect">
          <a:avLst/>
        </a:prstGeom>
      </xdr:spPr>
    </xdr:pic>
    <xdr:clientData/>
  </xdr:twoCellAnchor>
  <xdr:twoCellAnchor>
    <xdr:from>
      <xdr:col>11</xdr:col>
      <xdr:colOff>247650</xdr:colOff>
      <xdr:row>12</xdr:row>
      <xdr:rowOff>76200</xdr:rowOff>
    </xdr:from>
    <xdr:to>
      <xdr:col>11</xdr:col>
      <xdr:colOff>990599</xdr:colOff>
      <xdr:row>12</xdr:row>
      <xdr:rowOff>819149</xdr:rowOff>
    </xdr:to>
    <xdr:pic>
      <xdr:nvPicPr>
        <xdr:cNvPr id="13" name="図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068300" y="10687050"/>
          <a:ext cx="742949" cy="742949"/>
        </a:xfrm>
        <a:prstGeom prst="rect">
          <a:avLst/>
        </a:prstGeom>
      </xdr:spPr>
    </xdr:pic>
    <xdr:clientData/>
  </xdr:twoCellAnchor>
  <xdr:twoCellAnchor>
    <xdr:from>
      <xdr:col>11</xdr:col>
      <xdr:colOff>285750</xdr:colOff>
      <xdr:row>13</xdr:row>
      <xdr:rowOff>95250</xdr:rowOff>
    </xdr:from>
    <xdr:to>
      <xdr:col>11</xdr:col>
      <xdr:colOff>967196</xdr:colOff>
      <xdr:row>13</xdr:row>
      <xdr:rowOff>776696</xdr:rowOff>
    </xdr:to>
    <xdr:pic>
      <xdr:nvPicPr>
        <xdr:cNvPr id="14" name="図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3106400" y="11601450"/>
          <a:ext cx="686208" cy="686208"/>
        </a:xfrm>
        <a:prstGeom prst="rect">
          <a:avLst/>
        </a:prstGeom>
      </xdr:spPr>
    </xdr:pic>
    <xdr:clientData/>
  </xdr:twoCellAnchor>
  <xdr:twoCellAnchor>
    <xdr:from>
      <xdr:col>11</xdr:col>
      <xdr:colOff>304801</xdr:colOff>
      <xdr:row>14</xdr:row>
      <xdr:rowOff>171451</xdr:rowOff>
    </xdr:from>
    <xdr:to>
      <xdr:col>11</xdr:col>
      <xdr:colOff>914401</xdr:colOff>
      <xdr:row>14</xdr:row>
      <xdr:rowOff>781051</xdr:rowOff>
    </xdr:to>
    <xdr:pic>
      <xdr:nvPicPr>
        <xdr:cNvPr id="15" name="図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3125451" y="12573001"/>
          <a:ext cx="609600" cy="609600"/>
        </a:xfrm>
        <a:prstGeom prst="rect">
          <a:avLst/>
        </a:prstGeom>
      </xdr:spPr>
    </xdr:pic>
    <xdr:clientData/>
  </xdr:twoCellAnchor>
  <xdr:twoCellAnchor>
    <xdr:from>
      <xdr:col>11</xdr:col>
      <xdr:colOff>276225</xdr:colOff>
      <xdr:row>15</xdr:row>
      <xdr:rowOff>114299</xdr:rowOff>
    </xdr:from>
    <xdr:to>
      <xdr:col>11</xdr:col>
      <xdr:colOff>981074</xdr:colOff>
      <xdr:row>15</xdr:row>
      <xdr:rowOff>819148</xdr:rowOff>
    </xdr:to>
    <xdr:pic>
      <xdr:nvPicPr>
        <xdr:cNvPr id="16" name="図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3096875" y="13411199"/>
          <a:ext cx="704849" cy="704849"/>
        </a:xfrm>
        <a:prstGeom prst="rect">
          <a:avLst/>
        </a:prstGeom>
      </xdr:spPr>
    </xdr:pic>
    <xdr:clientData/>
  </xdr:twoCellAnchor>
  <xdr:twoCellAnchor>
    <xdr:from>
      <xdr:col>11</xdr:col>
      <xdr:colOff>257175</xdr:colOff>
      <xdr:row>17</xdr:row>
      <xdr:rowOff>104775</xdr:rowOff>
    </xdr:from>
    <xdr:to>
      <xdr:col>11</xdr:col>
      <xdr:colOff>911978</xdr:colOff>
      <xdr:row>17</xdr:row>
      <xdr:rowOff>790575</xdr:rowOff>
    </xdr:to>
    <xdr:pic>
      <xdr:nvPicPr>
        <xdr:cNvPr id="17" name="図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3077825" y="15192375"/>
          <a:ext cx="659565" cy="685800"/>
        </a:xfrm>
        <a:prstGeom prst="rect">
          <a:avLst/>
        </a:prstGeom>
      </xdr:spPr>
    </xdr:pic>
    <xdr:clientData/>
  </xdr:twoCellAnchor>
  <xdr:twoCellAnchor>
    <xdr:from>
      <xdr:col>11</xdr:col>
      <xdr:colOff>171450</xdr:colOff>
      <xdr:row>16</xdr:row>
      <xdr:rowOff>104774</xdr:rowOff>
    </xdr:from>
    <xdr:to>
      <xdr:col>11</xdr:col>
      <xdr:colOff>1085850</xdr:colOff>
      <xdr:row>16</xdr:row>
      <xdr:rowOff>790574</xdr:rowOff>
    </xdr:to>
    <xdr:pic>
      <xdr:nvPicPr>
        <xdr:cNvPr id="18" name="図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2992100" y="14297024"/>
          <a:ext cx="914400" cy="685800"/>
        </a:xfrm>
        <a:prstGeom prst="rect">
          <a:avLst/>
        </a:prstGeom>
      </xdr:spPr>
    </xdr:pic>
    <xdr:clientData/>
  </xdr:twoCellAnchor>
  <xdr:twoCellAnchor>
    <xdr:from>
      <xdr:col>11</xdr:col>
      <xdr:colOff>171450</xdr:colOff>
      <xdr:row>18</xdr:row>
      <xdr:rowOff>38100</xdr:rowOff>
    </xdr:from>
    <xdr:to>
      <xdr:col>11</xdr:col>
      <xdr:colOff>990600</xdr:colOff>
      <xdr:row>18</xdr:row>
      <xdr:rowOff>857250</xdr:rowOff>
    </xdr:to>
    <xdr:pic>
      <xdr:nvPicPr>
        <xdr:cNvPr id="19" name="図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2992100" y="16021050"/>
          <a:ext cx="819150" cy="819150"/>
        </a:xfrm>
        <a:prstGeom prst="rect">
          <a:avLst/>
        </a:prstGeom>
      </xdr:spPr>
    </xdr:pic>
    <xdr:clientData/>
  </xdr:twoCellAnchor>
  <xdr:twoCellAnchor>
    <xdr:from>
      <xdr:col>11</xdr:col>
      <xdr:colOff>123826</xdr:colOff>
      <xdr:row>19</xdr:row>
      <xdr:rowOff>161925</xdr:rowOff>
    </xdr:from>
    <xdr:to>
      <xdr:col>11</xdr:col>
      <xdr:colOff>1114426</xdr:colOff>
      <xdr:row>19</xdr:row>
      <xdr:rowOff>779429</xdr:rowOff>
    </xdr:to>
    <xdr:pic>
      <xdr:nvPicPr>
        <xdr:cNvPr id="20" name="図 19">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2944476" y="17040225"/>
          <a:ext cx="990600" cy="617504"/>
        </a:xfrm>
        <a:prstGeom prst="rect">
          <a:avLst/>
        </a:prstGeom>
      </xdr:spPr>
    </xdr:pic>
    <xdr:clientData/>
  </xdr:twoCellAnchor>
  <xdr:twoCellAnchor>
    <xdr:from>
      <xdr:col>11</xdr:col>
      <xdr:colOff>219075</xdr:colOff>
      <xdr:row>21</xdr:row>
      <xdr:rowOff>66675</xdr:rowOff>
    </xdr:from>
    <xdr:to>
      <xdr:col>11</xdr:col>
      <xdr:colOff>981891</xdr:colOff>
      <xdr:row>21</xdr:row>
      <xdr:rowOff>829491</xdr:rowOff>
    </xdr:to>
    <xdr:pic>
      <xdr:nvPicPr>
        <xdr:cNvPr id="21" name="図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3039725" y="18735675"/>
          <a:ext cx="762816" cy="762816"/>
        </a:xfrm>
        <a:prstGeom prst="rect">
          <a:avLst/>
        </a:prstGeom>
      </xdr:spPr>
    </xdr:pic>
    <xdr:clientData/>
  </xdr:twoCellAnchor>
  <xdr:twoCellAnchor>
    <xdr:from>
      <xdr:col>11</xdr:col>
      <xdr:colOff>285750</xdr:colOff>
      <xdr:row>20</xdr:row>
      <xdr:rowOff>114300</xdr:rowOff>
    </xdr:from>
    <xdr:to>
      <xdr:col>11</xdr:col>
      <xdr:colOff>936624</xdr:colOff>
      <xdr:row>20</xdr:row>
      <xdr:rowOff>765174</xdr:rowOff>
    </xdr:to>
    <xdr:pic>
      <xdr:nvPicPr>
        <xdr:cNvPr id="22" name="図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3106400" y="17887950"/>
          <a:ext cx="655636" cy="655636"/>
        </a:xfrm>
        <a:prstGeom prst="rect">
          <a:avLst/>
        </a:prstGeom>
      </xdr:spPr>
    </xdr:pic>
    <xdr:clientData/>
  </xdr:twoCellAnchor>
  <xdr:twoCellAnchor>
    <xdr:from>
      <xdr:col>11</xdr:col>
      <xdr:colOff>200025</xdr:colOff>
      <xdr:row>22</xdr:row>
      <xdr:rowOff>47625</xdr:rowOff>
    </xdr:from>
    <xdr:to>
      <xdr:col>11</xdr:col>
      <xdr:colOff>1000125</xdr:colOff>
      <xdr:row>22</xdr:row>
      <xdr:rowOff>847725</xdr:rowOff>
    </xdr:to>
    <xdr:pic>
      <xdr:nvPicPr>
        <xdr:cNvPr id="23" name="図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3020675" y="19611975"/>
          <a:ext cx="800100" cy="800100"/>
        </a:xfrm>
        <a:prstGeom prst="rect">
          <a:avLst/>
        </a:prstGeom>
      </xdr:spPr>
    </xdr:pic>
    <xdr:clientData/>
  </xdr:twoCellAnchor>
  <xdr:twoCellAnchor>
    <xdr:from>
      <xdr:col>11</xdr:col>
      <xdr:colOff>219075</xdr:colOff>
      <xdr:row>23</xdr:row>
      <xdr:rowOff>57149</xdr:rowOff>
    </xdr:from>
    <xdr:to>
      <xdr:col>11</xdr:col>
      <xdr:colOff>962024</xdr:colOff>
      <xdr:row>23</xdr:row>
      <xdr:rowOff>800098</xdr:rowOff>
    </xdr:to>
    <xdr:pic>
      <xdr:nvPicPr>
        <xdr:cNvPr id="24" name="図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3039725" y="20516849"/>
          <a:ext cx="742949" cy="742949"/>
        </a:xfrm>
        <a:prstGeom prst="rect">
          <a:avLst/>
        </a:prstGeom>
      </xdr:spPr>
    </xdr:pic>
    <xdr:clientData/>
  </xdr:twoCellAnchor>
  <xdr:twoCellAnchor>
    <xdr:from>
      <xdr:col>11</xdr:col>
      <xdr:colOff>238125</xdr:colOff>
      <xdr:row>24</xdr:row>
      <xdr:rowOff>114300</xdr:rowOff>
    </xdr:from>
    <xdr:to>
      <xdr:col>11</xdr:col>
      <xdr:colOff>990600</xdr:colOff>
      <xdr:row>24</xdr:row>
      <xdr:rowOff>866775</xdr:rowOff>
    </xdr:to>
    <xdr:pic>
      <xdr:nvPicPr>
        <xdr:cNvPr id="25" name="図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3058775" y="21469350"/>
          <a:ext cx="752475" cy="752475"/>
        </a:xfrm>
        <a:prstGeom prst="rect">
          <a:avLst/>
        </a:prstGeom>
      </xdr:spPr>
    </xdr:pic>
    <xdr:clientData/>
  </xdr:twoCellAnchor>
  <xdr:twoCellAnchor>
    <xdr:from>
      <xdr:col>11</xdr:col>
      <xdr:colOff>533401</xdr:colOff>
      <xdr:row>25</xdr:row>
      <xdr:rowOff>47625</xdr:rowOff>
    </xdr:from>
    <xdr:to>
      <xdr:col>11</xdr:col>
      <xdr:colOff>668724</xdr:colOff>
      <xdr:row>25</xdr:row>
      <xdr:rowOff>847724</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3354051" y="22298025"/>
          <a:ext cx="135323" cy="800099"/>
        </a:xfrm>
        <a:prstGeom prst="rect">
          <a:avLst/>
        </a:prstGeom>
      </xdr:spPr>
    </xdr:pic>
    <xdr:clientData/>
  </xdr:twoCellAnchor>
  <xdr:twoCellAnchor>
    <xdr:from>
      <xdr:col>11</xdr:col>
      <xdr:colOff>238125</xdr:colOff>
      <xdr:row>26</xdr:row>
      <xdr:rowOff>114300</xdr:rowOff>
    </xdr:from>
    <xdr:to>
      <xdr:col>11</xdr:col>
      <xdr:colOff>933450</xdr:colOff>
      <xdr:row>26</xdr:row>
      <xdr:rowOff>809625</xdr:rowOff>
    </xdr:to>
    <xdr:pic>
      <xdr:nvPicPr>
        <xdr:cNvPr id="27" name="図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3058775" y="23260050"/>
          <a:ext cx="695325" cy="695325"/>
        </a:xfrm>
        <a:prstGeom prst="rect">
          <a:avLst/>
        </a:prstGeom>
      </xdr:spPr>
    </xdr:pic>
    <xdr:clientData/>
  </xdr:twoCellAnchor>
  <xdr:twoCellAnchor>
    <xdr:from>
      <xdr:col>11</xdr:col>
      <xdr:colOff>416468</xdr:colOff>
      <xdr:row>27</xdr:row>
      <xdr:rowOff>57150</xdr:rowOff>
    </xdr:from>
    <xdr:to>
      <xdr:col>11</xdr:col>
      <xdr:colOff>775502</xdr:colOff>
      <xdr:row>27</xdr:row>
      <xdr:rowOff>809625</xdr:rowOff>
    </xdr:to>
    <xdr:pic>
      <xdr:nvPicPr>
        <xdr:cNvPr id="28" name="図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13241880" y="24098250"/>
          <a:ext cx="359034" cy="752475"/>
        </a:xfrm>
        <a:prstGeom prst="rect">
          <a:avLst/>
        </a:prstGeom>
      </xdr:spPr>
    </xdr:pic>
    <xdr:clientData/>
  </xdr:twoCellAnchor>
  <xdr:twoCellAnchor>
    <xdr:from>
      <xdr:col>11</xdr:col>
      <xdr:colOff>209550</xdr:colOff>
      <xdr:row>28</xdr:row>
      <xdr:rowOff>57150</xdr:rowOff>
    </xdr:from>
    <xdr:to>
      <xdr:col>11</xdr:col>
      <xdr:colOff>1000125</xdr:colOff>
      <xdr:row>28</xdr:row>
      <xdr:rowOff>847725</xdr:rowOff>
    </xdr:to>
    <xdr:pic>
      <xdr:nvPicPr>
        <xdr:cNvPr id="29" name="図 28">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13030200" y="24993600"/>
          <a:ext cx="790575" cy="790575"/>
        </a:xfrm>
        <a:prstGeom prst="rect">
          <a:avLst/>
        </a:prstGeom>
      </xdr:spPr>
    </xdr:pic>
    <xdr:clientData/>
  </xdr:twoCellAnchor>
  <xdr:twoCellAnchor>
    <xdr:from>
      <xdr:col>11</xdr:col>
      <xdr:colOff>200025</xdr:colOff>
      <xdr:row>29</xdr:row>
      <xdr:rowOff>38100</xdr:rowOff>
    </xdr:from>
    <xdr:to>
      <xdr:col>11</xdr:col>
      <xdr:colOff>1009650</xdr:colOff>
      <xdr:row>29</xdr:row>
      <xdr:rowOff>847725</xdr:rowOff>
    </xdr:to>
    <xdr:pic>
      <xdr:nvPicPr>
        <xdr:cNvPr id="30" name="図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3020675" y="25869900"/>
          <a:ext cx="809625" cy="809625"/>
        </a:xfrm>
        <a:prstGeom prst="rect">
          <a:avLst/>
        </a:prstGeom>
      </xdr:spPr>
    </xdr:pic>
    <xdr:clientData/>
  </xdr:twoCellAnchor>
  <xdr:twoCellAnchor>
    <xdr:from>
      <xdr:col>11</xdr:col>
      <xdr:colOff>257175</xdr:colOff>
      <xdr:row>30</xdr:row>
      <xdr:rowOff>95250</xdr:rowOff>
    </xdr:from>
    <xdr:to>
      <xdr:col>11</xdr:col>
      <xdr:colOff>939799</xdr:colOff>
      <xdr:row>30</xdr:row>
      <xdr:rowOff>777874</xdr:rowOff>
    </xdr:to>
    <xdr:pic>
      <xdr:nvPicPr>
        <xdr:cNvPr id="31" name="図 30">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3077825" y="26822400"/>
          <a:ext cx="687386" cy="687386"/>
        </a:xfrm>
        <a:prstGeom prst="rect">
          <a:avLst/>
        </a:prstGeom>
      </xdr:spPr>
    </xdr:pic>
    <xdr:clientData/>
  </xdr:twoCellAnchor>
  <xdr:twoCellAnchor>
    <xdr:from>
      <xdr:col>11</xdr:col>
      <xdr:colOff>423088</xdr:colOff>
      <xdr:row>31</xdr:row>
      <xdr:rowOff>57150</xdr:rowOff>
    </xdr:from>
    <xdr:to>
      <xdr:col>11</xdr:col>
      <xdr:colOff>809624</xdr:colOff>
      <xdr:row>31</xdr:row>
      <xdr:rowOff>876300</xdr:rowOff>
    </xdr:to>
    <xdr:pic>
      <xdr:nvPicPr>
        <xdr:cNvPr id="32" name="図 31">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13248500" y="27679650"/>
          <a:ext cx="381774" cy="819150"/>
        </a:xfrm>
        <a:prstGeom prst="rect">
          <a:avLst/>
        </a:prstGeom>
      </xdr:spPr>
    </xdr:pic>
    <xdr:clientData/>
  </xdr:twoCellAnchor>
  <xdr:twoCellAnchor>
    <xdr:from>
      <xdr:col>11</xdr:col>
      <xdr:colOff>238125</xdr:colOff>
      <xdr:row>32</xdr:row>
      <xdr:rowOff>76200</xdr:rowOff>
    </xdr:from>
    <xdr:to>
      <xdr:col>11</xdr:col>
      <xdr:colOff>1028699</xdr:colOff>
      <xdr:row>32</xdr:row>
      <xdr:rowOff>866774</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13058775" y="28594050"/>
          <a:ext cx="790574" cy="790574"/>
        </a:xfrm>
        <a:prstGeom prst="rect">
          <a:avLst/>
        </a:prstGeom>
      </xdr:spPr>
    </xdr:pic>
    <xdr:clientData/>
  </xdr:twoCellAnchor>
  <xdr:twoCellAnchor>
    <xdr:from>
      <xdr:col>11</xdr:col>
      <xdr:colOff>219075</xdr:colOff>
      <xdr:row>33</xdr:row>
      <xdr:rowOff>47625</xdr:rowOff>
    </xdr:from>
    <xdr:to>
      <xdr:col>11</xdr:col>
      <xdr:colOff>1000123</xdr:colOff>
      <xdr:row>33</xdr:row>
      <xdr:rowOff>828673</xdr:rowOff>
    </xdr:to>
    <xdr:pic>
      <xdr:nvPicPr>
        <xdr:cNvPr id="34" name="図 33">
          <a:extLst>
            <a:ext uri="{FF2B5EF4-FFF2-40B4-BE49-F238E27FC236}">
              <a16:creationId xmlns:a16="http://schemas.microsoft.com/office/drawing/2014/main" id="{00000000-0008-0000-0500-000022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13039725" y="29460825"/>
          <a:ext cx="781048" cy="781048"/>
        </a:xfrm>
        <a:prstGeom prst="rect">
          <a:avLst/>
        </a:prstGeom>
      </xdr:spPr>
    </xdr:pic>
    <xdr:clientData/>
  </xdr:twoCellAnchor>
  <xdr:twoCellAnchor>
    <xdr:from>
      <xdr:col>11</xdr:col>
      <xdr:colOff>197796</xdr:colOff>
      <xdr:row>34</xdr:row>
      <xdr:rowOff>133350</xdr:rowOff>
    </xdr:from>
    <xdr:to>
      <xdr:col>11</xdr:col>
      <xdr:colOff>1066799</xdr:colOff>
      <xdr:row>34</xdr:row>
      <xdr:rowOff>742949</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13018446" y="30441900"/>
          <a:ext cx="869003" cy="609599"/>
        </a:xfrm>
        <a:prstGeom prst="rect">
          <a:avLst/>
        </a:prstGeom>
      </xdr:spPr>
    </xdr:pic>
    <xdr:clientData/>
  </xdr:twoCellAnchor>
  <xdr:twoCellAnchor>
    <xdr:from>
      <xdr:col>11</xdr:col>
      <xdr:colOff>266700</xdr:colOff>
      <xdr:row>35</xdr:row>
      <xdr:rowOff>114300</xdr:rowOff>
    </xdr:from>
    <xdr:to>
      <xdr:col>11</xdr:col>
      <xdr:colOff>971550</xdr:colOff>
      <xdr:row>35</xdr:row>
      <xdr:rowOff>819150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13087350" y="31318200"/>
          <a:ext cx="704850" cy="704850"/>
        </a:xfrm>
        <a:prstGeom prst="rect">
          <a:avLst/>
        </a:prstGeom>
      </xdr:spPr>
    </xdr:pic>
    <xdr:clientData/>
  </xdr:twoCellAnchor>
  <xdr:twoCellAnchor>
    <xdr:from>
      <xdr:col>11</xdr:col>
      <xdr:colOff>161925</xdr:colOff>
      <xdr:row>36</xdr:row>
      <xdr:rowOff>95250</xdr:rowOff>
    </xdr:from>
    <xdr:to>
      <xdr:col>11</xdr:col>
      <xdr:colOff>1076325</xdr:colOff>
      <xdr:row>36</xdr:row>
      <xdr:rowOff>781050</xdr:rowOff>
    </xdr:to>
    <xdr:pic>
      <xdr:nvPicPr>
        <xdr:cNvPr id="37" name="図 36">
          <a:extLst>
            <a:ext uri="{FF2B5EF4-FFF2-40B4-BE49-F238E27FC236}">
              <a16:creationId xmlns:a16="http://schemas.microsoft.com/office/drawing/2014/main" id="{00000000-0008-0000-0500-00002500000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12982575" y="32194500"/>
          <a:ext cx="914400" cy="685800"/>
        </a:xfrm>
        <a:prstGeom prst="rect">
          <a:avLst/>
        </a:prstGeom>
      </xdr:spPr>
    </xdr:pic>
    <xdr:clientData/>
  </xdr:twoCellAnchor>
  <xdr:twoCellAnchor>
    <xdr:from>
      <xdr:col>11</xdr:col>
      <xdr:colOff>238125</xdr:colOff>
      <xdr:row>37</xdr:row>
      <xdr:rowOff>76200</xdr:rowOff>
    </xdr:from>
    <xdr:to>
      <xdr:col>11</xdr:col>
      <xdr:colOff>1028699</xdr:colOff>
      <xdr:row>37</xdr:row>
      <xdr:rowOff>866774</xdr:rowOff>
    </xdr:to>
    <xdr:pic>
      <xdr:nvPicPr>
        <xdr:cNvPr id="38" name="図 37">
          <a:extLst>
            <a:ext uri="{FF2B5EF4-FFF2-40B4-BE49-F238E27FC236}">
              <a16:creationId xmlns:a16="http://schemas.microsoft.com/office/drawing/2014/main" id="{00000000-0008-0000-0500-000026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13058775" y="33070800"/>
          <a:ext cx="790574" cy="790574"/>
        </a:xfrm>
        <a:prstGeom prst="rect">
          <a:avLst/>
        </a:prstGeom>
      </xdr:spPr>
    </xdr:pic>
    <xdr:clientData/>
  </xdr:twoCellAnchor>
  <xdr:twoCellAnchor>
    <xdr:from>
      <xdr:col>11</xdr:col>
      <xdr:colOff>266700</xdr:colOff>
      <xdr:row>38</xdr:row>
      <xdr:rowOff>95250</xdr:rowOff>
    </xdr:from>
    <xdr:to>
      <xdr:col>11</xdr:col>
      <xdr:colOff>971549</xdr:colOff>
      <xdr:row>38</xdr:row>
      <xdr:rowOff>800099</xdr:rowOff>
    </xdr:to>
    <xdr:pic>
      <xdr:nvPicPr>
        <xdr:cNvPr id="39" name="図 38">
          <a:extLst>
            <a:ext uri="{FF2B5EF4-FFF2-40B4-BE49-F238E27FC236}">
              <a16:creationId xmlns:a16="http://schemas.microsoft.com/office/drawing/2014/main" id="{00000000-0008-0000-0500-000027000000}"/>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13087350" y="33985200"/>
          <a:ext cx="704849" cy="704849"/>
        </a:xfrm>
        <a:prstGeom prst="rect">
          <a:avLst/>
        </a:prstGeom>
      </xdr:spPr>
    </xdr:pic>
    <xdr:clientData/>
  </xdr:twoCellAnchor>
  <xdr:twoCellAnchor>
    <xdr:from>
      <xdr:col>11</xdr:col>
      <xdr:colOff>228600</xdr:colOff>
      <xdr:row>39</xdr:row>
      <xdr:rowOff>57150</xdr:rowOff>
    </xdr:from>
    <xdr:to>
      <xdr:col>11</xdr:col>
      <xdr:colOff>1019991</xdr:colOff>
      <xdr:row>39</xdr:row>
      <xdr:rowOff>848541</xdr:rowOff>
    </xdr:to>
    <xdr:pic>
      <xdr:nvPicPr>
        <xdr:cNvPr id="40" name="図 39">
          <a:extLst>
            <a:ext uri="{FF2B5EF4-FFF2-40B4-BE49-F238E27FC236}">
              <a16:creationId xmlns:a16="http://schemas.microsoft.com/office/drawing/2014/main" id="{00000000-0008-0000-0500-00002800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13049250" y="34842450"/>
          <a:ext cx="791391" cy="791391"/>
        </a:xfrm>
        <a:prstGeom prst="rect">
          <a:avLst/>
        </a:prstGeom>
      </xdr:spPr>
    </xdr:pic>
    <xdr:clientData/>
  </xdr:twoCellAnchor>
  <xdr:twoCellAnchor>
    <xdr:from>
      <xdr:col>11</xdr:col>
      <xdr:colOff>495300</xdr:colOff>
      <xdr:row>40</xdr:row>
      <xdr:rowOff>78476</xdr:rowOff>
    </xdr:from>
    <xdr:to>
      <xdr:col>11</xdr:col>
      <xdr:colOff>742950</xdr:colOff>
      <xdr:row>40</xdr:row>
      <xdr:rowOff>857249</xdr:rowOff>
    </xdr:to>
    <xdr:pic>
      <xdr:nvPicPr>
        <xdr:cNvPr id="41" name="図 40">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13315950" y="35759126"/>
          <a:ext cx="247650" cy="778773"/>
        </a:xfrm>
        <a:prstGeom prst="rect">
          <a:avLst/>
        </a:prstGeom>
      </xdr:spPr>
    </xdr:pic>
    <xdr:clientData/>
  </xdr:twoCellAnchor>
  <xdr:twoCellAnchor>
    <xdr:from>
      <xdr:col>11</xdr:col>
      <xdr:colOff>228600</xdr:colOff>
      <xdr:row>124</xdr:row>
      <xdr:rowOff>76200</xdr:rowOff>
    </xdr:from>
    <xdr:to>
      <xdr:col>11</xdr:col>
      <xdr:colOff>1000124</xdr:colOff>
      <xdr:row>124</xdr:row>
      <xdr:rowOff>847724</xdr:rowOff>
    </xdr:to>
    <xdr:pic>
      <xdr:nvPicPr>
        <xdr:cNvPr id="42" name="図 41">
          <a:extLst>
            <a:ext uri="{FF2B5EF4-FFF2-40B4-BE49-F238E27FC236}">
              <a16:creationId xmlns:a16="http://schemas.microsoft.com/office/drawing/2014/main" id="{00000000-0008-0000-0500-00002A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13049250" y="110966250"/>
          <a:ext cx="771524" cy="771524"/>
        </a:xfrm>
        <a:prstGeom prst="rect">
          <a:avLst/>
        </a:prstGeom>
      </xdr:spPr>
    </xdr:pic>
    <xdr:clientData/>
  </xdr:twoCellAnchor>
  <xdr:twoCellAnchor>
    <xdr:from>
      <xdr:col>11</xdr:col>
      <xdr:colOff>266699</xdr:colOff>
      <xdr:row>123</xdr:row>
      <xdr:rowOff>85724</xdr:rowOff>
    </xdr:from>
    <xdr:to>
      <xdr:col>11</xdr:col>
      <xdr:colOff>1019175</xdr:colOff>
      <xdr:row>123</xdr:row>
      <xdr:rowOff>838200</xdr:rowOff>
    </xdr:to>
    <xdr:pic>
      <xdr:nvPicPr>
        <xdr:cNvPr id="43" name="図 42">
          <a:extLst>
            <a:ext uri="{FF2B5EF4-FFF2-40B4-BE49-F238E27FC236}">
              <a16:creationId xmlns:a16="http://schemas.microsoft.com/office/drawing/2014/main" id="{00000000-0008-0000-0500-00002B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3087349" y="110080424"/>
          <a:ext cx="752476" cy="752476"/>
        </a:xfrm>
        <a:prstGeom prst="rect">
          <a:avLst/>
        </a:prstGeom>
      </xdr:spPr>
    </xdr:pic>
    <xdr:clientData/>
  </xdr:twoCellAnchor>
  <xdr:twoCellAnchor>
    <xdr:from>
      <xdr:col>11</xdr:col>
      <xdr:colOff>190499</xdr:colOff>
      <xdr:row>122</xdr:row>
      <xdr:rowOff>19049</xdr:rowOff>
    </xdr:from>
    <xdr:to>
      <xdr:col>11</xdr:col>
      <xdr:colOff>1057274</xdr:colOff>
      <xdr:row>122</xdr:row>
      <xdr:rowOff>885824</xdr:rowOff>
    </xdr:to>
    <xdr:pic>
      <xdr:nvPicPr>
        <xdr:cNvPr id="44" name="図 43">
          <a:extLst>
            <a:ext uri="{FF2B5EF4-FFF2-40B4-BE49-F238E27FC236}">
              <a16:creationId xmlns:a16="http://schemas.microsoft.com/office/drawing/2014/main" id="{00000000-0008-0000-0500-00002C000000}"/>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13011149" y="109118399"/>
          <a:ext cx="866775" cy="866775"/>
        </a:xfrm>
        <a:prstGeom prst="rect">
          <a:avLst/>
        </a:prstGeom>
      </xdr:spPr>
    </xdr:pic>
    <xdr:clientData/>
  </xdr:twoCellAnchor>
  <xdr:twoCellAnchor>
    <xdr:from>
      <xdr:col>11</xdr:col>
      <xdr:colOff>238125</xdr:colOff>
      <xdr:row>121</xdr:row>
      <xdr:rowOff>57150</xdr:rowOff>
    </xdr:from>
    <xdr:to>
      <xdr:col>11</xdr:col>
      <xdr:colOff>1038225</xdr:colOff>
      <xdr:row>121</xdr:row>
      <xdr:rowOff>857250</xdr:rowOff>
    </xdr:to>
    <xdr:pic>
      <xdr:nvPicPr>
        <xdr:cNvPr id="45" name="図 44">
          <a:extLst>
            <a:ext uri="{FF2B5EF4-FFF2-40B4-BE49-F238E27FC236}">
              <a16:creationId xmlns:a16="http://schemas.microsoft.com/office/drawing/2014/main" id="{00000000-0008-0000-0500-00002D00000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13058775" y="108261150"/>
          <a:ext cx="800100" cy="800100"/>
        </a:xfrm>
        <a:prstGeom prst="rect">
          <a:avLst/>
        </a:prstGeom>
      </xdr:spPr>
    </xdr:pic>
    <xdr:clientData/>
  </xdr:twoCellAnchor>
  <xdr:twoCellAnchor>
    <xdr:from>
      <xdr:col>11</xdr:col>
      <xdr:colOff>190500</xdr:colOff>
      <xdr:row>120</xdr:row>
      <xdr:rowOff>38100</xdr:rowOff>
    </xdr:from>
    <xdr:to>
      <xdr:col>11</xdr:col>
      <xdr:colOff>1028700</xdr:colOff>
      <xdr:row>120</xdr:row>
      <xdr:rowOff>876300</xdr:rowOff>
    </xdr:to>
    <xdr:pic>
      <xdr:nvPicPr>
        <xdr:cNvPr id="46" name="図 45">
          <a:extLst>
            <a:ext uri="{FF2B5EF4-FFF2-40B4-BE49-F238E27FC236}">
              <a16:creationId xmlns:a16="http://schemas.microsoft.com/office/drawing/2014/main" id="{00000000-0008-0000-0500-00002E000000}"/>
            </a:ext>
          </a:extLst>
        </xdr:cNvPr>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13011150" y="107346750"/>
          <a:ext cx="838200" cy="838200"/>
        </a:xfrm>
        <a:prstGeom prst="rect">
          <a:avLst/>
        </a:prstGeom>
      </xdr:spPr>
    </xdr:pic>
    <xdr:clientData/>
  </xdr:twoCellAnchor>
  <xdr:twoCellAnchor>
    <xdr:from>
      <xdr:col>11</xdr:col>
      <xdr:colOff>139534</xdr:colOff>
      <xdr:row>119</xdr:row>
      <xdr:rowOff>57150</xdr:rowOff>
    </xdr:from>
    <xdr:to>
      <xdr:col>11</xdr:col>
      <xdr:colOff>1098550</xdr:colOff>
      <xdr:row>119</xdr:row>
      <xdr:rowOff>812799</xdr:rowOff>
    </xdr:to>
    <xdr:pic>
      <xdr:nvPicPr>
        <xdr:cNvPr id="47" name="図 46">
          <a:extLst>
            <a:ext uri="{FF2B5EF4-FFF2-40B4-BE49-F238E27FC236}">
              <a16:creationId xmlns:a16="http://schemas.microsoft.com/office/drawing/2014/main" id="{00000000-0008-0000-0500-00002F000000}"/>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12964946" y="106470450"/>
          <a:ext cx="959016" cy="760411"/>
        </a:xfrm>
        <a:prstGeom prst="rect">
          <a:avLst/>
        </a:prstGeom>
      </xdr:spPr>
    </xdr:pic>
    <xdr:clientData/>
  </xdr:twoCellAnchor>
  <xdr:twoCellAnchor>
    <xdr:from>
      <xdr:col>11</xdr:col>
      <xdr:colOff>228600</xdr:colOff>
      <xdr:row>118</xdr:row>
      <xdr:rowOff>66675</xdr:rowOff>
    </xdr:from>
    <xdr:to>
      <xdr:col>11</xdr:col>
      <xdr:colOff>1009650</xdr:colOff>
      <xdr:row>118</xdr:row>
      <xdr:rowOff>847725</xdr:rowOff>
    </xdr:to>
    <xdr:pic>
      <xdr:nvPicPr>
        <xdr:cNvPr id="48" name="図 47">
          <a:extLst>
            <a:ext uri="{FF2B5EF4-FFF2-40B4-BE49-F238E27FC236}">
              <a16:creationId xmlns:a16="http://schemas.microsoft.com/office/drawing/2014/main" id="{00000000-0008-0000-0500-000030000000}"/>
            </a:ext>
          </a:extLst>
        </xdr:cNvPr>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13049250" y="105584625"/>
          <a:ext cx="781050" cy="781050"/>
        </a:xfrm>
        <a:prstGeom prst="rect">
          <a:avLst/>
        </a:prstGeom>
      </xdr:spPr>
    </xdr:pic>
    <xdr:clientData/>
  </xdr:twoCellAnchor>
  <xdr:twoCellAnchor>
    <xdr:from>
      <xdr:col>11</xdr:col>
      <xdr:colOff>209549</xdr:colOff>
      <xdr:row>117</xdr:row>
      <xdr:rowOff>19049</xdr:rowOff>
    </xdr:from>
    <xdr:to>
      <xdr:col>11</xdr:col>
      <xdr:colOff>1076324</xdr:colOff>
      <xdr:row>117</xdr:row>
      <xdr:rowOff>885824</xdr:rowOff>
    </xdr:to>
    <xdr:pic>
      <xdr:nvPicPr>
        <xdr:cNvPr id="49" name="図 48">
          <a:extLst>
            <a:ext uri="{FF2B5EF4-FFF2-40B4-BE49-F238E27FC236}">
              <a16:creationId xmlns:a16="http://schemas.microsoft.com/office/drawing/2014/main" id="{00000000-0008-0000-0500-000031000000}"/>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13030199" y="104641649"/>
          <a:ext cx="866775" cy="866775"/>
        </a:xfrm>
        <a:prstGeom prst="rect">
          <a:avLst/>
        </a:prstGeom>
      </xdr:spPr>
    </xdr:pic>
    <xdr:clientData/>
  </xdr:twoCellAnchor>
  <xdr:twoCellAnchor>
    <xdr:from>
      <xdr:col>11</xdr:col>
      <xdr:colOff>257175</xdr:colOff>
      <xdr:row>116</xdr:row>
      <xdr:rowOff>47625</xdr:rowOff>
    </xdr:from>
    <xdr:to>
      <xdr:col>11</xdr:col>
      <xdr:colOff>1038224</xdr:colOff>
      <xdr:row>116</xdr:row>
      <xdr:rowOff>828674</xdr:rowOff>
    </xdr:to>
    <xdr:pic>
      <xdr:nvPicPr>
        <xdr:cNvPr id="50" name="図 49">
          <a:extLst>
            <a:ext uri="{FF2B5EF4-FFF2-40B4-BE49-F238E27FC236}">
              <a16:creationId xmlns:a16="http://schemas.microsoft.com/office/drawing/2014/main" id="{00000000-0008-0000-0500-000032000000}"/>
            </a:ext>
          </a:extLst>
        </xdr:cNvPr>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13077825" y="103774875"/>
          <a:ext cx="781049" cy="781049"/>
        </a:xfrm>
        <a:prstGeom prst="rect">
          <a:avLst/>
        </a:prstGeom>
      </xdr:spPr>
    </xdr:pic>
    <xdr:clientData/>
  </xdr:twoCellAnchor>
  <xdr:twoCellAnchor>
    <xdr:from>
      <xdr:col>11</xdr:col>
      <xdr:colOff>238125</xdr:colOff>
      <xdr:row>115</xdr:row>
      <xdr:rowOff>38100</xdr:rowOff>
    </xdr:from>
    <xdr:to>
      <xdr:col>11</xdr:col>
      <xdr:colOff>1057275</xdr:colOff>
      <xdr:row>115</xdr:row>
      <xdr:rowOff>857250</xdr:rowOff>
    </xdr:to>
    <xdr:pic>
      <xdr:nvPicPr>
        <xdr:cNvPr id="51" name="図 50">
          <a:extLst>
            <a:ext uri="{FF2B5EF4-FFF2-40B4-BE49-F238E27FC236}">
              <a16:creationId xmlns:a16="http://schemas.microsoft.com/office/drawing/2014/main" id="{00000000-0008-0000-0500-000033000000}"/>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13058775" y="102870000"/>
          <a:ext cx="819150" cy="819150"/>
        </a:xfrm>
        <a:prstGeom prst="rect">
          <a:avLst/>
        </a:prstGeom>
      </xdr:spPr>
    </xdr:pic>
    <xdr:clientData/>
  </xdr:twoCellAnchor>
  <xdr:twoCellAnchor>
    <xdr:from>
      <xdr:col>11</xdr:col>
      <xdr:colOff>171449</xdr:colOff>
      <xdr:row>114</xdr:row>
      <xdr:rowOff>28574</xdr:rowOff>
    </xdr:from>
    <xdr:to>
      <xdr:col>11</xdr:col>
      <xdr:colOff>1019174</xdr:colOff>
      <xdr:row>114</xdr:row>
      <xdr:rowOff>876299</xdr:rowOff>
    </xdr:to>
    <xdr:pic>
      <xdr:nvPicPr>
        <xdr:cNvPr id="52" name="図 51">
          <a:extLst>
            <a:ext uri="{FF2B5EF4-FFF2-40B4-BE49-F238E27FC236}">
              <a16:creationId xmlns:a16="http://schemas.microsoft.com/office/drawing/2014/main" id="{00000000-0008-0000-0500-000034000000}"/>
            </a:ext>
          </a:extLst>
        </xdr:cNvPr>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12992099" y="101965124"/>
          <a:ext cx="847725" cy="847725"/>
        </a:xfrm>
        <a:prstGeom prst="rect">
          <a:avLst/>
        </a:prstGeom>
      </xdr:spPr>
    </xdr:pic>
    <xdr:clientData/>
  </xdr:twoCellAnchor>
  <xdr:twoCellAnchor>
    <xdr:from>
      <xdr:col>11</xdr:col>
      <xdr:colOff>266700</xdr:colOff>
      <xdr:row>113</xdr:row>
      <xdr:rowOff>95250</xdr:rowOff>
    </xdr:from>
    <xdr:to>
      <xdr:col>11</xdr:col>
      <xdr:colOff>1000124</xdr:colOff>
      <xdr:row>113</xdr:row>
      <xdr:rowOff>828674</xdr:rowOff>
    </xdr:to>
    <xdr:pic>
      <xdr:nvPicPr>
        <xdr:cNvPr id="53" name="図 52">
          <a:extLst>
            <a:ext uri="{FF2B5EF4-FFF2-40B4-BE49-F238E27FC236}">
              <a16:creationId xmlns:a16="http://schemas.microsoft.com/office/drawing/2014/main" id="{00000000-0008-0000-0500-000035000000}"/>
            </a:ext>
          </a:extLst>
        </xdr:cNvPr>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13087350" y="101136450"/>
          <a:ext cx="733424" cy="733424"/>
        </a:xfrm>
        <a:prstGeom prst="rect">
          <a:avLst/>
        </a:prstGeom>
      </xdr:spPr>
    </xdr:pic>
    <xdr:clientData/>
  </xdr:twoCellAnchor>
  <xdr:twoCellAnchor>
    <xdr:from>
      <xdr:col>11</xdr:col>
      <xdr:colOff>219074</xdr:colOff>
      <xdr:row>112</xdr:row>
      <xdr:rowOff>57149</xdr:rowOff>
    </xdr:from>
    <xdr:to>
      <xdr:col>11</xdr:col>
      <xdr:colOff>1028699</xdr:colOff>
      <xdr:row>112</xdr:row>
      <xdr:rowOff>866774</xdr:rowOff>
    </xdr:to>
    <xdr:pic>
      <xdr:nvPicPr>
        <xdr:cNvPr id="54" name="図 53">
          <a:extLst>
            <a:ext uri="{FF2B5EF4-FFF2-40B4-BE49-F238E27FC236}">
              <a16:creationId xmlns:a16="http://schemas.microsoft.com/office/drawing/2014/main" id="{00000000-0008-0000-0500-000036000000}"/>
            </a:ext>
          </a:extLst>
        </xdr:cNvPr>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13039724" y="100202999"/>
          <a:ext cx="809625" cy="809625"/>
        </a:xfrm>
        <a:prstGeom prst="rect">
          <a:avLst/>
        </a:prstGeom>
      </xdr:spPr>
    </xdr:pic>
    <xdr:clientData/>
  </xdr:twoCellAnchor>
  <xdr:twoCellAnchor>
    <xdr:from>
      <xdr:col>11</xdr:col>
      <xdr:colOff>264758</xdr:colOff>
      <xdr:row>41</xdr:row>
      <xdr:rowOff>76199</xdr:rowOff>
    </xdr:from>
    <xdr:to>
      <xdr:col>11</xdr:col>
      <xdr:colOff>1001069</xdr:colOff>
      <xdr:row>41</xdr:row>
      <xdr:rowOff>771524</xdr:rowOff>
    </xdr:to>
    <xdr:pic>
      <xdr:nvPicPr>
        <xdr:cNvPr id="55" name="図 54">
          <a:extLst>
            <a:ext uri="{FF2B5EF4-FFF2-40B4-BE49-F238E27FC236}">
              <a16:creationId xmlns:a16="http://schemas.microsoft.com/office/drawing/2014/main" id="{00000000-0008-0000-0500-000037000000}"/>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3085408" y="36652199"/>
          <a:ext cx="736311" cy="695325"/>
        </a:xfrm>
        <a:prstGeom prst="rect">
          <a:avLst/>
        </a:prstGeom>
      </xdr:spPr>
    </xdr:pic>
    <xdr:clientData/>
  </xdr:twoCellAnchor>
  <xdr:twoCellAnchor>
    <xdr:from>
      <xdr:col>11</xdr:col>
      <xdr:colOff>247650</xdr:colOff>
      <xdr:row>42</xdr:row>
      <xdr:rowOff>114300</xdr:rowOff>
    </xdr:from>
    <xdr:to>
      <xdr:col>11</xdr:col>
      <xdr:colOff>971549</xdr:colOff>
      <xdr:row>42</xdr:row>
      <xdr:rowOff>838199</xdr:rowOff>
    </xdr:to>
    <xdr:pic>
      <xdr:nvPicPr>
        <xdr:cNvPr id="56" name="図 55">
          <a:extLst>
            <a:ext uri="{FF2B5EF4-FFF2-40B4-BE49-F238E27FC236}">
              <a16:creationId xmlns:a16="http://schemas.microsoft.com/office/drawing/2014/main" id="{00000000-0008-0000-0500-000038000000}"/>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13068300" y="37585650"/>
          <a:ext cx="723899" cy="723899"/>
        </a:xfrm>
        <a:prstGeom prst="rect">
          <a:avLst/>
        </a:prstGeom>
      </xdr:spPr>
    </xdr:pic>
    <xdr:clientData/>
  </xdr:twoCellAnchor>
  <xdr:twoCellAnchor>
    <xdr:from>
      <xdr:col>11</xdr:col>
      <xdr:colOff>228600</xdr:colOff>
      <xdr:row>43</xdr:row>
      <xdr:rowOff>47625</xdr:rowOff>
    </xdr:from>
    <xdr:to>
      <xdr:col>11</xdr:col>
      <xdr:colOff>1047749</xdr:colOff>
      <xdr:row>43</xdr:row>
      <xdr:rowOff>866774</xdr:rowOff>
    </xdr:to>
    <xdr:pic>
      <xdr:nvPicPr>
        <xdr:cNvPr id="57" name="図 56">
          <a:extLst>
            <a:ext uri="{FF2B5EF4-FFF2-40B4-BE49-F238E27FC236}">
              <a16:creationId xmlns:a16="http://schemas.microsoft.com/office/drawing/2014/main" id="{00000000-0008-0000-0500-000039000000}"/>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13049250" y="38414325"/>
          <a:ext cx="819149" cy="819149"/>
        </a:xfrm>
        <a:prstGeom prst="rect">
          <a:avLst/>
        </a:prstGeom>
      </xdr:spPr>
    </xdr:pic>
    <xdr:clientData/>
  </xdr:twoCellAnchor>
  <xdr:twoCellAnchor>
    <xdr:from>
      <xdr:col>11</xdr:col>
      <xdr:colOff>209550</xdr:colOff>
      <xdr:row>44</xdr:row>
      <xdr:rowOff>57150</xdr:rowOff>
    </xdr:from>
    <xdr:to>
      <xdr:col>11</xdr:col>
      <xdr:colOff>1019173</xdr:colOff>
      <xdr:row>44</xdr:row>
      <xdr:rowOff>866773</xdr:rowOff>
    </xdr:to>
    <xdr:pic>
      <xdr:nvPicPr>
        <xdr:cNvPr id="58" name="図 57">
          <a:extLst>
            <a:ext uri="{FF2B5EF4-FFF2-40B4-BE49-F238E27FC236}">
              <a16:creationId xmlns:a16="http://schemas.microsoft.com/office/drawing/2014/main" id="{00000000-0008-0000-0500-00003A000000}"/>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13030200" y="39319200"/>
          <a:ext cx="809623" cy="809623"/>
        </a:xfrm>
        <a:prstGeom prst="rect">
          <a:avLst/>
        </a:prstGeom>
      </xdr:spPr>
    </xdr:pic>
    <xdr:clientData/>
  </xdr:twoCellAnchor>
  <xdr:twoCellAnchor>
    <xdr:from>
      <xdr:col>11</xdr:col>
      <xdr:colOff>180975</xdr:colOff>
      <xdr:row>45</xdr:row>
      <xdr:rowOff>66675</xdr:rowOff>
    </xdr:from>
    <xdr:to>
      <xdr:col>11</xdr:col>
      <xdr:colOff>1019174</xdr:colOff>
      <xdr:row>46</xdr:row>
      <xdr:rowOff>0</xdr:rowOff>
    </xdr:to>
    <xdr:pic>
      <xdr:nvPicPr>
        <xdr:cNvPr id="59" name="図 58">
          <a:extLst>
            <a:ext uri="{FF2B5EF4-FFF2-40B4-BE49-F238E27FC236}">
              <a16:creationId xmlns:a16="http://schemas.microsoft.com/office/drawing/2014/main" id="{00000000-0008-0000-0500-00003B000000}"/>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13001625" y="40224075"/>
          <a:ext cx="838199" cy="828675"/>
        </a:xfrm>
        <a:prstGeom prst="rect">
          <a:avLst/>
        </a:prstGeom>
      </xdr:spPr>
    </xdr:pic>
    <xdr:clientData/>
  </xdr:twoCellAnchor>
  <xdr:twoCellAnchor>
    <xdr:from>
      <xdr:col>11</xdr:col>
      <xdr:colOff>209549</xdr:colOff>
      <xdr:row>46</xdr:row>
      <xdr:rowOff>57149</xdr:rowOff>
    </xdr:from>
    <xdr:to>
      <xdr:col>11</xdr:col>
      <xdr:colOff>1019174</xdr:colOff>
      <xdr:row>46</xdr:row>
      <xdr:rowOff>866774</xdr:rowOff>
    </xdr:to>
    <xdr:pic>
      <xdr:nvPicPr>
        <xdr:cNvPr id="60" name="図 59">
          <a:extLst>
            <a:ext uri="{FF2B5EF4-FFF2-40B4-BE49-F238E27FC236}">
              <a16:creationId xmlns:a16="http://schemas.microsoft.com/office/drawing/2014/main" id="{00000000-0008-0000-0500-00003C000000}"/>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13030199" y="41109899"/>
          <a:ext cx="809625" cy="809625"/>
        </a:xfrm>
        <a:prstGeom prst="rect">
          <a:avLst/>
        </a:prstGeom>
      </xdr:spPr>
    </xdr:pic>
    <xdr:clientData/>
  </xdr:twoCellAnchor>
  <xdr:twoCellAnchor>
    <xdr:from>
      <xdr:col>11</xdr:col>
      <xdr:colOff>257175</xdr:colOff>
      <xdr:row>47</xdr:row>
      <xdr:rowOff>95250</xdr:rowOff>
    </xdr:from>
    <xdr:to>
      <xdr:col>11</xdr:col>
      <xdr:colOff>971550</xdr:colOff>
      <xdr:row>47</xdr:row>
      <xdr:rowOff>809625</xdr:rowOff>
    </xdr:to>
    <xdr:pic>
      <xdr:nvPicPr>
        <xdr:cNvPr id="61" name="図 60">
          <a:extLst>
            <a:ext uri="{FF2B5EF4-FFF2-40B4-BE49-F238E27FC236}">
              <a16:creationId xmlns:a16="http://schemas.microsoft.com/office/drawing/2014/main" id="{00000000-0008-0000-0500-00003D000000}"/>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13077825" y="42043350"/>
          <a:ext cx="714375" cy="714375"/>
        </a:xfrm>
        <a:prstGeom prst="rect">
          <a:avLst/>
        </a:prstGeom>
      </xdr:spPr>
    </xdr:pic>
    <xdr:clientData/>
  </xdr:twoCellAnchor>
  <xdr:twoCellAnchor>
    <xdr:from>
      <xdr:col>11</xdr:col>
      <xdr:colOff>180975</xdr:colOff>
      <xdr:row>48</xdr:row>
      <xdr:rowOff>28575</xdr:rowOff>
    </xdr:from>
    <xdr:to>
      <xdr:col>11</xdr:col>
      <xdr:colOff>1019175</xdr:colOff>
      <xdr:row>48</xdr:row>
      <xdr:rowOff>866775</xdr:rowOff>
    </xdr:to>
    <xdr:pic>
      <xdr:nvPicPr>
        <xdr:cNvPr id="62" name="図 61">
          <a:extLst>
            <a:ext uri="{FF2B5EF4-FFF2-40B4-BE49-F238E27FC236}">
              <a16:creationId xmlns:a16="http://schemas.microsoft.com/office/drawing/2014/main" id="{00000000-0008-0000-0500-00003E000000}"/>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13001625" y="42872025"/>
          <a:ext cx="838200" cy="838200"/>
        </a:xfrm>
        <a:prstGeom prst="rect">
          <a:avLst/>
        </a:prstGeom>
      </xdr:spPr>
    </xdr:pic>
    <xdr:clientData/>
  </xdr:twoCellAnchor>
  <xdr:twoCellAnchor>
    <xdr:from>
      <xdr:col>11</xdr:col>
      <xdr:colOff>387620</xdr:colOff>
      <xdr:row>49</xdr:row>
      <xdr:rowOff>76200</xdr:rowOff>
    </xdr:from>
    <xdr:to>
      <xdr:col>11</xdr:col>
      <xdr:colOff>819150</xdr:colOff>
      <xdr:row>49</xdr:row>
      <xdr:rowOff>857250</xdr:rowOff>
    </xdr:to>
    <xdr:pic>
      <xdr:nvPicPr>
        <xdr:cNvPr id="63" name="図 62">
          <a:extLst>
            <a:ext uri="{FF2B5EF4-FFF2-40B4-BE49-F238E27FC236}">
              <a16:creationId xmlns:a16="http://schemas.microsoft.com/office/drawing/2014/main" id="{00000000-0008-0000-0500-00003F000000}"/>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13213032" y="43815000"/>
          <a:ext cx="426768" cy="781050"/>
        </a:xfrm>
        <a:prstGeom prst="rect">
          <a:avLst/>
        </a:prstGeom>
      </xdr:spPr>
    </xdr:pic>
    <xdr:clientData/>
  </xdr:twoCellAnchor>
  <xdr:twoCellAnchor>
    <xdr:from>
      <xdr:col>11</xdr:col>
      <xdr:colOff>114300</xdr:colOff>
      <xdr:row>50</xdr:row>
      <xdr:rowOff>80961</xdr:rowOff>
    </xdr:from>
    <xdr:to>
      <xdr:col>11</xdr:col>
      <xdr:colOff>1085850</xdr:colOff>
      <xdr:row>50</xdr:row>
      <xdr:rowOff>809624</xdr:rowOff>
    </xdr:to>
    <xdr:pic>
      <xdr:nvPicPr>
        <xdr:cNvPr id="64" name="図 63">
          <a:extLst>
            <a:ext uri="{FF2B5EF4-FFF2-40B4-BE49-F238E27FC236}">
              <a16:creationId xmlns:a16="http://schemas.microsoft.com/office/drawing/2014/main" id="{00000000-0008-0000-0500-000040000000}"/>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12934950" y="44719873"/>
          <a:ext cx="971550" cy="723901"/>
        </a:xfrm>
        <a:prstGeom prst="rect">
          <a:avLst/>
        </a:prstGeom>
      </xdr:spPr>
    </xdr:pic>
    <xdr:clientData/>
  </xdr:twoCellAnchor>
  <xdr:twoCellAnchor>
    <xdr:from>
      <xdr:col>11</xdr:col>
      <xdr:colOff>200024</xdr:colOff>
      <xdr:row>51</xdr:row>
      <xdr:rowOff>47624</xdr:rowOff>
    </xdr:from>
    <xdr:to>
      <xdr:col>11</xdr:col>
      <xdr:colOff>984249</xdr:colOff>
      <xdr:row>51</xdr:row>
      <xdr:rowOff>831849</xdr:rowOff>
    </xdr:to>
    <xdr:pic>
      <xdr:nvPicPr>
        <xdr:cNvPr id="65" name="図 64">
          <a:extLst>
            <a:ext uri="{FF2B5EF4-FFF2-40B4-BE49-F238E27FC236}">
              <a16:creationId xmlns:a16="http://schemas.microsoft.com/office/drawing/2014/main" id="{00000000-0008-0000-0500-000041000000}"/>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13020674" y="45577124"/>
          <a:ext cx="788987" cy="788987"/>
        </a:xfrm>
        <a:prstGeom prst="rect">
          <a:avLst/>
        </a:prstGeom>
      </xdr:spPr>
    </xdr:pic>
    <xdr:clientData/>
  </xdr:twoCellAnchor>
  <xdr:twoCellAnchor>
    <xdr:from>
      <xdr:col>11</xdr:col>
      <xdr:colOff>120650</xdr:colOff>
      <xdr:row>52</xdr:row>
      <xdr:rowOff>76200</xdr:rowOff>
    </xdr:from>
    <xdr:to>
      <xdr:col>11</xdr:col>
      <xdr:colOff>1123949</xdr:colOff>
      <xdr:row>52</xdr:row>
      <xdr:rowOff>828674</xdr:rowOff>
    </xdr:to>
    <xdr:pic>
      <xdr:nvPicPr>
        <xdr:cNvPr id="66" name="図 65">
          <a:extLst>
            <a:ext uri="{FF2B5EF4-FFF2-40B4-BE49-F238E27FC236}">
              <a16:creationId xmlns:a16="http://schemas.microsoft.com/office/drawing/2014/main" id="{00000000-0008-0000-0500-000042000000}"/>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12946062" y="46501050"/>
          <a:ext cx="998537" cy="752474"/>
        </a:xfrm>
        <a:prstGeom prst="rect">
          <a:avLst/>
        </a:prstGeom>
      </xdr:spPr>
    </xdr:pic>
    <xdr:clientData/>
  </xdr:twoCellAnchor>
  <xdr:twoCellAnchor>
    <xdr:from>
      <xdr:col>11</xdr:col>
      <xdr:colOff>219074</xdr:colOff>
      <xdr:row>53</xdr:row>
      <xdr:rowOff>9524</xdr:rowOff>
    </xdr:from>
    <xdr:to>
      <xdr:col>11</xdr:col>
      <xdr:colOff>1028699</xdr:colOff>
      <xdr:row>53</xdr:row>
      <xdr:rowOff>819149</xdr:rowOff>
    </xdr:to>
    <xdr:pic>
      <xdr:nvPicPr>
        <xdr:cNvPr id="67" name="図 66">
          <a:extLst>
            <a:ext uri="{FF2B5EF4-FFF2-40B4-BE49-F238E27FC236}">
              <a16:creationId xmlns:a16="http://schemas.microsoft.com/office/drawing/2014/main" id="{00000000-0008-0000-0500-000043000000}"/>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13039724" y="47329724"/>
          <a:ext cx="809625" cy="809625"/>
        </a:xfrm>
        <a:prstGeom prst="rect">
          <a:avLst/>
        </a:prstGeom>
      </xdr:spPr>
    </xdr:pic>
    <xdr:clientData/>
  </xdr:twoCellAnchor>
  <xdr:twoCellAnchor>
    <xdr:from>
      <xdr:col>11</xdr:col>
      <xdr:colOff>257174</xdr:colOff>
      <xdr:row>54</xdr:row>
      <xdr:rowOff>85724</xdr:rowOff>
    </xdr:from>
    <xdr:to>
      <xdr:col>11</xdr:col>
      <xdr:colOff>993773</xdr:colOff>
      <xdr:row>54</xdr:row>
      <xdr:rowOff>822323</xdr:rowOff>
    </xdr:to>
    <xdr:pic>
      <xdr:nvPicPr>
        <xdr:cNvPr id="68" name="図 67">
          <a:extLst>
            <a:ext uri="{FF2B5EF4-FFF2-40B4-BE49-F238E27FC236}">
              <a16:creationId xmlns:a16="http://schemas.microsoft.com/office/drawing/2014/main" id="{00000000-0008-0000-0500-000044000000}"/>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13077824" y="48301274"/>
          <a:ext cx="741361" cy="741361"/>
        </a:xfrm>
        <a:prstGeom prst="rect">
          <a:avLst/>
        </a:prstGeom>
      </xdr:spPr>
    </xdr:pic>
    <xdr:clientData/>
  </xdr:twoCellAnchor>
  <xdr:twoCellAnchor>
    <xdr:from>
      <xdr:col>11</xdr:col>
      <xdr:colOff>184152</xdr:colOff>
      <xdr:row>55</xdr:row>
      <xdr:rowOff>104775</xdr:rowOff>
    </xdr:from>
    <xdr:to>
      <xdr:col>11</xdr:col>
      <xdr:colOff>1093470</xdr:colOff>
      <xdr:row>55</xdr:row>
      <xdr:rowOff>786764</xdr:rowOff>
    </xdr:to>
    <xdr:pic>
      <xdr:nvPicPr>
        <xdr:cNvPr id="69" name="図 68">
          <a:extLst>
            <a:ext uri="{FF2B5EF4-FFF2-40B4-BE49-F238E27FC236}">
              <a16:creationId xmlns:a16="http://schemas.microsoft.com/office/drawing/2014/main" id="{00000000-0008-0000-0500-000045000000}"/>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13009564" y="49215675"/>
          <a:ext cx="904556" cy="686751"/>
        </a:xfrm>
        <a:prstGeom prst="rect">
          <a:avLst/>
        </a:prstGeom>
      </xdr:spPr>
    </xdr:pic>
    <xdr:clientData/>
  </xdr:twoCellAnchor>
  <xdr:twoCellAnchor>
    <xdr:from>
      <xdr:col>11</xdr:col>
      <xdr:colOff>219075</xdr:colOff>
      <xdr:row>56</xdr:row>
      <xdr:rowOff>38100</xdr:rowOff>
    </xdr:from>
    <xdr:to>
      <xdr:col>11</xdr:col>
      <xdr:colOff>1038224</xdr:colOff>
      <xdr:row>56</xdr:row>
      <xdr:rowOff>857249</xdr:rowOff>
    </xdr:to>
    <xdr:pic>
      <xdr:nvPicPr>
        <xdr:cNvPr id="70" name="図 69">
          <a:extLst>
            <a:ext uri="{FF2B5EF4-FFF2-40B4-BE49-F238E27FC236}">
              <a16:creationId xmlns:a16="http://schemas.microsoft.com/office/drawing/2014/main" id="{00000000-0008-0000-0500-000046000000}"/>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3039725" y="50044350"/>
          <a:ext cx="819149" cy="819149"/>
        </a:xfrm>
        <a:prstGeom prst="rect">
          <a:avLst/>
        </a:prstGeom>
      </xdr:spPr>
    </xdr:pic>
    <xdr:clientData/>
  </xdr:twoCellAnchor>
  <xdr:twoCellAnchor>
    <xdr:from>
      <xdr:col>11</xdr:col>
      <xdr:colOff>190499</xdr:colOff>
      <xdr:row>57</xdr:row>
      <xdr:rowOff>28574</xdr:rowOff>
    </xdr:from>
    <xdr:to>
      <xdr:col>11</xdr:col>
      <xdr:colOff>1044574</xdr:colOff>
      <xdr:row>57</xdr:row>
      <xdr:rowOff>882649</xdr:rowOff>
    </xdr:to>
    <xdr:pic>
      <xdr:nvPicPr>
        <xdr:cNvPr id="71" name="図 70">
          <a:extLst>
            <a:ext uri="{FF2B5EF4-FFF2-40B4-BE49-F238E27FC236}">
              <a16:creationId xmlns:a16="http://schemas.microsoft.com/office/drawing/2014/main" id="{00000000-0008-0000-0500-000047000000}"/>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13011149" y="50930174"/>
          <a:ext cx="858837" cy="858837"/>
        </a:xfrm>
        <a:prstGeom prst="rect">
          <a:avLst/>
        </a:prstGeom>
      </xdr:spPr>
    </xdr:pic>
    <xdr:clientData/>
  </xdr:twoCellAnchor>
  <xdr:twoCellAnchor>
    <xdr:from>
      <xdr:col>11</xdr:col>
      <xdr:colOff>219075</xdr:colOff>
      <xdr:row>59</xdr:row>
      <xdr:rowOff>57150</xdr:rowOff>
    </xdr:from>
    <xdr:to>
      <xdr:col>11</xdr:col>
      <xdr:colOff>981074</xdr:colOff>
      <xdr:row>59</xdr:row>
      <xdr:rowOff>819149</xdr:rowOff>
    </xdr:to>
    <xdr:pic>
      <xdr:nvPicPr>
        <xdr:cNvPr id="72" name="図 71">
          <a:extLst>
            <a:ext uri="{FF2B5EF4-FFF2-40B4-BE49-F238E27FC236}">
              <a16:creationId xmlns:a16="http://schemas.microsoft.com/office/drawing/2014/main" id="{00000000-0008-0000-0500-000048000000}"/>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13039725" y="52749450"/>
          <a:ext cx="761999" cy="761999"/>
        </a:xfrm>
        <a:prstGeom prst="rect">
          <a:avLst/>
        </a:prstGeom>
      </xdr:spPr>
    </xdr:pic>
    <xdr:clientData/>
  </xdr:twoCellAnchor>
  <xdr:twoCellAnchor>
    <xdr:from>
      <xdr:col>11</xdr:col>
      <xdr:colOff>219075</xdr:colOff>
      <xdr:row>60</xdr:row>
      <xdr:rowOff>57150</xdr:rowOff>
    </xdr:from>
    <xdr:to>
      <xdr:col>11</xdr:col>
      <xdr:colOff>1006474</xdr:colOff>
      <xdr:row>60</xdr:row>
      <xdr:rowOff>844549</xdr:rowOff>
    </xdr:to>
    <xdr:pic>
      <xdr:nvPicPr>
        <xdr:cNvPr id="73" name="図 72">
          <a:extLst>
            <a:ext uri="{FF2B5EF4-FFF2-40B4-BE49-F238E27FC236}">
              <a16:creationId xmlns:a16="http://schemas.microsoft.com/office/drawing/2014/main" id="{00000000-0008-0000-0500-000049000000}"/>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3039725" y="53644800"/>
          <a:ext cx="792161" cy="792161"/>
        </a:xfrm>
        <a:prstGeom prst="rect">
          <a:avLst/>
        </a:prstGeom>
      </xdr:spPr>
    </xdr:pic>
    <xdr:clientData/>
  </xdr:twoCellAnchor>
  <xdr:twoCellAnchor>
    <xdr:from>
      <xdr:col>11</xdr:col>
      <xdr:colOff>190500</xdr:colOff>
      <xdr:row>61</xdr:row>
      <xdr:rowOff>19050</xdr:rowOff>
    </xdr:from>
    <xdr:to>
      <xdr:col>11</xdr:col>
      <xdr:colOff>1009650</xdr:colOff>
      <xdr:row>61</xdr:row>
      <xdr:rowOff>838200</xdr:rowOff>
    </xdr:to>
    <xdr:pic>
      <xdr:nvPicPr>
        <xdr:cNvPr id="74" name="図 73">
          <a:extLst>
            <a:ext uri="{FF2B5EF4-FFF2-40B4-BE49-F238E27FC236}">
              <a16:creationId xmlns:a16="http://schemas.microsoft.com/office/drawing/2014/main" id="{00000000-0008-0000-0500-00004A000000}"/>
            </a:ext>
          </a:extLst>
        </xdr:cNvPr>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13011150" y="54502050"/>
          <a:ext cx="819150" cy="819150"/>
        </a:xfrm>
        <a:prstGeom prst="rect">
          <a:avLst/>
        </a:prstGeom>
      </xdr:spPr>
    </xdr:pic>
    <xdr:clientData/>
  </xdr:twoCellAnchor>
  <xdr:twoCellAnchor>
    <xdr:from>
      <xdr:col>11</xdr:col>
      <xdr:colOff>326230</xdr:colOff>
      <xdr:row>64</xdr:row>
      <xdr:rowOff>47625</xdr:rowOff>
    </xdr:from>
    <xdr:to>
      <xdr:col>11</xdr:col>
      <xdr:colOff>869949</xdr:colOff>
      <xdr:row>64</xdr:row>
      <xdr:rowOff>841375</xdr:rowOff>
    </xdr:to>
    <xdr:pic>
      <xdr:nvPicPr>
        <xdr:cNvPr id="75" name="図 74">
          <a:extLst>
            <a:ext uri="{FF2B5EF4-FFF2-40B4-BE49-F238E27FC236}">
              <a16:creationId xmlns:a16="http://schemas.microsoft.com/office/drawing/2014/main" id="{00000000-0008-0000-0500-00004B000000}"/>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13146880" y="57216675"/>
          <a:ext cx="548481" cy="798512"/>
        </a:xfrm>
        <a:prstGeom prst="rect">
          <a:avLst/>
        </a:prstGeom>
      </xdr:spPr>
    </xdr:pic>
    <xdr:clientData/>
  </xdr:twoCellAnchor>
  <xdr:twoCellAnchor>
    <xdr:from>
      <xdr:col>11</xdr:col>
      <xdr:colOff>333375</xdr:colOff>
      <xdr:row>65</xdr:row>
      <xdr:rowOff>41435</xdr:rowOff>
    </xdr:from>
    <xdr:to>
      <xdr:col>11</xdr:col>
      <xdr:colOff>876299</xdr:colOff>
      <xdr:row>65</xdr:row>
      <xdr:rowOff>828674</xdr:rowOff>
    </xdr:to>
    <xdr:pic>
      <xdr:nvPicPr>
        <xdr:cNvPr id="76" name="図 75">
          <a:extLst>
            <a:ext uri="{FF2B5EF4-FFF2-40B4-BE49-F238E27FC236}">
              <a16:creationId xmlns:a16="http://schemas.microsoft.com/office/drawing/2014/main" id="{00000000-0008-0000-0500-00004C000000}"/>
            </a:ext>
          </a:extLst>
        </xdr:cNvPr>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13154025" y="58110597"/>
          <a:ext cx="542924" cy="782477"/>
        </a:xfrm>
        <a:prstGeom prst="rect">
          <a:avLst/>
        </a:prstGeom>
      </xdr:spPr>
    </xdr:pic>
    <xdr:clientData/>
  </xdr:twoCellAnchor>
  <xdr:twoCellAnchor>
    <xdr:from>
      <xdr:col>11</xdr:col>
      <xdr:colOff>190500</xdr:colOff>
      <xdr:row>66</xdr:row>
      <xdr:rowOff>66675</xdr:rowOff>
    </xdr:from>
    <xdr:to>
      <xdr:col>11</xdr:col>
      <xdr:colOff>974724</xdr:colOff>
      <xdr:row>66</xdr:row>
      <xdr:rowOff>850899</xdr:rowOff>
    </xdr:to>
    <xdr:pic>
      <xdr:nvPicPr>
        <xdr:cNvPr id="77" name="図 76">
          <a:extLst>
            <a:ext uri="{FF2B5EF4-FFF2-40B4-BE49-F238E27FC236}">
              <a16:creationId xmlns:a16="http://schemas.microsoft.com/office/drawing/2014/main" id="{00000000-0008-0000-0500-00004D000000}"/>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13011150" y="59026425"/>
          <a:ext cx="788986" cy="788986"/>
        </a:xfrm>
        <a:prstGeom prst="rect">
          <a:avLst/>
        </a:prstGeom>
      </xdr:spPr>
    </xdr:pic>
    <xdr:clientData/>
  </xdr:twoCellAnchor>
  <xdr:twoCellAnchor>
    <xdr:from>
      <xdr:col>11</xdr:col>
      <xdr:colOff>272415</xdr:colOff>
      <xdr:row>67</xdr:row>
      <xdr:rowOff>57150</xdr:rowOff>
    </xdr:from>
    <xdr:to>
      <xdr:col>11</xdr:col>
      <xdr:colOff>904874</xdr:colOff>
      <xdr:row>67</xdr:row>
      <xdr:rowOff>847724</xdr:rowOff>
    </xdr:to>
    <xdr:pic>
      <xdr:nvPicPr>
        <xdr:cNvPr id="78" name="図 77">
          <a:extLst>
            <a:ext uri="{FF2B5EF4-FFF2-40B4-BE49-F238E27FC236}">
              <a16:creationId xmlns:a16="http://schemas.microsoft.com/office/drawing/2014/main" id="{00000000-0008-0000-0500-00004E000000}"/>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13097827" y="59912250"/>
          <a:ext cx="627697" cy="790574"/>
        </a:xfrm>
        <a:prstGeom prst="rect">
          <a:avLst/>
        </a:prstGeom>
      </xdr:spPr>
    </xdr:pic>
    <xdr:clientData/>
  </xdr:twoCellAnchor>
  <xdr:twoCellAnchor>
    <xdr:from>
      <xdr:col>11</xdr:col>
      <xdr:colOff>209550</xdr:colOff>
      <xdr:row>68</xdr:row>
      <xdr:rowOff>19050</xdr:rowOff>
    </xdr:from>
    <xdr:to>
      <xdr:col>11</xdr:col>
      <xdr:colOff>1012824</xdr:colOff>
      <xdr:row>68</xdr:row>
      <xdr:rowOff>822324</xdr:rowOff>
    </xdr:to>
    <xdr:pic>
      <xdr:nvPicPr>
        <xdr:cNvPr id="79" name="図 78">
          <a:extLst>
            <a:ext uri="{FF2B5EF4-FFF2-40B4-BE49-F238E27FC236}">
              <a16:creationId xmlns:a16="http://schemas.microsoft.com/office/drawing/2014/main" id="{00000000-0008-0000-0500-00004F000000}"/>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13030200" y="60769500"/>
          <a:ext cx="808036" cy="808036"/>
        </a:xfrm>
        <a:prstGeom prst="rect">
          <a:avLst/>
        </a:prstGeom>
      </xdr:spPr>
    </xdr:pic>
    <xdr:clientData/>
  </xdr:twoCellAnchor>
  <xdr:twoCellAnchor>
    <xdr:from>
      <xdr:col>11</xdr:col>
      <xdr:colOff>228599</xdr:colOff>
      <xdr:row>69</xdr:row>
      <xdr:rowOff>38099</xdr:rowOff>
    </xdr:from>
    <xdr:to>
      <xdr:col>11</xdr:col>
      <xdr:colOff>1038224</xdr:colOff>
      <xdr:row>69</xdr:row>
      <xdr:rowOff>847724</xdr:rowOff>
    </xdr:to>
    <xdr:pic>
      <xdr:nvPicPr>
        <xdr:cNvPr id="80" name="図 79">
          <a:extLst>
            <a:ext uri="{FF2B5EF4-FFF2-40B4-BE49-F238E27FC236}">
              <a16:creationId xmlns:a16="http://schemas.microsoft.com/office/drawing/2014/main" id="{00000000-0008-0000-0500-000050000000}"/>
            </a:ext>
          </a:extLst>
        </xdr:cNvPr>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13049249" y="61683899"/>
          <a:ext cx="809625" cy="809625"/>
        </a:xfrm>
        <a:prstGeom prst="rect">
          <a:avLst/>
        </a:prstGeom>
      </xdr:spPr>
    </xdr:pic>
    <xdr:clientData/>
  </xdr:twoCellAnchor>
  <xdr:twoCellAnchor>
    <xdr:from>
      <xdr:col>11</xdr:col>
      <xdr:colOff>219075</xdr:colOff>
      <xdr:row>70</xdr:row>
      <xdr:rowOff>28575</xdr:rowOff>
    </xdr:from>
    <xdr:to>
      <xdr:col>11</xdr:col>
      <xdr:colOff>1019174</xdr:colOff>
      <xdr:row>70</xdr:row>
      <xdr:rowOff>828674</xdr:rowOff>
    </xdr:to>
    <xdr:pic>
      <xdr:nvPicPr>
        <xdr:cNvPr id="81" name="図 80">
          <a:extLst>
            <a:ext uri="{FF2B5EF4-FFF2-40B4-BE49-F238E27FC236}">
              <a16:creationId xmlns:a16="http://schemas.microsoft.com/office/drawing/2014/main" id="{00000000-0008-0000-0500-000051000000}"/>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13039725" y="62569725"/>
          <a:ext cx="800099" cy="800099"/>
        </a:xfrm>
        <a:prstGeom prst="rect">
          <a:avLst/>
        </a:prstGeom>
      </xdr:spPr>
    </xdr:pic>
    <xdr:clientData/>
  </xdr:twoCellAnchor>
  <xdr:twoCellAnchor>
    <xdr:from>
      <xdr:col>11</xdr:col>
      <xdr:colOff>200025</xdr:colOff>
      <xdr:row>71</xdr:row>
      <xdr:rowOff>47625</xdr:rowOff>
    </xdr:from>
    <xdr:to>
      <xdr:col>11</xdr:col>
      <xdr:colOff>1009650</xdr:colOff>
      <xdr:row>71</xdr:row>
      <xdr:rowOff>857250</xdr:rowOff>
    </xdr:to>
    <xdr:pic>
      <xdr:nvPicPr>
        <xdr:cNvPr id="82" name="図 81">
          <a:extLst>
            <a:ext uri="{FF2B5EF4-FFF2-40B4-BE49-F238E27FC236}">
              <a16:creationId xmlns:a16="http://schemas.microsoft.com/office/drawing/2014/main" id="{00000000-0008-0000-0500-000052000000}"/>
            </a:ext>
          </a:extLst>
        </xdr:cNvPr>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13020675" y="63484125"/>
          <a:ext cx="809625" cy="809625"/>
        </a:xfrm>
        <a:prstGeom prst="rect">
          <a:avLst/>
        </a:prstGeom>
      </xdr:spPr>
    </xdr:pic>
    <xdr:clientData/>
  </xdr:twoCellAnchor>
  <xdr:twoCellAnchor>
    <xdr:from>
      <xdr:col>11</xdr:col>
      <xdr:colOff>200024</xdr:colOff>
      <xdr:row>72</xdr:row>
      <xdr:rowOff>28574</xdr:rowOff>
    </xdr:from>
    <xdr:to>
      <xdr:col>11</xdr:col>
      <xdr:colOff>1028699</xdr:colOff>
      <xdr:row>72</xdr:row>
      <xdr:rowOff>857249</xdr:rowOff>
    </xdr:to>
    <xdr:pic>
      <xdr:nvPicPr>
        <xdr:cNvPr id="83" name="図 82">
          <a:extLst>
            <a:ext uri="{FF2B5EF4-FFF2-40B4-BE49-F238E27FC236}">
              <a16:creationId xmlns:a16="http://schemas.microsoft.com/office/drawing/2014/main" id="{00000000-0008-0000-0500-000053000000}"/>
            </a:ext>
          </a:extLst>
        </xdr:cNvPr>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13020674" y="64360424"/>
          <a:ext cx="828675" cy="828675"/>
        </a:xfrm>
        <a:prstGeom prst="rect">
          <a:avLst/>
        </a:prstGeom>
      </xdr:spPr>
    </xdr:pic>
    <xdr:clientData/>
  </xdr:twoCellAnchor>
  <xdr:twoCellAnchor>
    <xdr:from>
      <xdr:col>11</xdr:col>
      <xdr:colOff>209550</xdr:colOff>
      <xdr:row>73</xdr:row>
      <xdr:rowOff>38100</xdr:rowOff>
    </xdr:from>
    <xdr:to>
      <xdr:col>11</xdr:col>
      <xdr:colOff>1000124</xdr:colOff>
      <xdr:row>73</xdr:row>
      <xdr:rowOff>828674</xdr:rowOff>
    </xdr:to>
    <xdr:pic>
      <xdr:nvPicPr>
        <xdr:cNvPr id="84" name="図 83">
          <a:extLst>
            <a:ext uri="{FF2B5EF4-FFF2-40B4-BE49-F238E27FC236}">
              <a16:creationId xmlns:a16="http://schemas.microsoft.com/office/drawing/2014/main" id="{00000000-0008-0000-0500-000054000000}"/>
            </a:ext>
          </a:extLst>
        </xdr:cNvPr>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13030200" y="65265300"/>
          <a:ext cx="790574" cy="790574"/>
        </a:xfrm>
        <a:prstGeom prst="rect">
          <a:avLst/>
        </a:prstGeom>
      </xdr:spPr>
    </xdr:pic>
    <xdr:clientData/>
  </xdr:twoCellAnchor>
  <xdr:twoCellAnchor>
    <xdr:from>
      <xdr:col>11</xdr:col>
      <xdr:colOff>353949</xdr:colOff>
      <xdr:row>74</xdr:row>
      <xdr:rowOff>66675</xdr:rowOff>
    </xdr:from>
    <xdr:to>
      <xdr:col>11</xdr:col>
      <xdr:colOff>847725</xdr:colOff>
      <xdr:row>74</xdr:row>
      <xdr:rowOff>838200</xdr:rowOff>
    </xdr:to>
    <xdr:pic>
      <xdr:nvPicPr>
        <xdr:cNvPr id="85" name="図 84">
          <a:extLst>
            <a:ext uri="{FF2B5EF4-FFF2-40B4-BE49-F238E27FC236}">
              <a16:creationId xmlns:a16="http://schemas.microsoft.com/office/drawing/2014/main" id="{00000000-0008-0000-0500-000055000000}"/>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13174599" y="66189225"/>
          <a:ext cx="493776" cy="771525"/>
        </a:xfrm>
        <a:prstGeom prst="rect">
          <a:avLst/>
        </a:prstGeom>
      </xdr:spPr>
    </xdr:pic>
    <xdr:clientData/>
  </xdr:twoCellAnchor>
  <xdr:twoCellAnchor>
    <xdr:from>
      <xdr:col>11</xdr:col>
      <xdr:colOff>228600</xdr:colOff>
      <xdr:row>77</xdr:row>
      <xdr:rowOff>85725</xdr:rowOff>
    </xdr:from>
    <xdr:to>
      <xdr:col>11</xdr:col>
      <xdr:colOff>971550</xdr:colOff>
      <xdr:row>77</xdr:row>
      <xdr:rowOff>828675</xdr:rowOff>
    </xdr:to>
    <xdr:pic>
      <xdr:nvPicPr>
        <xdr:cNvPr id="86" name="図 85">
          <a:extLst>
            <a:ext uri="{FF2B5EF4-FFF2-40B4-BE49-F238E27FC236}">
              <a16:creationId xmlns:a16="http://schemas.microsoft.com/office/drawing/2014/main" id="{00000000-0008-0000-0500-000056000000}"/>
            </a:ext>
          </a:extLst>
        </xdr:cNvPr>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13049250" y="68894325"/>
          <a:ext cx="742950" cy="742950"/>
        </a:xfrm>
        <a:prstGeom prst="rect">
          <a:avLst/>
        </a:prstGeom>
      </xdr:spPr>
    </xdr:pic>
    <xdr:clientData/>
  </xdr:twoCellAnchor>
  <xdr:twoCellAnchor>
    <xdr:from>
      <xdr:col>11</xdr:col>
      <xdr:colOff>219075</xdr:colOff>
      <xdr:row>78</xdr:row>
      <xdr:rowOff>57150</xdr:rowOff>
    </xdr:from>
    <xdr:to>
      <xdr:col>11</xdr:col>
      <xdr:colOff>990599</xdr:colOff>
      <xdr:row>78</xdr:row>
      <xdr:rowOff>828674</xdr:rowOff>
    </xdr:to>
    <xdr:pic>
      <xdr:nvPicPr>
        <xdr:cNvPr id="87" name="図 86">
          <a:extLst>
            <a:ext uri="{FF2B5EF4-FFF2-40B4-BE49-F238E27FC236}">
              <a16:creationId xmlns:a16="http://schemas.microsoft.com/office/drawing/2014/main" id="{00000000-0008-0000-0500-000057000000}"/>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13039725" y="69761100"/>
          <a:ext cx="771524" cy="771524"/>
        </a:xfrm>
        <a:prstGeom prst="rect">
          <a:avLst/>
        </a:prstGeom>
      </xdr:spPr>
    </xdr:pic>
    <xdr:clientData/>
  </xdr:twoCellAnchor>
  <xdr:twoCellAnchor>
    <xdr:from>
      <xdr:col>11</xdr:col>
      <xdr:colOff>238125</xdr:colOff>
      <xdr:row>79</xdr:row>
      <xdr:rowOff>76200</xdr:rowOff>
    </xdr:from>
    <xdr:to>
      <xdr:col>11</xdr:col>
      <xdr:colOff>1013459</xdr:colOff>
      <xdr:row>79</xdr:row>
      <xdr:rowOff>851534</xdr:rowOff>
    </xdr:to>
    <xdr:pic>
      <xdr:nvPicPr>
        <xdr:cNvPr id="88" name="図 87">
          <a:extLst>
            <a:ext uri="{FF2B5EF4-FFF2-40B4-BE49-F238E27FC236}">
              <a16:creationId xmlns:a16="http://schemas.microsoft.com/office/drawing/2014/main" id="{00000000-0008-0000-0500-000058000000}"/>
            </a:ext>
          </a:extLst>
        </xdr:cNvPr>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13058775" y="70675500"/>
          <a:ext cx="780096" cy="780096"/>
        </a:xfrm>
        <a:prstGeom prst="rect">
          <a:avLst/>
        </a:prstGeom>
      </xdr:spPr>
    </xdr:pic>
    <xdr:clientData/>
  </xdr:twoCellAnchor>
  <xdr:twoCellAnchor>
    <xdr:from>
      <xdr:col>11</xdr:col>
      <xdr:colOff>238125</xdr:colOff>
      <xdr:row>81</xdr:row>
      <xdr:rowOff>9525</xdr:rowOff>
    </xdr:from>
    <xdr:to>
      <xdr:col>11</xdr:col>
      <xdr:colOff>1076325</xdr:colOff>
      <xdr:row>81</xdr:row>
      <xdr:rowOff>847725</xdr:rowOff>
    </xdr:to>
    <xdr:pic>
      <xdr:nvPicPr>
        <xdr:cNvPr id="89" name="図 88">
          <a:extLst>
            <a:ext uri="{FF2B5EF4-FFF2-40B4-BE49-F238E27FC236}">
              <a16:creationId xmlns:a16="http://schemas.microsoft.com/office/drawing/2014/main" id="{00000000-0008-0000-0500-000059000000}"/>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13058775" y="72399525"/>
          <a:ext cx="838200" cy="838200"/>
        </a:xfrm>
        <a:prstGeom prst="rect">
          <a:avLst/>
        </a:prstGeom>
      </xdr:spPr>
    </xdr:pic>
    <xdr:clientData/>
  </xdr:twoCellAnchor>
  <xdr:twoCellAnchor>
    <xdr:from>
      <xdr:col>11</xdr:col>
      <xdr:colOff>238125</xdr:colOff>
      <xdr:row>82</xdr:row>
      <xdr:rowOff>57150</xdr:rowOff>
    </xdr:from>
    <xdr:to>
      <xdr:col>11</xdr:col>
      <xdr:colOff>1028700</xdr:colOff>
      <xdr:row>82</xdr:row>
      <xdr:rowOff>847725</xdr:rowOff>
    </xdr:to>
    <xdr:pic>
      <xdr:nvPicPr>
        <xdr:cNvPr id="90" name="図 89">
          <a:extLst>
            <a:ext uri="{FF2B5EF4-FFF2-40B4-BE49-F238E27FC236}">
              <a16:creationId xmlns:a16="http://schemas.microsoft.com/office/drawing/2014/main" id="{00000000-0008-0000-0500-00005A000000}"/>
            </a:ext>
          </a:extLst>
        </xdr:cNvPr>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13058775" y="73342500"/>
          <a:ext cx="790575" cy="790575"/>
        </a:xfrm>
        <a:prstGeom prst="rect">
          <a:avLst/>
        </a:prstGeom>
      </xdr:spPr>
    </xdr:pic>
    <xdr:clientData/>
  </xdr:twoCellAnchor>
  <xdr:twoCellAnchor>
    <xdr:from>
      <xdr:col>11</xdr:col>
      <xdr:colOff>95250</xdr:colOff>
      <xdr:row>83</xdr:row>
      <xdr:rowOff>57150</xdr:rowOff>
    </xdr:from>
    <xdr:to>
      <xdr:col>11</xdr:col>
      <xdr:colOff>1142999</xdr:colOff>
      <xdr:row>83</xdr:row>
      <xdr:rowOff>842010</xdr:rowOff>
    </xdr:to>
    <xdr:pic>
      <xdr:nvPicPr>
        <xdr:cNvPr id="91" name="図 90">
          <a:extLst>
            <a:ext uri="{FF2B5EF4-FFF2-40B4-BE49-F238E27FC236}">
              <a16:creationId xmlns:a16="http://schemas.microsoft.com/office/drawing/2014/main" id="{00000000-0008-0000-0500-00005B000000}"/>
            </a:ext>
          </a:extLst>
        </xdr:cNvPr>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12915900" y="74237850"/>
          <a:ext cx="1038224" cy="789622"/>
        </a:xfrm>
        <a:prstGeom prst="rect">
          <a:avLst/>
        </a:prstGeom>
      </xdr:spPr>
    </xdr:pic>
    <xdr:clientData/>
  </xdr:twoCellAnchor>
  <xdr:twoCellAnchor>
    <xdr:from>
      <xdr:col>11</xdr:col>
      <xdr:colOff>266700</xdr:colOff>
      <xdr:row>84</xdr:row>
      <xdr:rowOff>104775</xdr:rowOff>
    </xdr:from>
    <xdr:to>
      <xdr:col>11</xdr:col>
      <xdr:colOff>990600</xdr:colOff>
      <xdr:row>84</xdr:row>
      <xdr:rowOff>828675</xdr:rowOff>
    </xdr:to>
    <xdr:pic>
      <xdr:nvPicPr>
        <xdr:cNvPr id="92" name="図 91">
          <a:extLst>
            <a:ext uri="{FF2B5EF4-FFF2-40B4-BE49-F238E27FC236}">
              <a16:creationId xmlns:a16="http://schemas.microsoft.com/office/drawing/2014/main" id="{00000000-0008-0000-0500-00005C000000}"/>
            </a:ext>
          </a:extLst>
        </xdr:cNvPr>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13087350" y="75180825"/>
          <a:ext cx="723900" cy="723900"/>
        </a:xfrm>
        <a:prstGeom prst="rect">
          <a:avLst/>
        </a:prstGeom>
      </xdr:spPr>
    </xdr:pic>
    <xdr:clientData/>
  </xdr:twoCellAnchor>
  <xdr:twoCellAnchor>
    <xdr:from>
      <xdr:col>11</xdr:col>
      <xdr:colOff>47625</xdr:colOff>
      <xdr:row>85</xdr:row>
      <xdr:rowOff>104775</xdr:rowOff>
    </xdr:from>
    <xdr:to>
      <xdr:col>11</xdr:col>
      <xdr:colOff>1184168</xdr:colOff>
      <xdr:row>85</xdr:row>
      <xdr:rowOff>838200</xdr:rowOff>
    </xdr:to>
    <xdr:pic>
      <xdr:nvPicPr>
        <xdr:cNvPr id="93" name="図 92">
          <a:extLst>
            <a:ext uri="{FF2B5EF4-FFF2-40B4-BE49-F238E27FC236}">
              <a16:creationId xmlns:a16="http://schemas.microsoft.com/office/drawing/2014/main" id="{00000000-0008-0000-0500-00005D000000}"/>
            </a:ext>
          </a:extLst>
        </xdr:cNvPr>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12868275" y="76076175"/>
          <a:ext cx="1084155" cy="733425"/>
        </a:xfrm>
        <a:prstGeom prst="rect">
          <a:avLst/>
        </a:prstGeom>
      </xdr:spPr>
    </xdr:pic>
    <xdr:clientData/>
  </xdr:twoCellAnchor>
  <xdr:twoCellAnchor>
    <xdr:from>
      <xdr:col>11</xdr:col>
      <xdr:colOff>190500</xdr:colOff>
      <xdr:row>86</xdr:row>
      <xdr:rowOff>66675</xdr:rowOff>
    </xdr:from>
    <xdr:to>
      <xdr:col>11</xdr:col>
      <xdr:colOff>981075</xdr:colOff>
      <xdr:row>86</xdr:row>
      <xdr:rowOff>857250</xdr:rowOff>
    </xdr:to>
    <xdr:pic>
      <xdr:nvPicPr>
        <xdr:cNvPr id="94" name="図 93">
          <a:extLst>
            <a:ext uri="{FF2B5EF4-FFF2-40B4-BE49-F238E27FC236}">
              <a16:creationId xmlns:a16="http://schemas.microsoft.com/office/drawing/2014/main" id="{00000000-0008-0000-0500-00005E000000}"/>
            </a:ext>
          </a:extLst>
        </xdr:cNvPr>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13011150" y="76933425"/>
          <a:ext cx="790575" cy="790575"/>
        </a:xfrm>
        <a:prstGeom prst="rect">
          <a:avLst/>
        </a:prstGeom>
      </xdr:spPr>
    </xdr:pic>
    <xdr:clientData/>
  </xdr:twoCellAnchor>
  <xdr:twoCellAnchor>
    <xdr:from>
      <xdr:col>11</xdr:col>
      <xdr:colOff>238124</xdr:colOff>
      <xdr:row>88</xdr:row>
      <xdr:rowOff>28574</xdr:rowOff>
    </xdr:from>
    <xdr:to>
      <xdr:col>11</xdr:col>
      <xdr:colOff>1041399</xdr:colOff>
      <xdr:row>88</xdr:row>
      <xdr:rowOff>831849</xdr:rowOff>
    </xdr:to>
    <xdr:pic>
      <xdr:nvPicPr>
        <xdr:cNvPr id="95" name="図 94">
          <a:extLst>
            <a:ext uri="{FF2B5EF4-FFF2-40B4-BE49-F238E27FC236}">
              <a16:creationId xmlns:a16="http://schemas.microsoft.com/office/drawing/2014/main" id="{00000000-0008-0000-0500-00005F000000}"/>
            </a:ext>
          </a:extLst>
        </xdr:cNvPr>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13058774" y="78686024"/>
          <a:ext cx="808037" cy="808037"/>
        </a:xfrm>
        <a:prstGeom prst="rect">
          <a:avLst/>
        </a:prstGeom>
      </xdr:spPr>
    </xdr:pic>
    <xdr:clientData/>
  </xdr:twoCellAnchor>
  <xdr:twoCellAnchor>
    <xdr:from>
      <xdr:col>11</xdr:col>
      <xdr:colOff>209550</xdr:colOff>
      <xdr:row>89</xdr:row>
      <xdr:rowOff>38100</xdr:rowOff>
    </xdr:from>
    <xdr:to>
      <xdr:col>11</xdr:col>
      <xdr:colOff>1015999</xdr:colOff>
      <xdr:row>89</xdr:row>
      <xdr:rowOff>844549</xdr:rowOff>
    </xdr:to>
    <xdr:pic>
      <xdr:nvPicPr>
        <xdr:cNvPr id="96" name="図 95">
          <a:extLst>
            <a:ext uri="{FF2B5EF4-FFF2-40B4-BE49-F238E27FC236}">
              <a16:creationId xmlns:a16="http://schemas.microsoft.com/office/drawing/2014/main" id="{00000000-0008-0000-0500-000060000000}"/>
            </a:ext>
          </a:extLst>
        </xdr:cNvPr>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13030200" y="79590900"/>
          <a:ext cx="811211" cy="811211"/>
        </a:xfrm>
        <a:prstGeom prst="rect">
          <a:avLst/>
        </a:prstGeom>
      </xdr:spPr>
    </xdr:pic>
    <xdr:clientData/>
  </xdr:twoCellAnchor>
  <xdr:twoCellAnchor>
    <xdr:from>
      <xdr:col>11</xdr:col>
      <xdr:colOff>247649</xdr:colOff>
      <xdr:row>90</xdr:row>
      <xdr:rowOff>104774</xdr:rowOff>
    </xdr:from>
    <xdr:to>
      <xdr:col>11</xdr:col>
      <xdr:colOff>930274</xdr:colOff>
      <xdr:row>90</xdr:row>
      <xdr:rowOff>787399</xdr:rowOff>
    </xdr:to>
    <xdr:pic>
      <xdr:nvPicPr>
        <xdr:cNvPr id="97" name="図 96">
          <a:extLst>
            <a:ext uri="{FF2B5EF4-FFF2-40B4-BE49-F238E27FC236}">
              <a16:creationId xmlns:a16="http://schemas.microsoft.com/office/drawing/2014/main" id="{00000000-0008-0000-0500-000061000000}"/>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13068299" y="80552924"/>
          <a:ext cx="687387" cy="687387"/>
        </a:xfrm>
        <a:prstGeom prst="rect">
          <a:avLst/>
        </a:prstGeom>
      </xdr:spPr>
    </xdr:pic>
    <xdr:clientData/>
  </xdr:twoCellAnchor>
  <xdr:twoCellAnchor>
    <xdr:from>
      <xdr:col>11</xdr:col>
      <xdr:colOff>314326</xdr:colOff>
      <xdr:row>91</xdr:row>
      <xdr:rowOff>104776</xdr:rowOff>
    </xdr:from>
    <xdr:to>
      <xdr:col>11</xdr:col>
      <xdr:colOff>863794</xdr:colOff>
      <xdr:row>91</xdr:row>
      <xdr:rowOff>809626</xdr:rowOff>
    </xdr:to>
    <xdr:pic>
      <xdr:nvPicPr>
        <xdr:cNvPr id="98" name="図 97">
          <a:extLst>
            <a:ext uri="{FF2B5EF4-FFF2-40B4-BE49-F238E27FC236}">
              <a16:creationId xmlns:a16="http://schemas.microsoft.com/office/drawing/2014/main" id="{00000000-0008-0000-0500-000062000000}"/>
            </a:ext>
          </a:extLst>
        </xdr:cNvPr>
        <xdr:cNvPicPr>
          <a:picLocks noChangeAspect="1"/>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13134976" y="81448276"/>
          <a:ext cx="554230" cy="704850"/>
        </a:xfrm>
        <a:prstGeom prst="rect">
          <a:avLst/>
        </a:prstGeom>
      </xdr:spPr>
    </xdr:pic>
    <xdr:clientData/>
  </xdr:twoCellAnchor>
  <xdr:twoCellAnchor>
    <xdr:from>
      <xdr:col>11</xdr:col>
      <xdr:colOff>200024</xdr:colOff>
      <xdr:row>92</xdr:row>
      <xdr:rowOff>38099</xdr:rowOff>
    </xdr:from>
    <xdr:to>
      <xdr:col>11</xdr:col>
      <xdr:colOff>962023</xdr:colOff>
      <xdr:row>92</xdr:row>
      <xdr:rowOff>800098</xdr:rowOff>
    </xdr:to>
    <xdr:pic>
      <xdr:nvPicPr>
        <xdr:cNvPr id="99" name="図 98">
          <a:extLst>
            <a:ext uri="{FF2B5EF4-FFF2-40B4-BE49-F238E27FC236}">
              <a16:creationId xmlns:a16="http://schemas.microsoft.com/office/drawing/2014/main" id="{00000000-0008-0000-0500-000063000000}"/>
            </a:ext>
          </a:extLst>
        </xdr:cNvPr>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13020674" y="82276949"/>
          <a:ext cx="761999" cy="761999"/>
        </a:xfrm>
        <a:prstGeom prst="rect">
          <a:avLst/>
        </a:prstGeom>
      </xdr:spPr>
    </xdr:pic>
    <xdr:clientData/>
  </xdr:twoCellAnchor>
  <xdr:twoCellAnchor>
    <xdr:from>
      <xdr:col>11</xdr:col>
      <xdr:colOff>228600</xdr:colOff>
      <xdr:row>93</xdr:row>
      <xdr:rowOff>95250</xdr:rowOff>
    </xdr:from>
    <xdr:to>
      <xdr:col>11</xdr:col>
      <xdr:colOff>1009650</xdr:colOff>
      <xdr:row>93</xdr:row>
      <xdr:rowOff>876300</xdr:rowOff>
    </xdr:to>
    <xdr:pic>
      <xdr:nvPicPr>
        <xdr:cNvPr id="100" name="図 99">
          <a:extLst>
            <a:ext uri="{FF2B5EF4-FFF2-40B4-BE49-F238E27FC236}">
              <a16:creationId xmlns:a16="http://schemas.microsoft.com/office/drawing/2014/main" id="{00000000-0008-0000-0500-000064000000}"/>
            </a:ext>
          </a:extLst>
        </xdr:cNvPr>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13049250" y="83229450"/>
          <a:ext cx="781050" cy="781050"/>
        </a:xfrm>
        <a:prstGeom prst="rect">
          <a:avLst/>
        </a:prstGeom>
      </xdr:spPr>
    </xdr:pic>
    <xdr:clientData/>
  </xdr:twoCellAnchor>
  <xdr:twoCellAnchor>
    <xdr:from>
      <xdr:col>11</xdr:col>
      <xdr:colOff>219075</xdr:colOff>
      <xdr:row>94</xdr:row>
      <xdr:rowOff>66675</xdr:rowOff>
    </xdr:from>
    <xdr:to>
      <xdr:col>11</xdr:col>
      <xdr:colOff>962024</xdr:colOff>
      <xdr:row>94</xdr:row>
      <xdr:rowOff>809624</xdr:rowOff>
    </xdr:to>
    <xdr:pic>
      <xdr:nvPicPr>
        <xdr:cNvPr id="101" name="図 100">
          <a:extLst>
            <a:ext uri="{FF2B5EF4-FFF2-40B4-BE49-F238E27FC236}">
              <a16:creationId xmlns:a16="http://schemas.microsoft.com/office/drawing/2014/main" id="{00000000-0008-0000-0500-000065000000}"/>
            </a:ext>
          </a:extLst>
        </xdr:cNvPr>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13039725" y="84096225"/>
          <a:ext cx="742949" cy="742949"/>
        </a:xfrm>
        <a:prstGeom prst="rect">
          <a:avLst/>
        </a:prstGeom>
      </xdr:spPr>
    </xdr:pic>
    <xdr:clientData/>
  </xdr:twoCellAnchor>
  <xdr:twoCellAnchor>
    <xdr:from>
      <xdr:col>11</xdr:col>
      <xdr:colOff>209550</xdr:colOff>
      <xdr:row>99</xdr:row>
      <xdr:rowOff>19050</xdr:rowOff>
    </xdr:from>
    <xdr:to>
      <xdr:col>11</xdr:col>
      <xdr:colOff>1028700</xdr:colOff>
      <xdr:row>99</xdr:row>
      <xdr:rowOff>838200</xdr:rowOff>
    </xdr:to>
    <xdr:pic>
      <xdr:nvPicPr>
        <xdr:cNvPr id="102" name="図 101">
          <a:extLst>
            <a:ext uri="{FF2B5EF4-FFF2-40B4-BE49-F238E27FC236}">
              <a16:creationId xmlns:a16="http://schemas.microsoft.com/office/drawing/2014/main" id="{00000000-0008-0000-0500-000066000000}"/>
            </a:ext>
          </a:extLst>
        </xdr:cNvPr>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13030200" y="88525350"/>
          <a:ext cx="819150" cy="819150"/>
        </a:xfrm>
        <a:prstGeom prst="rect">
          <a:avLst/>
        </a:prstGeom>
      </xdr:spPr>
    </xdr:pic>
    <xdr:clientData/>
  </xdr:twoCellAnchor>
  <xdr:twoCellAnchor>
    <xdr:from>
      <xdr:col>11</xdr:col>
      <xdr:colOff>257175</xdr:colOff>
      <xdr:row>100</xdr:row>
      <xdr:rowOff>76200</xdr:rowOff>
    </xdr:from>
    <xdr:to>
      <xdr:col>11</xdr:col>
      <xdr:colOff>1019175</xdr:colOff>
      <xdr:row>100</xdr:row>
      <xdr:rowOff>838200</xdr:rowOff>
    </xdr:to>
    <xdr:pic>
      <xdr:nvPicPr>
        <xdr:cNvPr id="103" name="図 102">
          <a:extLst>
            <a:ext uri="{FF2B5EF4-FFF2-40B4-BE49-F238E27FC236}">
              <a16:creationId xmlns:a16="http://schemas.microsoft.com/office/drawing/2014/main" id="{00000000-0008-0000-0500-000067000000}"/>
            </a:ext>
          </a:extLst>
        </xdr:cNvPr>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13077825" y="89477850"/>
          <a:ext cx="762000" cy="762000"/>
        </a:xfrm>
        <a:prstGeom prst="rect">
          <a:avLst/>
        </a:prstGeom>
      </xdr:spPr>
    </xdr:pic>
    <xdr:clientData/>
  </xdr:twoCellAnchor>
  <xdr:twoCellAnchor>
    <xdr:from>
      <xdr:col>11</xdr:col>
      <xdr:colOff>228600</xdr:colOff>
      <xdr:row>101</xdr:row>
      <xdr:rowOff>57150</xdr:rowOff>
    </xdr:from>
    <xdr:to>
      <xdr:col>11</xdr:col>
      <xdr:colOff>1028700</xdr:colOff>
      <xdr:row>101</xdr:row>
      <xdr:rowOff>857250</xdr:rowOff>
    </xdr:to>
    <xdr:pic>
      <xdr:nvPicPr>
        <xdr:cNvPr id="104" name="図 103">
          <a:extLst>
            <a:ext uri="{FF2B5EF4-FFF2-40B4-BE49-F238E27FC236}">
              <a16:creationId xmlns:a16="http://schemas.microsoft.com/office/drawing/2014/main" id="{00000000-0008-0000-0500-000068000000}"/>
            </a:ext>
          </a:extLst>
        </xdr:cNvPr>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13049250" y="90354150"/>
          <a:ext cx="800100" cy="800100"/>
        </a:xfrm>
        <a:prstGeom prst="rect">
          <a:avLst/>
        </a:prstGeom>
      </xdr:spPr>
    </xdr:pic>
    <xdr:clientData/>
  </xdr:twoCellAnchor>
  <xdr:twoCellAnchor>
    <xdr:from>
      <xdr:col>11</xdr:col>
      <xdr:colOff>180975</xdr:colOff>
      <xdr:row>102</xdr:row>
      <xdr:rowOff>68858</xdr:rowOff>
    </xdr:from>
    <xdr:to>
      <xdr:col>11</xdr:col>
      <xdr:colOff>1085849</xdr:colOff>
      <xdr:row>102</xdr:row>
      <xdr:rowOff>819149</xdr:rowOff>
    </xdr:to>
    <xdr:pic>
      <xdr:nvPicPr>
        <xdr:cNvPr id="105" name="図 104">
          <a:extLst>
            <a:ext uri="{FF2B5EF4-FFF2-40B4-BE49-F238E27FC236}">
              <a16:creationId xmlns:a16="http://schemas.microsoft.com/office/drawing/2014/main" id="{00000000-0008-0000-0500-000069000000}"/>
            </a:ext>
          </a:extLst>
        </xdr:cNvPr>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13001625" y="91261208"/>
          <a:ext cx="904874" cy="750291"/>
        </a:xfrm>
        <a:prstGeom prst="rect">
          <a:avLst/>
        </a:prstGeom>
      </xdr:spPr>
    </xdr:pic>
    <xdr:clientData/>
  </xdr:twoCellAnchor>
  <xdr:twoCellAnchor>
    <xdr:from>
      <xdr:col>11</xdr:col>
      <xdr:colOff>23131</xdr:colOff>
      <xdr:row>103</xdr:row>
      <xdr:rowOff>77560</xdr:rowOff>
    </xdr:from>
    <xdr:to>
      <xdr:col>11</xdr:col>
      <xdr:colOff>1044211</xdr:colOff>
      <xdr:row>103</xdr:row>
      <xdr:rowOff>877660</xdr:rowOff>
    </xdr:to>
    <xdr:pic>
      <xdr:nvPicPr>
        <xdr:cNvPr id="106" name="図 105">
          <a:extLst>
            <a:ext uri="{FF2B5EF4-FFF2-40B4-BE49-F238E27FC236}">
              <a16:creationId xmlns:a16="http://schemas.microsoft.com/office/drawing/2014/main" id="{00000000-0008-0000-0500-00006A000000}"/>
            </a:ext>
          </a:extLst>
        </xdr:cNvPr>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12848543" y="92165260"/>
          <a:ext cx="1021080" cy="800100"/>
        </a:xfrm>
        <a:prstGeom prst="rect">
          <a:avLst/>
        </a:prstGeom>
      </xdr:spPr>
    </xdr:pic>
    <xdr:clientData/>
  </xdr:twoCellAnchor>
  <xdr:twoCellAnchor>
    <xdr:from>
      <xdr:col>11</xdr:col>
      <xdr:colOff>120650</xdr:colOff>
      <xdr:row>104</xdr:row>
      <xdr:rowOff>85725</xdr:rowOff>
    </xdr:from>
    <xdr:to>
      <xdr:col>11</xdr:col>
      <xdr:colOff>1085849</xdr:colOff>
      <xdr:row>104</xdr:row>
      <xdr:rowOff>809624</xdr:rowOff>
    </xdr:to>
    <xdr:pic>
      <xdr:nvPicPr>
        <xdr:cNvPr id="107" name="図 106">
          <a:extLst>
            <a:ext uri="{FF2B5EF4-FFF2-40B4-BE49-F238E27FC236}">
              <a16:creationId xmlns:a16="http://schemas.microsoft.com/office/drawing/2014/main" id="{00000000-0008-0000-0500-00006B000000}"/>
            </a:ext>
          </a:extLst>
        </xdr:cNvPr>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12946062" y="93068775"/>
          <a:ext cx="960437" cy="723899"/>
        </a:xfrm>
        <a:prstGeom prst="rect">
          <a:avLst/>
        </a:prstGeom>
      </xdr:spPr>
    </xdr:pic>
    <xdr:clientData/>
  </xdr:twoCellAnchor>
  <xdr:twoCellAnchor>
    <xdr:from>
      <xdr:col>11</xdr:col>
      <xdr:colOff>200025</xdr:colOff>
      <xdr:row>105</xdr:row>
      <xdr:rowOff>47625</xdr:rowOff>
    </xdr:from>
    <xdr:to>
      <xdr:col>11</xdr:col>
      <xdr:colOff>1038225</xdr:colOff>
      <xdr:row>106</xdr:row>
      <xdr:rowOff>0</xdr:rowOff>
    </xdr:to>
    <xdr:pic>
      <xdr:nvPicPr>
        <xdr:cNvPr id="108" name="図 107">
          <a:extLst>
            <a:ext uri="{FF2B5EF4-FFF2-40B4-BE49-F238E27FC236}">
              <a16:creationId xmlns:a16="http://schemas.microsoft.com/office/drawing/2014/main" id="{00000000-0008-0000-0500-00006C000000}"/>
            </a:ext>
          </a:extLst>
        </xdr:cNvPr>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3020675" y="93926025"/>
          <a:ext cx="838200" cy="847725"/>
        </a:xfrm>
        <a:prstGeom prst="rect">
          <a:avLst/>
        </a:prstGeom>
      </xdr:spPr>
    </xdr:pic>
    <xdr:clientData/>
  </xdr:twoCellAnchor>
  <xdr:twoCellAnchor>
    <xdr:from>
      <xdr:col>11</xdr:col>
      <xdr:colOff>200025</xdr:colOff>
      <xdr:row>106</xdr:row>
      <xdr:rowOff>38100</xdr:rowOff>
    </xdr:from>
    <xdr:to>
      <xdr:col>11</xdr:col>
      <xdr:colOff>1009649</xdr:colOff>
      <xdr:row>106</xdr:row>
      <xdr:rowOff>847724</xdr:rowOff>
    </xdr:to>
    <xdr:pic>
      <xdr:nvPicPr>
        <xdr:cNvPr id="109" name="図 108">
          <a:extLst>
            <a:ext uri="{FF2B5EF4-FFF2-40B4-BE49-F238E27FC236}">
              <a16:creationId xmlns:a16="http://schemas.microsoft.com/office/drawing/2014/main" id="{00000000-0008-0000-0500-00006D000000}"/>
            </a:ext>
          </a:extLst>
        </xdr:cNvPr>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13020675" y="94811850"/>
          <a:ext cx="809624" cy="809624"/>
        </a:xfrm>
        <a:prstGeom prst="rect">
          <a:avLst/>
        </a:prstGeom>
      </xdr:spPr>
    </xdr:pic>
    <xdr:clientData/>
  </xdr:twoCellAnchor>
  <xdr:twoCellAnchor>
    <xdr:from>
      <xdr:col>11</xdr:col>
      <xdr:colOff>266700</xdr:colOff>
      <xdr:row>110</xdr:row>
      <xdr:rowOff>104775</xdr:rowOff>
    </xdr:from>
    <xdr:to>
      <xdr:col>11</xdr:col>
      <xdr:colOff>952499</xdr:colOff>
      <xdr:row>110</xdr:row>
      <xdr:rowOff>790574</xdr:rowOff>
    </xdr:to>
    <xdr:pic>
      <xdr:nvPicPr>
        <xdr:cNvPr id="110" name="図 109">
          <a:extLst>
            <a:ext uri="{FF2B5EF4-FFF2-40B4-BE49-F238E27FC236}">
              <a16:creationId xmlns:a16="http://schemas.microsoft.com/office/drawing/2014/main" id="{00000000-0008-0000-0500-00006E000000}"/>
            </a:ext>
          </a:extLst>
        </xdr:cNvPr>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13087350" y="98459925"/>
          <a:ext cx="685799" cy="685799"/>
        </a:xfrm>
        <a:prstGeom prst="rect">
          <a:avLst/>
        </a:prstGeom>
      </xdr:spPr>
    </xdr:pic>
    <xdr:clientData/>
  </xdr:twoCellAnchor>
  <xdr:twoCellAnchor>
    <xdr:from>
      <xdr:col>11</xdr:col>
      <xdr:colOff>238124</xdr:colOff>
      <xdr:row>111</xdr:row>
      <xdr:rowOff>76199</xdr:rowOff>
    </xdr:from>
    <xdr:to>
      <xdr:col>11</xdr:col>
      <xdr:colOff>990600</xdr:colOff>
      <xdr:row>111</xdr:row>
      <xdr:rowOff>828675</xdr:rowOff>
    </xdr:to>
    <xdr:pic>
      <xdr:nvPicPr>
        <xdr:cNvPr id="111" name="図 110">
          <a:extLst>
            <a:ext uri="{FF2B5EF4-FFF2-40B4-BE49-F238E27FC236}">
              <a16:creationId xmlns:a16="http://schemas.microsoft.com/office/drawing/2014/main" id="{00000000-0008-0000-0500-00006F000000}"/>
            </a:ext>
          </a:extLst>
        </xdr:cNvPr>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13058774" y="99326699"/>
          <a:ext cx="752476" cy="752476"/>
        </a:xfrm>
        <a:prstGeom prst="rect">
          <a:avLst/>
        </a:prstGeom>
      </xdr:spPr>
    </xdr:pic>
    <xdr:clientData/>
  </xdr:twoCellAnchor>
  <xdr:twoCellAnchor>
    <xdr:from>
      <xdr:col>11</xdr:col>
      <xdr:colOff>228601</xdr:colOff>
      <xdr:row>76</xdr:row>
      <xdr:rowOff>47626</xdr:rowOff>
    </xdr:from>
    <xdr:to>
      <xdr:col>11</xdr:col>
      <xdr:colOff>990601</xdr:colOff>
      <xdr:row>76</xdr:row>
      <xdr:rowOff>809626</xdr:rowOff>
    </xdr:to>
    <xdr:pic>
      <xdr:nvPicPr>
        <xdr:cNvPr id="112" name="図 111" descr="「4903015162014」の画像検索結果">
          <a:extLst>
            <a:ext uri="{FF2B5EF4-FFF2-40B4-BE49-F238E27FC236}">
              <a16:creationId xmlns:a16="http://schemas.microsoft.com/office/drawing/2014/main" id="{00000000-0008-0000-0500-00007000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13049251" y="67960876"/>
          <a:ext cx="762000" cy="762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209550</xdr:colOff>
      <xdr:row>80</xdr:row>
      <xdr:rowOff>28575</xdr:rowOff>
    </xdr:from>
    <xdr:to>
      <xdr:col>11</xdr:col>
      <xdr:colOff>1009650</xdr:colOff>
      <xdr:row>80</xdr:row>
      <xdr:rowOff>828675</xdr:rowOff>
    </xdr:to>
    <xdr:pic>
      <xdr:nvPicPr>
        <xdr:cNvPr id="113" name="図 112" descr="エイワチョコマシュマロ54g×12入">
          <a:extLst>
            <a:ext uri="{FF2B5EF4-FFF2-40B4-BE49-F238E27FC236}">
              <a16:creationId xmlns:a16="http://schemas.microsoft.com/office/drawing/2014/main" id="{00000000-0008-0000-0500-00007100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13030200" y="71523225"/>
          <a:ext cx="800100" cy="8001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200025</xdr:colOff>
      <xdr:row>87</xdr:row>
      <xdr:rowOff>57150</xdr:rowOff>
    </xdr:from>
    <xdr:to>
      <xdr:col>11</xdr:col>
      <xdr:colOff>981075</xdr:colOff>
      <xdr:row>87</xdr:row>
      <xdr:rowOff>838200</xdr:rowOff>
    </xdr:to>
    <xdr:pic>
      <xdr:nvPicPr>
        <xdr:cNvPr id="114" name="図 113" descr="「4901990363938」の画像検索結果">
          <a:extLst>
            <a:ext uri="{FF2B5EF4-FFF2-40B4-BE49-F238E27FC236}">
              <a16:creationId xmlns:a16="http://schemas.microsoft.com/office/drawing/2014/main" id="{00000000-0008-0000-0500-00007200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13020675" y="77819250"/>
          <a:ext cx="781050" cy="7810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228601</xdr:colOff>
      <xdr:row>95</xdr:row>
      <xdr:rowOff>47625</xdr:rowOff>
    </xdr:from>
    <xdr:to>
      <xdr:col>11</xdr:col>
      <xdr:colOff>952501</xdr:colOff>
      <xdr:row>95</xdr:row>
      <xdr:rowOff>860166</xdr:rowOff>
    </xdr:to>
    <xdr:pic>
      <xdr:nvPicPr>
        <xdr:cNvPr id="115" name="図 114" descr="「4902456745008」の画像検索結果">
          <a:extLst>
            <a:ext uri="{FF2B5EF4-FFF2-40B4-BE49-F238E27FC236}">
              <a16:creationId xmlns:a16="http://schemas.microsoft.com/office/drawing/2014/main" id="{00000000-0008-0000-0500-00007300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13049251" y="84972525"/>
          <a:ext cx="723900" cy="81730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361950</xdr:colOff>
      <xdr:row>97</xdr:row>
      <xdr:rowOff>66675</xdr:rowOff>
    </xdr:from>
    <xdr:to>
      <xdr:col>11</xdr:col>
      <xdr:colOff>869156</xdr:colOff>
      <xdr:row>97</xdr:row>
      <xdr:rowOff>781050</xdr:rowOff>
    </xdr:to>
    <xdr:pic>
      <xdr:nvPicPr>
        <xdr:cNvPr id="116" name="図 115" descr="「4901335509533」の画像検索結果">
          <a:extLst>
            <a:ext uri="{FF2B5EF4-FFF2-40B4-BE49-F238E27FC236}">
              <a16:creationId xmlns:a16="http://schemas.microsoft.com/office/drawing/2014/main" id="{00000000-0008-0000-0500-00007400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13182600" y="86782275"/>
          <a:ext cx="507206" cy="7143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219075</xdr:colOff>
      <xdr:row>98</xdr:row>
      <xdr:rowOff>76200</xdr:rowOff>
    </xdr:from>
    <xdr:to>
      <xdr:col>11</xdr:col>
      <xdr:colOff>962025</xdr:colOff>
      <xdr:row>98</xdr:row>
      <xdr:rowOff>819150</xdr:rowOff>
    </xdr:to>
    <xdr:pic>
      <xdr:nvPicPr>
        <xdr:cNvPr id="117" name="図 116" descr="「4901335509526」の画像検索結果">
          <a:extLst>
            <a:ext uri="{FF2B5EF4-FFF2-40B4-BE49-F238E27FC236}">
              <a16:creationId xmlns:a16="http://schemas.microsoft.com/office/drawing/2014/main" id="{00000000-0008-0000-0500-00007500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13039725" y="87687150"/>
          <a:ext cx="742950" cy="7429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342900</xdr:colOff>
      <xdr:row>107</xdr:row>
      <xdr:rowOff>104776</xdr:rowOff>
    </xdr:from>
    <xdr:to>
      <xdr:col>11</xdr:col>
      <xdr:colOff>857250</xdr:colOff>
      <xdr:row>107</xdr:row>
      <xdr:rowOff>757032</xdr:rowOff>
    </xdr:to>
    <xdr:pic>
      <xdr:nvPicPr>
        <xdr:cNvPr id="118" name="図 117" descr="「4901990364249」の画像検索結果">
          <a:extLst>
            <a:ext uri="{FF2B5EF4-FFF2-40B4-BE49-F238E27FC236}">
              <a16:creationId xmlns:a16="http://schemas.microsoft.com/office/drawing/2014/main" id="{00000000-0008-0000-0500-00007600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13163550" y="95773876"/>
          <a:ext cx="514350" cy="65701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113343</xdr:colOff>
      <xdr:row>108</xdr:row>
      <xdr:rowOff>100965</xdr:rowOff>
    </xdr:from>
    <xdr:to>
      <xdr:col>11</xdr:col>
      <xdr:colOff>970483</xdr:colOff>
      <xdr:row>108</xdr:row>
      <xdr:rowOff>758190</xdr:rowOff>
    </xdr:to>
    <xdr:pic>
      <xdr:nvPicPr>
        <xdr:cNvPr id="119" name="図 118" descr="「4902105255490」の画像検索結果">
          <a:extLst>
            <a:ext uri="{FF2B5EF4-FFF2-40B4-BE49-F238E27FC236}">
              <a16:creationId xmlns:a16="http://schemas.microsoft.com/office/drawing/2014/main" id="{00000000-0008-0000-0500-00007700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12933993" y="96670177"/>
          <a:ext cx="857140" cy="6572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123825</xdr:colOff>
      <xdr:row>109</xdr:row>
      <xdr:rowOff>85725</xdr:rowOff>
    </xdr:from>
    <xdr:to>
      <xdr:col>11</xdr:col>
      <xdr:colOff>1040154</xdr:colOff>
      <xdr:row>109</xdr:row>
      <xdr:rowOff>809625</xdr:rowOff>
    </xdr:to>
    <xdr:pic>
      <xdr:nvPicPr>
        <xdr:cNvPr id="120" name="図 119" descr="サッポロ一番　オタフクお好みソース焼そば麻辣仕立て">
          <a:extLst>
            <a:ext uri="{FF2B5EF4-FFF2-40B4-BE49-F238E27FC236}">
              <a16:creationId xmlns:a16="http://schemas.microsoft.com/office/drawing/2014/main" id="{00000000-0008-0000-0500-000078000000}"/>
            </a:ext>
          </a:extLst>
        </xdr:cNvPr>
        <xdr:cNvPicPr>
          <a:picLocks noChangeAspect="1" noChangeArrowheads="1"/>
        </xdr:cNvPicPr>
      </xdr:nvPicPr>
      <xdr:blipFill>
        <a:blip xmlns:r="http://schemas.openxmlformats.org/officeDocument/2006/relationships" r:embed="rId119">
          <a:extLst>
            <a:ext uri="{28A0092B-C50C-407E-A947-70E740481C1C}">
              <a14:useLocalDpi xmlns:a14="http://schemas.microsoft.com/office/drawing/2010/main" val="0"/>
            </a:ext>
          </a:extLst>
        </a:blip>
        <a:srcRect/>
        <a:stretch>
          <a:fillRect/>
        </a:stretch>
      </xdr:blipFill>
      <xdr:spPr bwMode="auto">
        <a:xfrm>
          <a:off x="12944475" y="97545525"/>
          <a:ext cx="916329" cy="7239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228600</xdr:colOff>
      <xdr:row>75</xdr:row>
      <xdr:rowOff>152400</xdr:rowOff>
    </xdr:from>
    <xdr:to>
      <xdr:col>11</xdr:col>
      <xdr:colOff>927100</xdr:colOff>
      <xdr:row>75</xdr:row>
      <xdr:rowOff>850900</xdr:rowOff>
    </xdr:to>
    <xdr:pic>
      <xdr:nvPicPr>
        <xdr:cNvPr id="121" name="図 120" descr="E627554_3L1.jpg">
          <a:extLst>
            <a:ext uri="{FF2B5EF4-FFF2-40B4-BE49-F238E27FC236}">
              <a16:creationId xmlns:a16="http://schemas.microsoft.com/office/drawing/2014/main" id="{00000000-0008-0000-0500-000079000000}"/>
            </a:ext>
          </a:extLst>
        </xdr:cNvPr>
        <xdr:cNvPicPr>
          <a:picLocks noChangeAspect="1"/>
        </xdr:cNvPicPr>
      </xdr:nvPicPr>
      <xdr:blipFill>
        <a:blip xmlns:r="http://schemas.openxmlformats.org/officeDocument/2006/relationships" r:embed="rId120">
          <a:extLst>
            <a:ext uri="{28A0092B-C50C-407E-A947-70E740481C1C}">
              <a14:useLocalDpi xmlns:a14="http://schemas.microsoft.com/office/drawing/2010/main" val="0"/>
            </a:ext>
          </a:extLst>
        </a:blip>
        <a:stretch>
          <a:fillRect/>
        </a:stretch>
      </xdr:blipFill>
      <xdr:spPr>
        <a:xfrm>
          <a:off x="13049250" y="67170300"/>
          <a:ext cx="703262" cy="703262"/>
        </a:xfrm>
        <a:prstGeom prst="rect">
          <a:avLst/>
        </a:prstGeom>
      </xdr:spPr>
    </xdr:pic>
    <xdr:clientData/>
  </xdr:twoCellAnchor>
  <xdr:twoCellAnchor>
    <xdr:from>
      <xdr:col>11</xdr:col>
      <xdr:colOff>371475</xdr:colOff>
      <xdr:row>58</xdr:row>
      <xdr:rowOff>57150</xdr:rowOff>
    </xdr:from>
    <xdr:to>
      <xdr:col>11</xdr:col>
      <xdr:colOff>533400</xdr:colOff>
      <xdr:row>58</xdr:row>
      <xdr:rowOff>619125</xdr:rowOff>
    </xdr:to>
    <xdr:pic>
      <xdr:nvPicPr>
        <xdr:cNvPr id="122" name="Picture 86" descr="4901340042049」の画像検索結果">
          <a:extLst>
            <a:ext uri="{FF2B5EF4-FFF2-40B4-BE49-F238E27FC236}">
              <a16:creationId xmlns:a16="http://schemas.microsoft.com/office/drawing/2014/main" id="{00000000-0008-0000-0500-00007A000000}"/>
            </a:ext>
          </a:extLst>
        </xdr:cNvPr>
        <xdr:cNvPicPr>
          <a:picLocks noChangeAspect="1" noChangeArrowheads="1"/>
        </xdr:cNvPicPr>
      </xdr:nvPicPr>
      <xdr:blipFill>
        <a:blip xmlns:r="http://schemas.openxmlformats.org/officeDocument/2006/relationships" r:embed="rId121">
          <a:extLst>
            <a:ext uri="{28A0092B-C50C-407E-A947-70E740481C1C}">
              <a14:useLocalDpi xmlns:a14="http://schemas.microsoft.com/office/drawing/2010/main" val="0"/>
            </a:ext>
          </a:extLst>
        </a:blip>
        <a:srcRect/>
        <a:stretch>
          <a:fillRect/>
        </a:stretch>
      </xdr:blipFill>
      <xdr:spPr bwMode="auto">
        <a:xfrm>
          <a:off x="13192125" y="51854100"/>
          <a:ext cx="161925" cy="5619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219075</xdr:colOff>
      <xdr:row>62</xdr:row>
      <xdr:rowOff>76200</xdr:rowOff>
    </xdr:from>
    <xdr:to>
      <xdr:col>11</xdr:col>
      <xdr:colOff>666750</xdr:colOff>
      <xdr:row>62</xdr:row>
      <xdr:rowOff>638175</xdr:rowOff>
    </xdr:to>
    <xdr:pic>
      <xdr:nvPicPr>
        <xdr:cNvPr id="123" name="Picture 88" descr="4901940110216」の画像検索結果">
          <a:extLst>
            <a:ext uri="{FF2B5EF4-FFF2-40B4-BE49-F238E27FC236}">
              <a16:creationId xmlns:a16="http://schemas.microsoft.com/office/drawing/2014/main" id="{00000000-0008-0000-0500-00007B000000}"/>
            </a:ext>
          </a:extLst>
        </xdr:cNvPr>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13039725" y="55454550"/>
          <a:ext cx="447675" cy="5619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247650</xdr:colOff>
      <xdr:row>63</xdr:row>
      <xdr:rowOff>53340</xdr:rowOff>
    </xdr:from>
    <xdr:to>
      <xdr:col>11</xdr:col>
      <xdr:colOff>628650</xdr:colOff>
      <xdr:row>63</xdr:row>
      <xdr:rowOff>529590</xdr:rowOff>
    </xdr:to>
    <xdr:pic>
      <xdr:nvPicPr>
        <xdr:cNvPr id="124" name="Picture 89" descr="4901940110223」の画像検索結果">
          <a:extLst>
            <a:ext uri="{FF2B5EF4-FFF2-40B4-BE49-F238E27FC236}">
              <a16:creationId xmlns:a16="http://schemas.microsoft.com/office/drawing/2014/main" id="{00000000-0008-0000-0500-00007C000000}"/>
            </a:ext>
          </a:extLst>
        </xdr:cNvPr>
        <xdr:cNvPicPr>
          <a:picLocks noChangeAspect="1" noChangeArrowheads="1"/>
        </xdr:cNvPicPr>
      </xdr:nvPicPr>
      <xdr:blipFill>
        <a:blip xmlns:r="http://schemas.openxmlformats.org/officeDocument/2006/relationships" r:embed="rId123">
          <a:extLst>
            <a:ext uri="{28A0092B-C50C-407E-A947-70E740481C1C}">
              <a14:useLocalDpi xmlns:a14="http://schemas.microsoft.com/office/drawing/2010/main" val="0"/>
            </a:ext>
          </a:extLst>
        </a:blip>
        <a:srcRect/>
        <a:stretch>
          <a:fillRect/>
        </a:stretch>
      </xdr:blipFill>
      <xdr:spPr bwMode="auto">
        <a:xfrm>
          <a:off x="13068300" y="56331802"/>
          <a:ext cx="381000" cy="4762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0</xdr:colOff>
      <xdr:row>75</xdr:row>
      <xdr:rowOff>0</xdr:rowOff>
    </xdr:from>
    <xdr:to>
      <xdr:col>11</xdr:col>
      <xdr:colOff>228600</xdr:colOff>
      <xdr:row>75</xdr:row>
      <xdr:rowOff>228600</xdr:rowOff>
    </xdr:to>
    <xdr:sp macro="" textlink="">
      <xdr:nvSpPr>
        <xdr:cNvPr id="125" name="AutoShape 92" descr="4902777074085」の画像検索結果">
          <a:extLst>
            <a:ext uri="{FF2B5EF4-FFF2-40B4-BE49-F238E27FC236}">
              <a16:creationId xmlns:a16="http://schemas.microsoft.com/office/drawing/2014/main" id="{00000000-0008-0000-0500-00007D000000}"/>
            </a:ext>
          </a:extLst>
        </xdr:cNvPr>
        <xdr:cNvSpPr>
          <a:spLocks noChangeAspect="1" noChangeArrowheads="1"/>
        </xdr:cNvSpPr>
      </xdr:nvSpPr>
      <xdr:spPr bwMode="auto">
        <a:xfrm>
          <a:off x="12820650" y="67017900"/>
          <a:ext cx="228600" cy="228600"/>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twoCellAnchor>
    <xdr:from>
      <xdr:col>11</xdr:col>
      <xdr:colOff>0</xdr:colOff>
      <xdr:row>75</xdr:row>
      <xdr:rowOff>0</xdr:rowOff>
    </xdr:from>
    <xdr:to>
      <xdr:col>11</xdr:col>
      <xdr:colOff>228600</xdr:colOff>
      <xdr:row>75</xdr:row>
      <xdr:rowOff>228600</xdr:rowOff>
    </xdr:to>
    <xdr:sp macro="" textlink="">
      <xdr:nvSpPr>
        <xdr:cNvPr id="126" name="AutoShape 93" descr="4902777074085」の画像検索結果">
          <a:extLst>
            <a:ext uri="{FF2B5EF4-FFF2-40B4-BE49-F238E27FC236}">
              <a16:creationId xmlns:a16="http://schemas.microsoft.com/office/drawing/2014/main" id="{00000000-0008-0000-0500-00007E000000}"/>
            </a:ext>
          </a:extLst>
        </xdr:cNvPr>
        <xdr:cNvSpPr>
          <a:spLocks noChangeAspect="1" noChangeArrowheads="1"/>
        </xdr:cNvSpPr>
      </xdr:nvSpPr>
      <xdr:spPr bwMode="auto">
        <a:xfrm>
          <a:off x="12820650" y="67017900"/>
          <a:ext cx="228600" cy="228600"/>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twoCellAnchor>
    <xdr:from>
      <xdr:col>11</xdr:col>
      <xdr:colOff>38100</xdr:colOff>
      <xdr:row>96</xdr:row>
      <xdr:rowOff>133350</xdr:rowOff>
    </xdr:from>
    <xdr:to>
      <xdr:col>11</xdr:col>
      <xdr:colOff>981075</xdr:colOff>
      <xdr:row>96</xdr:row>
      <xdr:rowOff>694645</xdr:rowOff>
    </xdr:to>
    <xdr:pic>
      <xdr:nvPicPr>
        <xdr:cNvPr id="127" name="図 126" descr="「4902105256404」の画像検索結果">
          <a:extLst>
            <a:ext uri="{FF2B5EF4-FFF2-40B4-BE49-F238E27FC236}">
              <a16:creationId xmlns:a16="http://schemas.microsoft.com/office/drawing/2014/main" id="{00000000-0008-0000-0500-00007F00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12858750" y="85953600"/>
          <a:ext cx="942975" cy="56129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461963</xdr:colOff>
      <xdr:row>26</xdr:row>
      <xdr:rowOff>28575</xdr:rowOff>
    </xdr:from>
    <xdr:to>
      <xdr:col>2</xdr:col>
      <xdr:colOff>585788</xdr:colOff>
      <xdr:row>27</xdr:row>
      <xdr:rowOff>47625</xdr:rowOff>
    </xdr:to>
    <xdr:sp macro="" textlink="">
      <xdr:nvSpPr>
        <xdr:cNvPr id="5065" name="Text Box 1">
          <a:extLst>
            <a:ext uri="{FF2B5EF4-FFF2-40B4-BE49-F238E27FC236}">
              <a16:creationId xmlns:a16="http://schemas.microsoft.com/office/drawing/2014/main" id="{00000000-0008-0000-0600-0000C9130000}"/>
            </a:ext>
          </a:extLst>
        </xdr:cNvPr>
        <xdr:cNvSpPr txBox="1">
          <a:spLocks noChangeArrowheads="1"/>
        </xdr:cNvSpPr>
      </xdr:nvSpPr>
      <xdr:spPr bwMode="auto">
        <a:xfrm>
          <a:off x="1471613" y="4281488"/>
          <a:ext cx="123825" cy="20478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328613</xdr:colOff>
      <xdr:row>26</xdr:row>
      <xdr:rowOff>138113</xdr:rowOff>
    </xdr:from>
    <xdr:to>
      <xdr:col>2</xdr:col>
      <xdr:colOff>400050</xdr:colOff>
      <xdr:row>27</xdr:row>
      <xdr:rowOff>157163</xdr:rowOff>
    </xdr:to>
    <xdr:sp macro="" textlink="">
      <xdr:nvSpPr>
        <xdr:cNvPr id="5066" name="Text Box 2">
          <a:extLst>
            <a:ext uri="{FF2B5EF4-FFF2-40B4-BE49-F238E27FC236}">
              <a16:creationId xmlns:a16="http://schemas.microsoft.com/office/drawing/2014/main" id="{00000000-0008-0000-0600-0000CA130000}"/>
            </a:ext>
          </a:extLst>
        </xdr:cNvPr>
        <xdr:cNvSpPr txBox="1">
          <a:spLocks noChangeArrowheads="1"/>
        </xdr:cNvSpPr>
      </xdr:nvSpPr>
      <xdr:spPr bwMode="auto">
        <a:xfrm>
          <a:off x="1338263" y="4391025"/>
          <a:ext cx="71437" cy="204788"/>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0</xdr:colOff>
      <xdr:row>26</xdr:row>
      <xdr:rowOff>0</xdr:rowOff>
    </xdr:from>
    <xdr:to>
      <xdr:col>3</xdr:col>
      <xdr:colOff>9525</xdr:colOff>
      <xdr:row>27</xdr:row>
      <xdr:rowOff>9525</xdr:rowOff>
    </xdr:to>
    <xdr:sp macro="" textlink="">
      <xdr:nvSpPr>
        <xdr:cNvPr id="5067" name="Rectangle 3">
          <a:extLst>
            <a:ext uri="{FF2B5EF4-FFF2-40B4-BE49-F238E27FC236}">
              <a16:creationId xmlns:a16="http://schemas.microsoft.com/office/drawing/2014/main" id="{00000000-0008-0000-0600-0000CB130000}"/>
            </a:ext>
          </a:extLst>
        </xdr:cNvPr>
        <xdr:cNvSpPr>
          <a:spLocks noChangeArrowheads="1"/>
        </xdr:cNvSpPr>
      </xdr:nvSpPr>
      <xdr:spPr bwMode="auto">
        <a:xfrm>
          <a:off x="223838" y="4252913"/>
          <a:ext cx="1757362" cy="195262"/>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1</xdr:col>
      <xdr:colOff>0</xdr:colOff>
      <xdr:row>40</xdr:row>
      <xdr:rowOff>0</xdr:rowOff>
    </xdr:from>
    <xdr:to>
      <xdr:col>3</xdr:col>
      <xdr:colOff>0</xdr:colOff>
      <xdr:row>41</xdr:row>
      <xdr:rowOff>0</xdr:rowOff>
    </xdr:to>
    <xdr:sp macro="" textlink="">
      <xdr:nvSpPr>
        <xdr:cNvPr id="5068" name="Rectangle 4">
          <a:extLst>
            <a:ext uri="{FF2B5EF4-FFF2-40B4-BE49-F238E27FC236}">
              <a16:creationId xmlns:a16="http://schemas.microsoft.com/office/drawing/2014/main" id="{00000000-0008-0000-0600-0000CC130000}"/>
            </a:ext>
          </a:extLst>
        </xdr:cNvPr>
        <xdr:cNvSpPr>
          <a:spLocks noChangeArrowheads="1"/>
        </xdr:cNvSpPr>
      </xdr:nvSpPr>
      <xdr:spPr bwMode="auto">
        <a:xfrm>
          <a:off x="223838" y="6819900"/>
          <a:ext cx="1747837" cy="16668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1</xdr:col>
      <xdr:colOff>0</xdr:colOff>
      <xdr:row>61</xdr:row>
      <xdr:rowOff>0</xdr:rowOff>
    </xdr:from>
    <xdr:to>
      <xdr:col>3</xdr:col>
      <xdr:colOff>0</xdr:colOff>
      <xdr:row>62</xdr:row>
      <xdr:rowOff>0</xdr:rowOff>
    </xdr:to>
    <xdr:sp macro="" textlink="">
      <xdr:nvSpPr>
        <xdr:cNvPr id="5069" name="Rectangle 5">
          <a:extLst>
            <a:ext uri="{FF2B5EF4-FFF2-40B4-BE49-F238E27FC236}">
              <a16:creationId xmlns:a16="http://schemas.microsoft.com/office/drawing/2014/main" id="{00000000-0008-0000-0600-0000CD130000}"/>
            </a:ext>
          </a:extLst>
        </xdr:cNvPr>
        <xdr:cNvSpPr>
          <a:spLocks noChangeArrowheads="1"/>
        </xdr:cNvSpPr>
      </xdr:nvSpPr>
      <xdr:spPr bwMode="auto">
        <a:xfrm>
          <a:off x="223838" y="10277475"/>
          <a:ext cx="1747837" cy="16668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1</xdr:col>
      <xdr:colOff>9525</xdr:colOff>
      <xdr:row>68</xdr:row>
      <xdr:rowOff>0</xdr:rowOff>
    </xdr:from>
    <xdr:to>
      <xdr:col>2</xdr:col>
      <xdr:colOff>9525</xdr:colOff>
      <xdr:row>69</xdr:row>
      <xdr:rowOff>0</xdr:rowOff>
    </xdr:to>
    <xdr:sp macro="" textlink="">
      <xdr:nvSpPr>
        <xdr:cNvPr id="5070" name="Rectangle 6">
          <a:extLst>
            <a:ext uri="{FF2B5EF4-FFF2-40B4-BE49-F238E27FC236}">
              <a16:creationId xmlns:a16="http://schemas.microsoft.com/office/drawing/2014/main" id="{00000000-0008-0000-0600-0000CE130000}"/>
            </a:ext>
          </a:extLst>
        </xdr:cNvPr>
        <xdr:cNvSpPr>
          <a:spLocks noChangeArrowheads="1"/>
        </xdr:cNvSpPr>
      </xdr:nvSpPr>
      <xdr:spPr bwMode="auto">
        <a:xfrm>
          <a:off x="233363" y="11425238"/>
          <a:ext cx="785812" cy="166687"/>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1</xdr:col>
      <xdr:colOff>0</xdr:colOff>
      <xdr:row>61</xdr:row>
      <xdr:rowOff>9525</xdr:rowOff>
    </xdr:from>
    <xdr:to>
      <xdr:col>3</xdr:col>
      <xdr:colOff>0</xdr:colOff>
      <xdr:row>62</xdr:row>
      <xdr:rowOff>9525</xdr:rowOff>
    </xdr:to>
    <xdr:sp macro="" textlink="">
      <xdr:nvSpPr>
        <xdr:cNvPr id="5071" name="Rectangle 7">
          <a:extLst>
            <a:ext uri="{FF2B5EF4-FFF2-40B4-BE49-F238E27FC236}">
              <a16:creationId xmlns:a16="http://schemas.microsoft.com/office/drawing/2014/main" id="{00000000-0008-0000-0600-0000CF130000}"/>
            </a:ext>
          </a:extLst>
        </xdr:cNvPr>
        <xdr:cNvSpPr>
          <a:spLocks noChangeArrowheads="1"/>
        </xdr:cNvSpPr>
      </xdr:nvSpPr>
      <xdr:spPr bwMode="auto">
        <a:xfrm>
          <a:off x="223838" y="10287000"/>
          <a:ext cx="1747837" cy="16668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1</xdr:col>
      <xdr:colOff>0</xdr:colOff>
      <xdr:row>51</xdr:row>
      <xdr:rowOff>0</xdr:rowOff>
    </xdr:from>
    <xdr:to>
      <xdr:col>3</xdr:col>
      <xdr:colOff>0</xdr:colOff>
      <xdr:row>51</xdr:row>
      <xdr:rowOff>0</xdr:rowOff>
    </xdr:to>
    <xdr:sp macro="" textlink="">
      <xdr:nvSpPr>
        <xdr:cNvPr id="5072" name="Rectangle 8">
          <a:extLst>
            <a:ext uri="{FF2B5EF4-FFF2-40B4-BE49-F238E27FC236}">
              <a16:creationId xmlns:a16="http://schemas.microsoft.com/office/drawing/2014/main" id="{00000000-0008-0000-0600-0000D0130000}"/>
            </a:ext>
          </a:extLst>
        </xdr:cNvPr>
        <xdr:cNvSpPr>
          <a:spLocks noChangeArrowheads="1"/>
        </xdr:cNvSpPr>
      </xdr:nvSpPr>
      <xdr:spPr bwMode="auto">
        <a:xfrm>
          <a:off x="223838" y="8624888"/>
          <a:ext cx="1747837" cy="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AF507438-7753-43e0-B8FC-AC1667EBCBE1}">
            <a14:hiddenEffects xmlns:a14="http://schemas.microsoft.com/office/drawing/2010/main" xmlns="">
              <a:effectLst>
                <a:outerShdw dist="107763" dir="2700000" algn="ctr" rotWithShape="0">
                  <a:srgbClr val="808080">
                    <a:alpha val="50000"/>
                  </a:srgbClr>
                </a:outerShdw>
              </a:effectLst>
            </a14:hiddenEffects>
          </a:ext>
          <a:ext uri="{53640926-AAD7-44d8-BBD7-CCE9431645EC}">
            <a14:shadowObscured xmlns:a14="http://schemas.microsoft.com/office/drawing/2010/main" xmlns="" val="1"/>
          </a:ext>
        </a:extLst>
      </xdr:spPr>
    </xdr:sp>
    <xdr:clientData/>
  </xdr:twoCellAnchor>
  <xdr:twoCellAnchor>
    <xdr:from>
      <xdr:col>1</xdr:col>
      <xdr:colOff>0</xdr:colOff>
      <xdr:row>51</xdr:row>
      <xdr:rowOff>0</xdr:rowOff>
    </xdr:from>
    <xdr:to>
      <xdr:col>3</xdr:col>
      <xdr:colOff>0</xdr:colOff>
      <xdr:row>51</xdr:row>
      <xdr:rowOff>0</xdr:rowOff>
    </xdr:to>
    <xdr:sp macro="" textlink="">
      <xdr:nvSpPr>
        <xdr:cNvPr id="5073" name="Rectangle 9">
          <a:extLst>
            <a:ext uri="{FF2B5EF4-FFF2-40B4-BE49-F238E27FC236}">
              <a16:creationId xmlns:a16="http://schemas.microsoft.com/office/drawing/2014/main" id="{00000000-0008-0000-0600-0000D1130000}"/>
            </a:ext>
          </a:extLst>
        </xdr:cNvPr>
        <xdr:cNvSpPr>
          <a:spLocks noChangeArrowheads="1"/>
        </xdr:cNvSpPr>
      </xdr:nvSpPr>
      <xdr:spPr bwMode="auto">
        <a:xfrm>
          <a:off x="223838" y="8624888"/>
          <a:ext cx="1747837" cy="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AF507438-7753-43e0-B8FC-AC1667EBCBE1}">
            <a14:hiddenEffects xmlns:a14="http://schemas.microsoft.com/office/drawing/2010/main" xmlns="">
              <a:effectLst>
                <a:outerShdw dist="107763" dir="2700000" algn="ctr" rotWithShape="0">
                  <a:srgbClr val="808080">
                    <a:alpha val="50000"/>
                  </a:srgbClr>
                </a:outerShdw>
              </a:effectLst>
            </a14:hiddenEffects>
          </a:ext>
          <a:ext uri="{53640926-AAD7-44d8-BBD7-CCE9431645EC}">
            <a14:shadowObscured xmlns:a14="http://schemas.microsoft.com/office/drawing/2010/main" xmlns="" val="1"/>
          </a:ext>
        </a:extLst>
      </xdr:spPr>
    </xdr:sp>
    <xdr:clientData/>
  </xdr:twoCellAnchor>
  <xdr:twoCellAnchor>
    <xdr:from>
      <xdr:col>1</xdr:col>
      <xdr:colOff>0</xdr:colOff>
      <xdr:row>52</xdr:row>
      <xdr:rowOff>9525</xdr:rowOff>
    </xdr:from>
    <xdr:to>
      <xdr:col>3</xdr:col>
      <xdr:colOff>0</xdr:colOff>
      <xdr:row>53</xdr:row>
      <xdr:rowOff>9525</xdr:rowOff>
    </xdr:to>
    <xdr:sp macro="" textlink="">
      <xdr:nvSpPr>
        <xdr:cNvPr id="5074" name="Rectangle 21">
          <a:extLst>
            <a:ext uri="{FF2B5EF4-FFF2-40B4-BE49-F238E27FC236}">
              <a16:creationId xmlns:a16="http://schemas.microsoft.com/office/drawing/2014/main" id="{00000000-0008-0000-0600-0000D2130000}"/>
            </a:ext>
          </a:extLst>
        </xdr:cNvPr>
        <xdr:cNvSpPr>
          <a:spLocks noChangeArrowheads="1"/>
        </xdr:cNvSpPr>
      </xdr:nvSpPr>
      <xdr:spPr bwMode="auto">
        <a:xfrm>
          <a:off x="223838" y="8801100"/>
          <a:ext cx="1747837" cy="16668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7</xdr:col>
      <xdr:colOff>681038</xdr:colOff>
      <xdr:row>1</xdr:row>
      <xdr:rowOff>38100</xdr:rowOff>
    </xdr:from>
    <xdr:to>
      <xdr:col>9</xdr:col>
      <xdr:colOff>500063</xdr:colOff>
      <xdr:row>3</xdr:row>
      <xdr:rowOff>119063</xdr:rowOff>
    </xdr:to>
    <xdr:pic>
      <xdr:nvPicPr>
        <xdr:cNvPr id="5075" name="Picture 12" descr="logo_46">
          <a:extLst>
            <a:ext uri="{FF2B5EF4-FFF2-40B4-BE49-F238E27FC236}">
              <a16:creationId xmlns:a16="http://schemas.microsoft.com/office/drawing/2014/main" id="{00000000-0008-0000-0600-0000D31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5938" y="200025"/>
          <a:ext cx="1604962" cy="40481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2686"/>
  <sheetViews>
    <sheetView topLeftCell="U1" zoomScaleNormal="100" zoomScalePageLayoutView="85" workbookViewId="0">
      <pane ySplit="1" topLeftCell="A2" activePane="bottomLeft" state="frozen"/>
      <selection activeCell="H1" sqref="H1"/>
      <selection pane="bottomLeft" activeCell="Z2" sqref="Z2"/>
    </sheetView>
  </sheetViews>
  <sheetFormatPr defaultColWidth="8.875" defaultRowHeight="13.5"/>
  <cols>
    <col min="2" max="2" width="14.125" bestFit="1" customWidth="1"/>
    <col min="3" max="4" width="20.625" style="86" customWidth="1"/>
    <col min="5" max="5" width="8.875" customWidth="1"/>
    <col min="6" max="8" width="20.625" customWidth="1"/>
    <col min="9" max="10" width="20.625" style="39" customWidth="1"/>
    <col min="11" max="11" width="3" style="48" customWidth="1"/>
    <col min="12" max="12" width="15.875" customWidth="1"/>
    <col min="13" max="14" width="12.125" style="40" customWidth="1"/>
    <col min="15" max="15" width="13.5" style="40" bestFit="1" customWidth="1"/>
    <col min="16" max="16" width="13.5" style="40" customWidth="1"/>
    <col min="17" max="17" width="12.625" hidden="1" customWidth="1"/>
    <col min="18" max="18" width="13.125" hidden="1" customWidth="1"/>
    <col min="19" max="19" width="16.625" hidden="1" customWidth="1"/>
    <col min="20" max="26" width="13" customWidth="1"/>
    <col min="27" max="38" width="11" customWidth="1"/>
    <col min="40" max="41" width="50.625" style="39" customWidth="1"/>
    <col min="42" max="42" width="13.5" customWidth="1"/>
  </cols>
  <sheetData>
    <row r="1" spans="1:43" ht="60">
      <c r="A1" s="41" t="s">
        <v>90</v>
      </c>
      <c r="B1" s="41"/>
      <c r="C1" s="85" t="s">
        <v>79</v>
      </c>
      <c r="D1" s="85" t="s">
        <v>748</v>
      </c>
      <c r="E1" s="41" t="s">
        <v>91</v>
      </c>
      <c r="F1" s="41" t="s">
        <v>92</v>
      </c>
      <c r="G1" s="45" t="s">
        <v>100</v>
      </c>
      <c r="H1" s="41" t="s">
        <v>101</v>
      </c>
      <c r="I1" s="45" t="s">
        <v>98</v>
      </c>
      <c r="J1" s="45" t="s">
        <v>99</v>
      </c>
      <c r="K1" s="47" t="s">
        <v>110</v>
      </c>
      <c r="L1" s="41" t="s">
        <v>77</v>
      </c>
      <c r="M1" s="45" t="s">
        <v>105</v>
      </c>
      <c r="N1" s="45" t="s">
        <v>106</v>
      </c>
      <c r="O1" s="45" t="s">
        <v>103</v>
      </c>
      <c r="P1" s="45" t="s">
        <v>107</v>
      </c>
      <c r="Q1" s="41" t="s">
        <v>78</v>
      </c>
      <c r="R1" s="41" t="s">
        <v>80</v>
      </c>
      <c r="S1" s="41" t="s">
        <v>81</v>
      </c>
      <c r="T1" s="42" t="s">
        <v>82</v>
      </c>
      <c r="U1" s="49" t="s">
        <v>781</v>
      </c>
      <c r="V1" s="49"/>
      <c r="W1" s="49" t="s">
        <v>111</v>
      </c>
      <c r="X1" s="49" t="s">
        <v>782</v>
      </c>
      <c r="Y1" s="49" t="s">
        <v>783</v>
      </c>
      <c r="Z1" s="49" t="s">
        <v>784</v>
      </c>
      <c r="AA1" s="42" t="s">
        <v>83</v>
      </c>
      <c r="AB1" s="42" t="s">
        <v>96</v>
      </c>
      <c r="AC1" s="42" t="s">
        <v>95</v>
      </c>
      <c r="AD1" s="42" t="s">
        <v>97</v>
      </c>
      <c r="AE1" s="42" t="s">
        <v>86</v>
      </c>
      <c r="AF1" s="42" t="s">
        <v>87</v>
      </c>
      <c r="AG1" s="42" t="s">
        <v>88</v>
      </c>
      <c r="AH1" s="42" t="s">
        <v>104</v>
      </c>
      <c r="AI1" s="49" t="s">
        <v>112</v>
      </c>
      <c r="AJ1" s="42" t="s">
        <v>84</v>
      </c>
      <c r="AK1" s="42" t="s">
        <v>85</v>
      </c>
      <c r="AL1" s="42" t="s">
        <v>102</v>
      </c>
      <c r="AM1" s="42" t="s">
        <v>89</v>
      </c>
      <c r="AN1" s="42" t="s">
        <v>93</v>
      </c>
      <c r="AO1" s="42" t="s">
        <v>94</v>
      </c>
      <c r="AP1" s="42" t="s">
        <v>108</v>
      </c>
      <c r="AQ1" s="42" t="s">
        <v>109</v>
      </c>
    </row>
    <row r="2" spans="1:43" ht="70.349999999999994" customHeight="1">
      <c r="A2" s="40"/>
      <c r="C2" s="86">
        <v>4902553036108</v>
      </c>
      <c r="D2" s="159">
        <v>13159516</v>
      </c>
      <c r="E2" t="s">
        <v>548</v>
      </c>
      <c r="F2" t="s">
        <v>632</v>
      </c>
      <c r="G2" s="39" t="s">
        <v>633</v>
      </c>
      <c r="H2" t="s">
        <v>634</v>
      </c>
      <c r="I2" s="39" t="s">
        <v>282</v>
      </c>
      <c r="J2" s="39" t="s">
        <v>283</v>
      </c>
      <c r="L2" s="50"/>
      <c r="M2" s="46">
        <v>2.44</v>
      </c>
      <c r="N2" s="46">
        <f t="shared" ref="N2:N61" si="0">+M2+0.2</f>
        <v>2.64</v>
      </c>
      <c r="O2" s="43">
        <f t="shared" ref="O2:O61" si="1">+M2*T2</f>
        <v>195.2</v>
      </c>
      <c r="P2" s="43">
        <f t="shared" ref="P2:P61" si="2">+N2*T2</f>
        <v>211.20000000000002</v>
      </c>
      <c r="Q2">
        <v>35</v>
      </c>
      <c r="R2">
        <v>10</v>
      </c>
      <c r="S2">
        <v>8</v>
      </c>
      <c r="T2" s="43">
        <f t="shared" ref="T2:T61" si="3">+R2*S2</f>
        <v>80</v>
      </c>
      <c r="U2" s="132">
        <v>10</v>
      </c>
      <c r="V2" s="132" t="b">
        <f>U2=T2</f>
        <v>0</v>
      </c>
      <c r="W2" s="43">
        <v>0</v>
      </c>
      <c r="X2" s="132"/>
      <c r="Y2" s="132"/>
      <c r="Z2" s="132"/>
      <c r="AA2">
        <v>8</v>
      </c>
      <c r="AE2">
        <v>640</v>
      </c>
      <c r="AF2">
        <v>420</v>
      </c>
      <c r="AG2">
        <v>260</v>
      </c>
      <c r="AH2" s="44">
        <f t="shared" ref="AH2:AH61" si="4">+AE2*AF2*AG2/1000000000</f>
        <v>6.9888000000000006E-2</v>
      </c>
      <c r="AI2" s="44">
        <f t="shared" ref="AI2:AI33" si="5">+AH2*W2</f>
        <v>0</v>
      </c>
      <c r="AK2" t="s">
        <v>562</v>
      </c>
      <c r="AL2">
        <v>12</v>
      </c>
      <c r="AN2" s="39" t="s">
        <v>116</v>
      </c>
      <c r="AO2" s="39" t="s">
        <v>117</v>
      </c>
      <c r="AP2" t="s">
        <v>742</v>
      </c>
    </row>
    <row r="3" spans="1:43" ht="70.349999999999994" customHeight="1">
      <c r="A3" s="40"/>
      <c r="C3" s="86">
        <v>4901626055206</v>
      </c>
      <c r="D3" s="159">
        <v>13159226</v>
      </c>
      <c r="E3" t="s">
        <v>548</v>
      </c>
      <c r="F3" t="s">
        <v>549</v>
      </c>
      <c r="G3" s="39" t="s">
        <v>635</v>
      </c>
      <c r="H3" t="s">
        <v>588</v>
      </c>
      <c r="I3" s="83" t="s">
        <v>284</v>
      </c>
      <c r="J3" s="39" t="s">
        <v>285</v>
      </c>
      <c r="M3" s="46">
        <v>1.57</v>
      </c>
      <c r="N3" s="46">
        <f t="shared" si="0"/>
        <v>1.77</v>
      </c>
      <c r="O3" s="43">
        <f t="shared" si="1"/>
        <v>18.84</v>
      </c>
      <c r="P3" s="43">
        <f t="shared" si="2"/>
        <v>21.240000000000002</v>
      </c>
      <c r="Q3">
        <v>179</v>
      </c>
      <c r="R3">
        <v>12</v>
      </c>
      <c r="S3">
        <v>1</v>
      </c>
      <c r="T3" s="43">
        <f t="shared" si="3"/>
        <v>12</v>
      </c>
      <c r="U3" s="132">
        <v>12</v>
      </c>
      <c r="V3" s="132" t="b">
        <f t="shared" ref="V3:V66" si="6">U3=T3</f>
        <v>1</v>
      </c>
      <c r="W3" s="145">
        <v>6</v>
      </c>
      <c r="X3" s="145"/>
      <c r="Y3" s="145"/>
      <c r="Z3" s="145"/>
      <c r="AA3">
        <v>1</v>
      </c>
      <c r="AE3">
        <v>380</v>
      </c>
      <c r="AF3">
        <v>235</v>
      </c>
      <c r="AG3">
        <v>300</v>
      </c>
      <c r="AH3" s="44">
        <f t="shared" si="4"/>
        <v>2.6790000000000001E-2</v>
      </c>
      <c r="AI3" s="44">
        <f t="shared" si="5"/>
        <v>0.16073999999999999</v>
      </c>
      <c r="AK3" t="s">
        <v>562</v>
      </c>
      <c r="AL3">
        <v>5</v>
      </c>
      <c r="AN3" s="39" t="s">
        <v>118</v>
      </c>
      <c r="AO3" s="39" t="s">
        <v>119</v>
      </c>
      <c r="AP3" t="s">
        <v>742</v>
      </c>
    </row>
    <row r="4" spans="1:43" ht="70.349999999999994" customHeight="1">
      <c r="A4" s="40"/>
      <c r="C4" s="86">
        <v>4901626064307</v>
      </c>
      <c r="D4" s="159">
        <v>13159223</v>
      </c>
      <c r="E4" t="s">
        <v>548</v>
      </c>
      <c r="F4" t="s">
        <v>549</v>
      </c>
      <c r="G4" s="39" t="s">
        <v>635</v>
      </c>
      <c r="H4" t="s">
        <v>588</v>
      </c>
      <c r="I4" s="39" t="s">
        <v>286</v>
      </c>
      <c r="J4" s="39" t="s">
        <v>287</v>
      </c>
      <c r="M4" s="46">
        <v>1.73</v>
      </c>
      <c r="N4" s="46">
        <f t="shared" si="0"/>
        <v>1.93</v>
      </c>
      <c r="O4" s="43">
        <f t="shared" si="1"/>
        <v>20.759999999999998</v>
      </c>
      <c r="P4" s="43">
        <f t="shared" si="2"/>
        <v>23.16</v>
      </c>
      <c r="Q4">
        <v>90</v>
      </c>
      <c r="R4">
        <v>12</v>
      </c>
      <c r="S4">
        <v>1</v>
      </c>
      <c r="T4" s="43">
        <f t="shared" si="3"/>
        <v>12</v>
      </c>
      <c r="U4" s="132">
        <v>12</v>
      </c>
      <c r="V4" s="132" t="b">
        <f t="shared" si="6"/>
        <v>1</v>
      </c>
      <c r="W4" s="145">
        <v>6</v>
      </c>
      <c r="X4" s="145"/>
      <c r="Y4" s="145"/>
      <c r="Z4" s="145"/>
      <c r="AA4">
        <v>1</v>
      </c>
      <c r="AE4">
        <v>380</v>
      </c>
      <c r="AF4">
        <v>305</v>
      </c>
      <c r="AG4">
        <v>235</v>
      </c>
      <c r="AH4" s="44">
        <f t="shared" si="4"/>
        <v>2.72365E-2</v>
      </c>
      <c r="AI4" s="44">
        <f t="shared" si="5"/>
        <v>0.16341900000000001</v>
      </c>
      <c r="AK4" t="s">
        <v>562</v>
      </c>
      <c r="AL4">
        <v>5</v>
      </c>
      <c r="AN4" s="39" t="s">
        <v>120</v>
      </c>
      <c r="AO4" s="39" t="s">
        <v>121</v>
      </c>
      <c r="AP4" t="s">
        <v>742</v>
      </c>
    </row>
    <row r="5" spans="1:43" ht="70.349999999999994" customHeight="1">
      <c r="A5" s="40"/>
      <c r="C5" s="86">
        <v>4902820105117</v>
      </c>
      <c r="D5" s="159">
        <v>13159485</v>
      </c>
      <c r="E5" t="s">
        <v>548</v>
      </c>
      <c r="F5" t="s">
        <v>636</v>
      </c>
      <c r="G5" s="39" t="s">
        <v>637</v>
      </c>
      <c r="H5" t="s">
        <v>638</v>
      </c>
      <c r="I5" s="39" t="s">
        <v>288</v>
      </c>
      <c r="J5" s="39" t="s">
        <v>289</v>
      </c>
      <c r="M5" s="46">
        <v>1.19</v>
      </c>
      <c r="N5" s="46">
        <f t="shared" si="0"/>
        <v>1.39</v>
      </c>
      <c r="O5" s="43">
        <f t="shared" si="1"/>
        <v>142.79999999999998</v>
      </c>
      <c r="P5" s="43">
        <f t="shared" si="2"/>
        <v>166.79999999999998</v>
      </c>
      <c r="Q5">
        <v>19</v>
      </c>
      <c r="R5">
        <v>10</v>
      </c>
      <c r="S5">
        <v>12</v>
      </c>
      <c r="T5" s="43">
        <f t="shared" si="3"/>
        <v>120</v>
      </c>
      <c r="U5" s="132">
        <v>120</v>
      </c>
      <c r="V5" s="132" t="b">
        <f t="shared" si="6"/>
        <v>1</v>
      </c>
      <c r="W5" s="145">
        <v>1</v>
      </c>
      <c r="X5" s="145"/>
      <c r="Y5" s="145"/>
      <c r="Z5" s="145"/>
      <c r="AA5">
        <v>1</v>
      </c>
      <c r="AE5">
        <v>357</v>
      </c>
      <c r="AF5">
        <v>473</v>
      </c>
      <c r="AG5">
        <v>254</v>
      </c>
      <c r="AH5" s="44">
        <f t="shared" si="4"/>
        <v>4.2890694E-2</v>
      </c>
      <c r="AI5" s="44">
        <f t="shared" si="5"/>
        <v>4.2890694E-2</v>
      </c>
      <c r="AK5" t="s">
        <v>562</v>
      </c>
      <c r="AL5">
        <v>12</v>
      </c>
      <c r="AN5" s="39" t="s">
        <v>499</v>
      </c>
      <c r="AO5" s="39" t="s">
        <v>122</v>
      </c>
      <c r="AP5" t="s">
        <v>742</v>
      </c>
    </row>
    <row r="6" spans="1:43" ht="70.349999999999994" customHeight="1">
      <c r="A6" s="40"/>
      <c r="C6" s="86">
        <v>4902775034005</v>
      </c>
      <c r="D6" s="159">
        <v>13159167</v>
      </c>
      <c r="E6" t="s">
        <v>548</v>
      </c>
      <c r="F6" t="s">
        <v>549</v>
      </c>
      <c r="G6" s="39" t="s">
        <v>639</v>
      </c>
      <c r="H6" t="s">
        <v>640</v>
      </c>
      <c r="I6" s="39" t="s">
        <v>290</v>
      </c>
      <c r="J6" s="39" t="s">
        <v>291</v>
      </c>
      <c r="M6" s="46">
        <v>1.24</v>
      </c>
      <c r="N6" s="46">
        <f t="shared" si="0"/>
        <v>1.44</v>
      </c>
      <c r="O6" s="43">
        <f t="shared" si="1"/>
        <v>29.759999999999998</v>
      </c>
      <c r="P6" s="43">
        <f t="shared" si="2"/>
        <v>34.56</v>
      </c>
      <c r="Q6">
        <v>74</v>
      </c>
      <c r="R6">
        <v>12</v>
      </c>
      <c r="S6">
        <v>2</v>
      </c>
      <c r="T6" s="43">
        <f t="shared" si="3"/>
        <v>24</v>
      </c>
      <c r="U6" s="132">
        <v>12</v>
      </c>
      <c r="V6" s="132" t="b">
        <f t="shared" si="6"/>
        <v>0</v>
      </c>
      <c r="W6" s="145">
        <v>3</v>
      </c>
      <c r="X6" s="145"/>
      <c r="Y6" s="145"/>
      <c r="Z6" s="145"/>
      <c r="AA6">
        <v>1</v>
      </c>
      <c r="AE6">
        <v>290</v>
      </c>
      <c r="AF6">
        <v>512</v>
      </c>
      <c r="AG6">
        <v>364</v>
      </c>
      <c r="AH6" s="44">
        <f t="shared" si="4"/>
        <v>5.4046719999999999E-2</v>
      </c>
      <c r="AI6" s="44">
        <f t="shared" si="5"/>
        <v>0.16214016000000001</v>
      </c>
      <c r="AK6" t="s">
        <v>562</v>
      </c>
      <c r="AL6">
        <v>8</v>
      </c>
      <c r="AN6" s="39" t="s">
        <v>123</v>
      </c>
      <c r="AO6" s="39" t="s">
        <v>124</v>
      </c>
      <c r="AP6" t="s">
        <v>742</v>
      </c>
    </row>
    <row r="7" spans="1:43" ht="70.349999999999994" customHeight="1">
      <c r="A7" s="40"/>
      <c r="C7" s="86">
        <v>4971880112625</v>
      </c>
      <c r="D7" s="159">
        <v>13159184</v>
      </c>
      <c r="E7" t="s">
        <v>548</v>
      </c>
      <c r="F7" t="s">
        <v>636</v>
      </c>
      <c r="G7" s="39" t="s">
        <v>641</v>
      </c>
      <c r="H7" t="s">
        <v>642</v>
      </c>
      <c r="I7" s="39" t="s">
        <v>292</v>
      </c>
      <c r="J7" s="39" t="s">
        <v>293</v>
      </c>
      <c r="M7" s="46">
        <v>2.94</v>
      </c>
      <c r="N7" s="46">
        <f t="shared" si="0"/>
        <v>3.14</v>
      </c>
      <c r="O7" s="43">
        <f t="shared" si="1"/>
        <v>58.8</v>
      </c>
      <c r="P7" s="43">
        <f t="shared" si="2"/>
        <v>62.800000000000004</v>
      </c>
      <c r="Q7">
        <v>500</v>
      </c>
      <c r="R7">
        <v>20</v>
      </c>
      <c r="S7">
        <v>1</v>
      </c>
      <c r="T7" s="43">
        <f t="shared" si="3"/>
        <v>20</v>
      </c>
      <c r="U7" s="132">
        <v>20</v>
      </c>
      <c r="V7" s="132" t="b">
        <f t="shared" si="6"/>
        <v>1</v>
      </c>
      <c r="W7" s="144">
        <v>2</v>
      </c>
      <c r="X7" s="144"/>
      <c r="Y7" s="144"/>
      <c r="Z7" s="144"/>
      <c r="AA7">
        <v>1</v>
      </c>
      <c r="AE7">
        <v>475</v>
      </c>
      <c r="AF7">
        <v>267</v>
      </c>
      <c r="AG7">
        <v>225</v>
      </c>
      <c r="AH7" s="44">
        <f t="shared" si="4"/>
        <v>2.8535624999999998E-2</v>
      </c>
      <c r="AI7" s="44">
        <f t="shared" si="5"/>
        <v>5.7071249999999997E-2</v>
      </c>
      <c r="AK7" t="s">
        <v>562</v>
      </c>
      <c r="AL7">
        <v>6</v>
      </c>
      <c r="AN7" s="39" t="s">
        <v>125</v>
      </c>
      <c r="AO7" s="39" t="s">
        <v>126</v>
      </c>
      <c r="AP7" t="s">
        <v>742</v>
      </c>
    </row>
    <row r="8" spans="1:43" ht="70.349999999999994" customHeight="1">
      <c r="A8" s="40"/>
      <c r="C8" s="86">
        <v>4902388033914</v>
      </c>
      <c r="D8" s="159">
        <v>13159629</v>
      </c>
      <c r="E8" t="s">
        <v>548</v>
      </c>
      <c r="F8" t="s">
        <v>636</v>
      </c>
      <c r="G8" s="39" t="s">
        <v>643</v>
      </c>
      <c r="H8" t="s">
        <v>644</v>
      </c>
      <c r="I8" s="39" t="s">
        <v>294</v>
      </c>
      <c r="J8" s="39" t="s">
        <v>295</v>
      </c>
      <c r="M8" s="46">
        <v>1.25</v>
      </c>
      <c r="N8" s="46">
        <f t="shared" si="0"/>
        <v>1.45</v>
      </c>
      <c r="O8" s="43">
        <f t="shared" si="1"/>
        <v>75</v>
      </c>
      <c r="P8" s="43">
        <f t="shared" si="2"/>
        <v>87</v>
      </c>
      <c r="Q8">
        <v>12.5</v>
      </c>
      <c r="R8">
        <v>10</v>
      </c>
      <c r="S8">
        <v>6</v>
      </c>
      <c r="T8" s="43">
        <f t="shared" si="3"/>
        <v>60</v>
      </c>
      <c r="U8" s="132">
        <v>60</v>
      </c>
      <c r="V8" s="132" t="b">
        <f t="shared" si="6"/>
        <v>1</v>
      </c>
      <c r="W8" s="145">
        <v>1</v>
      </c>
      <c r="X8" s="145"/>
      <c r="Y8" s="145"/>
      <c r="Z8" s="145"/>
      <c r="AA8">
        <v>1</v>
      </c>
      <c r="AE8">
        <v>456</v>
      </c>
      <c r="AF8">
        <v>340</v>
      </c>
      <c r="AG8">
        <v>215</v>
      </c>
      <c r="AH8" s="44">
        <f t="shared" si="4"/>
        <v>3.3333599999999998E-2</v>
      </c>
      <c r="AI8" s="44">
        <f t="shared" si="5"/>
        <v>3.3333599999999998E-2</v>
      </c>
      <c r="AK8" t="s">
        <v>562</v>
      </c>
      <c r="AL8">
        <v>15</v>
      </c>
      <c r="AN8" s="39" t="s">
        <v>500</v>
      </c>
      <c r="AO8" s="39" t="s">
        <v>127</v>
      </c>
      <c r="AP8" t="s">
        <v>742</v>
      </c>
    </row>
    <row r="9" spans="1:43" ht="70.349999999999994" customHeight="1">
      <c r="A9" s="40"/>
      <c r="C9" s="86">
        <v>4901313192047</v>
      </c>
      <c r="D9" s="159">
        <v>13159192</v>
      </c>
      <c r="E9" t="s">
        <v>548</v>
      </c>
      <c r="F9" t="s">
        <v>549</v>
      </c>
      <c r="G9" s="39" t="s">
        <v>645</v>
      </c>
      <c r="H9" t="s">
        <v>646</v>
      </c>
      <c r="I9" s="39" t="s">
        <v>296</v>
      </c>
      <c r="J9" s="39" t="s">
        <v>297</v>
      </c>
      <c r="M9" s="46">
        <v>2.35</v>
      </c>
      <c r="N9" s="46">
        <f t="shared" si="0"/>
        <v>2.5500000000000003</v>
      </c>
      <c r="O9" s="43">
        <f t="shared" si="1"/>
        <v>28.200000000000003</v>
      </c>
      <c r="P9" s="43">
        <f t="shared" si="2"/>
        <v>30.6</v>
      </c>
      <c r="Q9">
        <v>200</v>
      </c>
      <c r="R9">
        <v>12</v>
      </c>
      <c r="S9">
        <v>1</v>
      </c>
      <c r="T9" s="43">
        <f t="shared" si="3"/>
        <v>12</v>
      </c>
      <c r="U9" s="132">
        <v>12</v>
      </c>
      <c r="V9" s="132" t="b">
        <f t="shared" si="6"/>
        <v>1</v>
      </c>
      <c r="W9" s="145">
        <v>6</v>
      </c>
      <c r="X9" s="145"/>
      <c r="Y9" s="145"/>
      <c r="Z9" s="145"/>
      <c r="AA9">
        <v>1</v>
      </c>
      <c r="AE9">
        <v>388</v>
      </c>
      <c r="AF9">
        <v>228</v>
      </c>
      <c r="AG9">
        <v>172</v>
      </c>
      <c r="AH9" s="44">
        <f t="shared" si="4"/>
        <v>1.5215808000000001E-2</v>
      </c>
      <c r="AI9" s="44">
        <f t="shared" si="5"/>
        <v>9.1294848000000012E-2</v>
      </c>
      <c r="AK9" t="s">
        <v>562</v>
      </c>
      <c r="AL9">
        <v>5</v>
      </c>
      <c r="AN9" s="39" t="s">
        <v>128</v>
      </c>
      <c r="AO9" s="39" t="s">
        <v>129</v>
      </c>
      <c r="AP9" t="s">
        <v>742</v>
      </c>
    </row>
    <row r="10" spans="1:43" ht="70.349999999999994" customHeight="1">
      <c r="A10" s="40"/>
      <c r="C10" s="86">
        <v>4901626024141</v>
      </c>
      <c r="D10" s="159">
        <v>13159219</v>
      </c>
      <c r="E10" t="s">
        <v>548</v>
      </c>
      <c r="F10" t="s">
        <v>549</v>
      </c>
      <c r="G10" s="39" t="s">
        <v>635</v>
      </c>
      <c r="H10" t="s">
        <v>588</v>
      </c>
      <c r="I10" s="39" t="s">
        <v>298</v>
      </c>
      <c r="J10" s="39" t="s">
        <v>299</v>
      </c>
      <c r="M10" s="46">
        <v>1.57</v>
      </c>
      <c r="N10" s="46">
        <f t="shared" si="0"/>
        <v>1.77</v>
      </c>
      <c r="O10" s="43">
        <f t="shared" si="1"/>
        <v>18.84</v>
      </c>
      <c r="P10" s="43">
        <f t="shared" si="2"/>
        <v>21.240000000000002</v>
      </c>
      <c r="Q10">
        <v>100</v>
      </c>
      <c r="R10">
        <v>12</v>
      </c>
      <c r="S10">
        <v>1</v>
      </c>
      <c r="T10" s="43">
        <f t="shared" si="3"/>
        <v>12</v>
      </c>
      <c r="U10" s="132">
        <v>12</v>
      </c>
      <c r="V10" s="132" t="b">
        <f t="shared" si="6"/>
        <v>1</v>
      </c>
      <c r="W10" s="145">
        <v>6</v>
      </c>
      <c r="X10" s="145"/>
      <c r="Y10" s="145"/>
      <c r="Z10" s="145"/>
      <c r="AA10">
        <v>1</v>
      </c>
      <c r="AE10">
        <v>355</v>
      </c>
      <c r="AF10">
        <v>280</v>
      </c>
      <c r="AG10">
        <v>385</v>
      </c>
      <c r="AH10" s="44">
        <f t="shared" si="4"/>
        <v>3.8268999999999997E-2</v>
      </c>
      <c r="AI10" s="44">
        <f t="shared" si="5"/>
        <v>0.22961399999999998</v>
      </c>
      <c r="AK10" t="s">
        <v>562</v>
      </c>
      <c r="AL10">
        <v>5</v>
      </c>
      <c r="AN10" s="39" t="s">
        <v>130</v>
      </c>
      <c r="AO10" s="39" t="s">
        <v>131</v>
      </c>
      <c r="AP10" t="s">
        <v>742</v>
      </c>
    </row>
    <row r="11" spans="1:43" ht="70.349999999999994" customHeight="1">
      <c r="A11" s="40"/>
      <c r="C11" s="86">
        <v>4901940037216</v>
      </c>
      <c r="D11" s="159">
        <v>13151746</v>
      </c>
      <c r="E11" t="s">
        <v>548</v>
      </c>
      <c r="F11" t="s">
        <v>549</v>
      </c>
      <c r="G11" s="39" t="s">
        <v>598</v>
      </c>
      <c r="H11" t="s">
        <v>647</v>
      </c>
      <c r="I11" s="39" t="s">
        <v>300</v>
      </c>
      <c r="J11" s="39" t="s">
        <v>301</v>
      </c>
      <c r="M11" s="46">
        <v>1.33</v>
      </c>
      <c r="N11" s="46">
        <f t="shared" si="0"/>
        <v>1.53</v>
      </c>
      <c r="O11" s="43">
        <f t="shared" si="1"/>
        <v>31.92</v>
      </c>
      <c r="P11" s="43">
        <f t="shared" si="2"/>
        <v>36.72</v>
      </c>
      <c r="Q11" s="52">
        <v>77</v>
      </c>
      <c r="R11">
        <v>12</v>
      </c>
      <c r="S11">
        <v>2</v>
      </c>
      <c r="T11" s="43">
        <f t="shared" si="3"/>
        <v>24</v>
      </c>
      <c r="U11" s="132">
        <v>12</v>
      </c>
      <c r="V11" s="132" t="b">
        <f t="shared" si="6"/>
        <v>0</v>
      </c>
      <c r="W11" s="145">
        <v>5</v>
      </c>
      <c r="X11" s="145"/>
      <c r="Y11" s="145"/>
      <c r="Z11" s="145"/>
      <c r="AA11" t="e">
        <v>#REF!</v>
      </c>
      <c r="AE11">
        <v>477</v>
      </c>
      <c r="AF11">
        <v>535</v>
      </c>
      <c r="AG11">
        <v>189</v>
      </c>
      <c r="AH11" s="44">
        <f t="shared" si="4"/>
        <v>4.8231854999999997E-2</v>
      </c>
      <c r="AI11" s="44">
        <f t="shared" si="5"/>
        <v>0.24115927499999998</v>
      </c>
      <c r="AK11" t="s">
        <v>562</v>
      </c>
      <c r="AL11" s="40">
        <v>180</v>
      </c>
      <c r="AM11" s="80" t="s">
        <v>785</v>
      </c>
      <c r="AN11" s="80" t="s">
        <v>501</v>
      </c>
      <c r="AO11" s="80" t="s">
        <v>502</v>
      </c>
      <c r="AP11" t="s">
        <v>743</v>
      </c>
    </row>
    <row r="12" spans="1:43" ht="70.349999999999994" customHeight="1">
      <c r="A12" s="40"/>
      <c r="C12" s="86">
        <v>4901335140439</v>
      </c>
      <c r="D12" s="159">
        <v>13159203</v>
      </c>
      <c r="E12" t="s">
        <v>548</v>
      </c>
      <c r="F12" t="s">
        <v>549</v>
      </c>
      <c r="G12" s="39" t="s">
        <v>648</v>
      </c>
      <c r="H12" t="s">
        <v>586</v>
      </c>
      <c r="I12" s="39" t="s">
        <v>302</v>
      </c>
      <c r="J12" s="39" t="s">
        <v>303</v>
      </c>
      <c r="M12" s="46">
        <v>0.91</v>
      </c>
      <c r="N12" s="46">
        <f t="shared" si="0"/>
        <v>1.1100000000000001</v>
      </c>
      <c r="O12" s="43">
        <f t="shared" si="1"/>
        <v>21.84</v>
      </c>
      <c r="P12" s="43">
        <f t="shared" si="2"/>
        <v>26.64</v>
      </c>
      <c r="Q12">
        <v>40</v>
      </c>
      <c r="R12">
        <v>6</v>
      </c>
      <c r="S12">
        <v>4</v>
      </c>
      <c r="T12" s="43">
        <f t="shared" si="3"/>
        <v>24</v>
      </c>
      <c r="U12" s="132">
        <v>24</v>
      </c>
      <c r="V12" s="132" t="b">
        <f t="shared" si="6"/>
        <v>1</v>
      </c>
      <c r="W12" s="145">
        <v>4</v>
      </c>
      <c r="X12" s="145"/>
      <c r="Y12" s="145"/>
      <c r="Z12" s="145"/>
      <c r="AA12">
        <v>1</v>
      </c>
      <c r="AE12">
        <v>195</v>
      </c>
      <c r="AF12">
        <v>437</v>
      </c>
      <c r="AG12">
        <v>267</v>
      </c>
      <c r="AH12" s="44">
        <f t="shared" si="4"/>
        <v>2.2752405E-2</v>
      </c>
      <c r="AI12" s="44">
        <f t="shared" si="5"/>
        <v>9.1009619999999999E-2</v>
      </c>
      <c r="AK12" t="s">
        <v>562</v>
      </c>
      <c r="AL12">
        <v>6</v>
      </c>
      <c r="AN12" s="39" t="s">
        <v>132</v>
      </c>
      <c r="AO12" s="39" t="s">
        <v>133</v>
      </c>
      <c r="AP12" t="s">
        <v>742</v>
      </c>
    </row>
    <row r="13" spans="1:43" ht="70.349999999999994" customHeight="1">
      <c r="A13" s="40"/>
      <c r="C13" s="86">
        <v>4902388033921</v>
      </c>
      <c r="D13" s="159">
        <v>13159498</v>
      </c>
      <c r="E13" t="s">
        <v>548</v>
      </c>
      <c r="F13" t="s">
        <v>636</v>
      </c>
      <c r="G13" s="39" t="s">
        <v>643</v>
      </c>
      <c r="H13" t="s">
        <v>644</v>
      </c>
      <c r="I13" s="39" t="s">
        <v>304</v>
      </c>
      <c r="J13" s="39" t="s">
        <v>305</v>
      </c>
      <c r="M13" s="46">
        <v>1.25</v>
      </c>
      <c r="N13" s="46">
        <f t="shared" si="0"/>
        <v>1.45</v>
      </c>
      <c r="O13" s="43">
        <f t="shared" si="1"/>
        <v>75</v>
      </c>
      <c r="P13" s="43">
        <f t="shared" si="2"/>
        <v>87</v>
      </c>
      <c r="Q13">
        <v>11.5</v>
      </c>
      <c r="R13">
        <v>10</v>
      </c>
      <c r="S13">
        <v>6</v>
      </c>
      <c r="T13" s="43">
        <f t="shared" si="3"/>
        <v>60</v>
      </c>
      <c r="U13" s="132">
        <v>60</v>
      </c>
      <c r="V13" s="132" t="b">
        <f t="shared" si="6"/>
        <v>1</v>
      </c>
      <c r="W13" s="145">
        <v>1</v>
      </c>
      <c r="X13" s="145"/>
      <c r="Y13" s="145"/>
      <c r="Z13" s="145"/>
      <c r="AA13">
        <v>1</v>
      </c>
      <c r="AE13">
        <v>456</v>
      </c>
      <c r="AF13">
        <v>340</v>
      </c>
      <c r="AG13">
        <v>215</v>
      </c>
      <c r="AH13" s="44">
        <f t="shared" si="4"/>
        <v>3.3333599999999998E-2</v>
      </c>
      <c r="AI13" s="44">
        <f t="shared" si="5"/>
        <v>3.3333599999999998E-2</v>
      </c>
      <c r="AK13" t="s">
        <v>562</v>
      </c>
      <c r="AL13">
        <v>18</v>
      </c>
      <c r="AN13" s="53" t="s">
        <v>546</v>
      </c>
      <c r="AO13" s="39" t="s">
        <v>547</v>
      </c>
      <c r="AP13" t="s">
        <v>742</v>
      </c>
    </row>
    <row r="14" spans="1:43" ht="70.349999999999994" customHeight="1">
      <c r="A14" s="40"/>
      <c r="C14" s="86">
        <v>4901313076347</v>
      </c>
      <c r="D14" s="159">
        <v>13159199</v>
      </c>
      <c r="E14" t="s">
        <v>548</v>
      </c>
      <c r="F14" t="s">
        <v>549</v>
      </c>
      <c r="G14" s="39" t="s">
        <v>645</v>
      </c>
      <c r="H14" t="s">
        <v>646</v>
      </c>
      <c r="I14" s="39" t="s">
        <v>306</v>
      </c>
      <c r="J14" s="39" t="s">
        <v>307</v>
      </c>
      <c r="M14" s="46">
        <v>1.22</v>
      </c>
      <c r="N14" s="46">
        <f t="shared" si="0"/>
        <v>1.42</v>
      </c>
      <c r="O14" s="43">
        <f t="shared" si="1"/>
        <v>14.64</v>
      </c>
      <c r="P14" s="43">
        <f t="shared" si="2"/>
        <v>17.04</v>
      </c>
      <c r="Q14">
        <v>115</v>
      </c>
      <c r="R14">
        <v>12</v>
      </c>
      <c r="S14">
        <v>1</v>
      </c>
      <c r="T14" s="43">
        <f t="shared" si="3"/>
        <v>12</v>
      </c>
      <c r="U14" s="132">
        <v>12</v>
      </c>
      <c r="V14" s="132" t="b">
        <f t="shared" si="6"/>
        <v>1</v>
      </c>
      <c r="W14" s="145">
        <v>4</v>
      </c>
      <c r="X14" s="145"/>
      <c r="Y14" s="145"/>
      <c r="Z14" s="145"/>
      <c r="AA14">
        <v>1</v>
      </c>
      <c r="AE14">
        <v>273</v>
      </c>
      <c r="AF14">
        <v>185</v>
      </c>
      <c r="AG14">
        <v>173</v>
      </c>
      <c r="AH14" s="44">
        <f t="shared" si="4"/>
        <v>8.7373650000000004E-3</v>
      </c>
      <c r="AI14" s="44">
        <f t="shared" si="5"/>
        <v>3.4949460000000002E-2</v>
      </c>
      <c r="AK14" t="s">
        <v>562</v>
      </c>
      <c r="AL14">
        <v>5</v>
      </c>
      <c r="AN14" s="39" t="s">
        <v>134</v>
      </c>
      <c r="AO14" s="39" t="s">
        <v>135</v>
      </c>
      <c r="AP14" t="s">
        <v>742</v>
      </c>
    </row>
    <row r="15" spans="1:43" ht="70.349999999999994" customHeight="1">
      <c r="A15" s="40"/>
      <c r="C15" s="86">
        <v>4901734024057</v>
      </c>
      <c r="D15" s="159">
        <v>13159321</v>
      </c>
      <c r="E15" t="s">
        <v>548</v>
      </c>
      <c r="F15" t="s">
        <v>558</v>
      </c>
      <c r="G15" s="39" t="s">
        <v>649</v>
      </c>
      <c r="H15" t="s">
        <v>589</v>
      </c>
      <c r="I15" s="39" t="s">
        <v>308</v>
      </c>
      <c r="J15" s="39" t="s">
        <v>309</v>
      </c>
      <c r="M15" s="46">
        <v>1.38</v>
      </c>
      <c r="N15" s="46">
        <f t="shared" si="0"/>
        <v>1.5799999999999998</v>
      </c>
      <c r="O15" s="43">
        <f t="shared" si="1"/>
        <v>16.559999999999999</v>
      </c>
      <c r="P15" s="43">
        <f t="shared" si="2"/>
        <v>18.959999999999997</v>
      </c>
      <c r="Q15">
        <v>38</v>
      </c>
      <c r="R15">
        <v>12</v>
      </c>
      <c r="S15">
        <v>1</v>
      </c>
      <c r="T15" s="43">
        <f t="shared" si="3"/>
        <v>12</v>
      </c>
      <c r="U15" s="132">
        <v>12</v>
      </c>
      <c r="V15" s="132" t="b">
        <f t="shared" si="6"/>
        <v>1</v>
      </c>
      <c r="W15" s="145">
        <v>4</v>
      </c>
      <c r="X15" s="145"/>
      <c r="Y15" s="145"/>
      <c r="Z15" s="145"/>
      <c r="AA15">
        <v>1</v>
      </c>
      <c r="AE15">
        <v>309</v>
      </c>
      <c r="AF15">
        <v>409</v>
      </c>
      <c r="AG15">
        <v>87</v>
      </c>
      <c r="AH15" s="44">
        <f t="shared" si="4"/>
        <v>1.0995147E-2</v>
      </c>
      <c r="AI15" s="44">
        <f t="shared" si="5"/>
        <v>4.3980588000000001E-2</v>
      </c>
      <c r="AK15" t="s">
        <v>562</v>
      </c>
      <c r="AL15">
        <v>6</v>
      </c>
      <c r="AN15" s="39" t="s">
        <v>136</v>
      </c>
      <c r="AO15" s="39" t="s">
        <v>137</v>
      </c>
      <c r="AP15" t="s">
        <v>742</v>
      </c>
    </row>
    <row r="16" spans="1:43" ht="70.349999999999994" customHeight="1">
      <c r="A16" s="40"/>
      <c r="C16" s="86">
        <v>4901108006481</v>
      </c>
      <c r="D16" s="159">
        <v>13159521</v>
      </c>
      <c r="E16" t="s">
        <v>548</v>
      </c>
      <c r="F16" t="s">
        <v>636</v>
      </c>
      <c r="G16" s="39" t="s">
        <v>650</v>
      </c>
      <c r="H16" t="s">
        <v>651</v>
      </c>
      <c r="I16" s="39" t="s">
        <v>310</v>
      </c>
      <c r="J16" s="39" t="s">
        <v>311</v>
      </c>
      <c r="M16" s="46">
        <v>2.14</v>
      </c>
      <c r="N16" s="46">
        <f t="shared" si="0"/>
        <v>2.3400000000000003</v>
      </c>
      <c r="O16" s="43">
        <f t="shared" si="1"/>
        <v>25.68</v>
      </c>
      <c r="P16" s="43">
        <f t="shared" si="2"/>
        <v>28.080000000000005</v>
      </c>
      <c r="Q16">
        <v>245</v>
      </c>
      <c r="R16">
        <v>12</v>
      </c>
      <c r="S16">
        <v>1</v>
      </c>
      <c r="T16" s="43">
        <f t="shared" si="3"/>
        <v>12</v>
      </c>
      <c r="U16" s="132">
        <v>12</v>
      </c>
      <c r="V16" s="132" t="b">
        <f t="shared" si="6"/>
        <v>1</v>
      </c>
      <c r="W16" s="145">
        <v>1</v>
      </c>
      <c r="X16" s="145"/>
      <c r="Y16" s="145"/>
      <c r="Z16" s="145"/>
      <c r="AA16">
        <v>1</v>
      </c>
      <c r="AE16">
        <v>260</v>
      </c>
      <c r="AF16">
        <v>192</v>
      </c>
      <c r="AG16">
        <v>152</v>
      </c>
      <c r="AH16" s="44">
        <f t="shared" si="4"/>
        <v>7.5878400000000002E-3</v>
      </c>
      <c r="AI16" s="44">
        <f t="shared" si="5"/>
        <v>7.5878400000000002E-3</v>
      </c>
      <c r="AK16" t="s">
        <v>562</v>
      </c>
      <c r="AL16">
        <v>12</v>
      </c>
      <c r="AN16" s="39" t="s">
        <v>138</v>
      </c>
      <c r="AO16" s="39" t="s">
        <v>139</v>
      </c>
      <c r="AP16" t="s">
        <v>742</v>
      </c>
    </row>
    <row r="17" spans="1:42" ht="70.349999999999994" customHeight="1">
      <c r="A17" s="40"/>
      <c r="C17" s="86">
        <v>4901372286541</v>
      </c>
      <c r="D17" s="159">
        <v>13159545</v>
      </c>
      <c r="E17" t="s">
        <v>605</v>
      </c>
      <c r="F17" t="s">
        <v>652</v>
      </c>
      <c r="G17" s="39" t="s">
        <v>653</v>
      </c>
      <c r="H17" t="s">
        <v>654</v>
      </c>
      <c r="I17" s="39" t="s">
        <v>312</v>
      </c>
      <c r="J17" s="39" t="s">
        <v>313</v>
      </c>
      <c r="M17" s="46">
        <v>4.1900000000000004</v>
      </c>
      <c r="N17" s="46">
        <f t="shared" si="0"/>
        <v>4.3900000000000006</v>
      </c>
      <c r="O17" s="43">
        <f t="shared" si="1"/>
        <v>25.14</v>
      </c>
      <c r="P17" s="43">
        <f t="shared" si="2"/>
        <v>26.340000000000003</v>
      </c>
      <c r="Q17">
        <v>80</v>
      </c>
      <c r="R17">
        <v>6</v>
      </c>
      <c r="S17">
        <v>1</v>
      </c>
      <c r="T17" s="43">
        <f t="shared" si="3"/>
        <v>6</v>
      </c>
      <c r="U17" s="132">
        <v>6</v>
      </c>
      <c r="V17" s="132" t="b">
        <f t="shared" si="6"/>
        <v>1</v>
      </c>
      <c r="W17" s="145">
        <v>2</v>
      </c>
      <c r="X17" s="145"/>
      <c r="Y17" s="145"/>
      <c r="Z17" s="145"/>
      <c r="AA17">
        <v>1</v>
      </c>
      <c r="AE17">
        <v>193</v>
      </c>
      <c r="AF17">
        <v>378</v>
      </c>
      <c r="AG17">
        <v>213</v>
      </c>
      <c r="AH17" s="44">
        <f t="shared" si="4"/>
        <v>1.5539202E-2</v>
      </c>
      <c r="AI17" s="44">
        <f t="shared" si="5"/>
        <v>3.1078404E-2</v>
      </c>
      <c r="AK17" t="s">
        <v>562</v>
      </c>
      <c r="AL17">
        <v>18</v>
      </c>
      <c r="AN17" s="39" t="s">
        <v>140</v>
      </c>
      <c r="AO17" s="39" t="s">
        <v>141</v>
      </c>
      <c r="AP17" t="s">
        <v>742</v>
      </c>
    </row>
    <row r="18" spans="1:42" ht="70.349999999999994" customHeight="1">
      <c r="A18" s="40"/>
      <c r="C18" s="86">
        <v>4901734024064</v>
      </c>
      <c r="D18" s="159">
        <v>13159320</v>
      </c>
      <c r="E18" t="s">
        <v>548</v>
      </c>
      <c r="F18" t="s">
        <v>558</v>
      </c>
      <c r="G18" s="39" t="s">
        <v>649</v>
      </c>
      <c r="H18" t="s">
        <v>589</v>
      </c>
      <c r="I18" s="39" t="s">
        <v>314</v>
      </c>
      <c r="J18" s="39" t="s">
        <v>315</v>
      </c>
      <c r="M18" s="46">
        <v>1.38</v>
      </c>
      <c r="N18" s="46">
        <f t="shared" si="0"/>
        <v>1.5799999999999998</v>
      </c>
      <c r="O18" s="43">
        <f t="shared" si="1"/>
        <v>16.559999999999999</v>
      </c>
      <c r="P18" s="43">
        <f t="shared" si="2"/>
        <v>18.959999999999997</v>
      </c>
      <c r="Q18">
        <v>37</v>
      </c>
      <c r="R18">
        <v>12</v>
      </c>
      <c r="S18">
        <v>1</v>
      </c>
      <c r="T18" s="43">
        <f t="shared" si="3"/>
        <v>12</v>
      </c>
      <c r="U18" s="132">
        <v>12</v>
      </c>
      <c r="V18" s="132" t="b">
        <f t="shared" si="6"/>
        <v>1</v>
      </c>
      <c r="W18" s="145">
        <v>4</v>
      </c>
      <c r="X18" s="145"/>
      <c r="Y18" s="145"/>
      <c r="Z18" s="145"/>
      <c r="AA18">
        <v>1</v>
      </c>
      <c r="AE18">
        <v>309</v>
      </c>
      <c r="AF18">
        <v>409</v>
      </c>
      <c r="AG18">
        <v>87</v>
      </c>
      <c r="AH18" s="44">
        <f t="shared" si="4"/>
        <v>1.0995147E-2</v>
      </c>
      <c r="AI18" s="44">
        <f t="shared" si="5"/>
        <v>4.3980588000000001E-2</v>
      </c>
      <c r="AK18" t="s">
        <v>562</v>
      </c>
      <c r="AL18">
        <v>6</v>
      </c>
      <c r="AN18" s="39" t="s">
        <v>136</v>
      </c>
      <c r="AO18" s="39" t="s">
        <v>137</v>
      </c>
      <c r="AP18" t="s">
        <v>742</v>
      </c>
    </row>
    <row r="19" spans="1:42" ht="70.349999999999994" customHeight="1">
      <c r="A19" s="40"/>
      <c r="C19" s="86">
        <v>4901046171548</v>
      </c>
      <c r="D19" s="159">
        <v>13159504</v>
      </c>
      <c r="E19" t="s">
        <v>605</v>
      </c>
      <c r="F19" t="s">
        <v>652</v>
      </c>
      <c r="G19" s="39" t="s">
        <v>655</v>
      </c>
      <c r="H19" t="s">
        <v>656</v>
      </c>
      <c r="I19" s="39" t="s">
        <v>316</v>
      </c>
      <c r="J19" s="39" t="s">
        <v>317</v>
      </c>
      <c r="M19" s="46">
        <v>3.24</v>
      </c>
      <c r="N19" s="46">
        <f t="shared" si="0"/>
        <v>3.4400000000000004</v>
      </c>
      <c r="O19" s="43">
        <f t="shared" si="1"/>
        <v>129.60000000000002</v>
      </c>
      <c r="P19" s="43">
        <f t="shared" si="2"/>
        <v>137.60000000000002</v>
      </c>
      <c r="Q19">
        <v>40</v>
      </c>
      <c r="R19">
        <v>40</v>
      </c>
      <c r="S19">
        <v>1</v>
      </c>
      <c r="T19" s="43">
        <f t="shared" si="3"/>
        <v>40</v>
      </c>
      <c r="U19" s="132">
        <v>40</v>
      </c>
      <c r="V19" s="132" t="b">
        <f t="shared" si="6"/>
        <v>1</v>
      </c>
      <c r="W19" s="145">
        <v>1</v>
      </c>
      <c r="X19" s="145"/>
      <c r="Y19" s="145"/>
      <c r="Z19" s="145"/>
      <c r="AA19">
        <v>1</v>
      </c>
      <c r="AE19">
        <v>420</v>
      </c>
      <c r="AF19">
        <v>260</v>
      </c>
      <c r="AG19">
        <v>160</v>
      </c>
      <c r="AH19" s="44">
        <f t="shared" si="4"/>
        <v>1.7472000000000001E-2</v>
      </c>
      <c r="AI19" s="44">
        <f t="shared" si="5"/>
        <v>1.7472000000000001E-2</v>
      </c>
      <c r="AK19" t="s">
        <v>562</v>
      </c>
      <c r="AL19" t="s">
        <v>728</v>
      </c>
      <c r="AN19" s="39" t="s">
        <v>142</v>
      </c>
      <c r="AO19" s="39" t="s">
        <v>143</v>
      </c>
      <c r="AP19" t="s">
        <v>742</v>
      </c>
    </row>
    <row r="20" spans="1:42" ht="70.349999999999994" customHeight="1">
      <c r="A20" s="40"/>
      <c r="C20" s="86">
        <v>4901313192061</v>
      </c>
      <c r="D20" s="159">
        <v>13159197</v>
      </c>
      <c r="E20" t="s">
        <v>548</v>
      </c>
      <c r="F20" t="s">
        <v>549</v>
      </c>
      <c r="G20" s="39" t="s">
        <v>645</v>
      </c>
      <c r="H20" t="s">
        <v>646</v>
      </c>
      <c r="I20" s="39" t="s">
        <v>318</v>
      </c>
      <c r="J20" s="39" t="s">
        <v>319</v>
      </c>
      <c r="M20" s="46">
        <v>2.46</v>
      </c>
      <c r="N20" s="46">
        <f t="shared" si="0"/>
        <v>2.66</v>
      </c>
      <c r="O20" s="43">
        <f t="shared" si="1"/>
        <v>29.52</v>
      </c>
      <c r="P20" s="43">
        <f t="shared" si="2"/>
        <v>31.92</v>
      </c>
      <c r="Q20">
        <v>182</v>
      </c>
      <c r="R20">
        <v>12</v>
      </c>
      <c r="S20">
        <v>1</v>
      </c>
      <c r="T20" s="43">
        <f t="shared" si="3"/>
        <v>12</v>
      </c>
      <c r="U20" s="132">
        <v>12</v>
      </c>
      <c r="V20" s="132" t="b">
        <f t="shared" si="6"/>
        <v>1</v>
      </c>
      <c r="W20" s="145">
        <v>6</v>
      </c>
      <c r="X20" s="145"/>
      <c r="Y20" s="145"/>
      <c r="Z20" s="145"/>
      <c r="AA20">
        <v>1</v>
      </c>
      <c r="AE20">
        <v>388</v>
      </c>
      <c r="AF20">
        <v>223</v>
      </c>
      <c r="AG20">
        <v>167</v>
      </c>
      <c r="AH20" s="44">
        <f t="shared" si="4"/>
        <v>1.4449508E-2</v>
      </c>
      <c r="AI20" s="44">
        <f t="shared" si="5"/>
        <v>8.6697047999999999E-2</v>
      </c>
      <c r="AK20" t="s">
        <v>562</v>
      </c>
      <c r="AL20">
        <v>5</v>
      </c>
      <c r="AN20" s="39" t="s">
        <v>144</v>
      </c>
      <c r="AO20" s="39" t="s">
        <v>145</v>
      </c>
      <c r="AP20" t="s">
        <v>742</v>
      </c>
    </row>
    <row r="21" spans="1:42" ht="70.349999999999994" customHeight="1">
      <c r="A21" s="40"/>
      <c r="C21" s="86">
        <v>4903015123923</v>
      </c>
      <c r="D21" s="159">
        <v>13159343</v>
      </c>
      <c r="E21" t="s">
        <v>548</v>
      </c>
      <c r="F21" t="s">
        <v>549</v>
      </c>
      <c r="G21" s="39" t="s">
        <v>554</v>
      </c>
      <c r="H21" t="s">
        <v>554</v>
      </c>
      <c r="I21" s="39" t="s">
        <v>320</v>
      </c>
      <c r="J21" s="39" t="s">
        <v>321</v>
      </c>
      <c r="M21" s="46">
        <v>1.57</v>
      </c>
      <c r="N21" s="46">
        <f t="shared" si="0"/>
        <v>1.77</v>
      </c>
      <c r="O21" s="43">
        <f t="shared" si="1"/>
        <v>31.400000000000002</v>
      </c>
      <c r="P21" s="43">
        <f t="shared" si="2"/>
        <v>35.4</v>
      </c>
      <c r="Q21">
        <v>85</v>
      </c>
      <c r="R21">
        <v>10</v>
      </c>
      <c r="S21">
        <v>2</v>
      </c>
      <c r="T21" s="43">
        <f t="shared" si="3"/>
        <v>20</v>
      </c>
      <c r="U21" s="132">
        <v>10</v>
      </c>
      <c r="V21" s="132" t="b">
        <f t="shared" si="6"/>
        <v>0</v>
      </c>
      <c r="W21" s="145">
        <v>1</v>
      </c>
      <c r="X21" s="145"/>
      <c r="Y21" s="145"/>
      <c r="Z21" s="145"/>
      <c r="AA21">
        <v>2</v>
      </c>
      <c r="AE21">
        <v>526</v>
      </c>
      <c r="AF21">
        <v>358</v>
      </c>
      <c r="AG21">
        <v>128</v>
      </c>
      <c r="AH21" s="44">
        <f t="shared" si="4"/>
        <v>2.4103423999999998E-2</v>
      </c>
      <c r="AI21" s="44">
        <f t="shared" si="5"/>
        <v>2.4103423999999998E-2</v>
      </c>
      <c r="AK21" t="s">
        <v>562</v>
      </c>
      <c r="AL21">
        <v>11</v>
      </c>
      <c r="AN21" s="39" t="s">
        <v>146</v>
      </c>
      <c r="AO21" s="39" t="s">
        <v>147</v>
      </c>
      <c r="AP21" t="s">
        <v>742</v>
      </c>
    </row>
    <row r="22" spans="1:42" ht="70.349999999999994" customHeight="1">
      <c r="A22" s="40"/>
      <c r="C22" s="86">
        <v>4909411077396</v>
      </c>
      <c r="D22" s="159">
        <v>13159247</v>
      </c>
      <c r="E22" t="s">
        <v>605</v>
      </c>
      <c r="F22" t="s">
        <v>652</v>
      </c>
      <c r="G22" s="39" t="s">
        <v>657</v>
      </c>
      <c r="H22" t="s">
        <v>658</v>
      </c>
      <c r="I22" s="39" t="s">
        <v>322</v>
      </c>
      <c r="J22" s="39" t="s">
        <v>323</v>
      </c>
      <c r="M22" s="46">
        <v>1.17</v>
      </c>
      <c r="N22" s="46">
        <f t="shared" si="0"/>
        <v>1.3699999999999999</v>
      </c>
      <c r="O22" s="43">
        <f t="shared" si="1"/>
        <v>28.08</v>
      </c>
      <c r="P22" s="43">
        <f t="shared" si="2"/>
        <v>32.879999999999995</v>
      </c>
      <c r="Q22">
        <v>500</v>
      </c>
      <c r="R22">
        <v>24</v>
      </c>
      <c r="S22">
        <v>1</v>
      </c>
      <c r="T22" s="43">
        <f t="shared" si="3"/>
        <v>24</v>
      </c>
      <c r="U22" s="132">
        <v>24</v>
      </c>
      <c r="V22" s="132" t="b">
        <f t="shared" si="6"/>
        <v>1</v>
      </c>
      <c r="W22" s="145">
        <v>3</v>
      </c>
      <c r="X22" s="145"/>
      <c r="Y22" s="145"/>
      <c r="Z22" s="145"/>
      <c r="AA22">
        <v>1</v>
      </c>
      <c r="AE22">
        <v>376</v>
      </c>
      <c r="AF22">
        <v>228</v>
      </c>
      <c r="AG22">
        <v>254</v>
      </c>
      <c r="AH22" s="44">
        <f t="shared" si="4"/>
        <v>2.1774912E-2</v>
      </c>
      <c r="AI22" s="44">
        <f t="shared" si="5"/>
        <v>6.5324735999999994E-2</v>
      </c>
      <c r="AK22" t="s">
        <v>562</v>
      </c>
      <c r="AL22">
        <v>9</v>
      </c>
      <c r="AN22" s="39" t="s">
        <v>148</v>
      </c>
      <c r="AO22" s="39" t="s">
        <v>149</v>
      </c>
      <c r="AP22" t="s">
        <v>742</v>
      </c>
    </row>
    <row r="23" spans="1:42" ht="70.349999999999994" customHeight="1">
      <c r="A23" s="40"/>
      <c r="C23" s="86">
        <v>4901372285681</v>
      </c>
      <c r="D23" s="159">
        <v>13159529</v>
      </c>
      <c r="E23" t="s">
        <v>605</v>
      </c>
      <c r="F23" t="s">
        <v>652</v>
      </c>
      <c r="G23" s="39" t="s">
        <v>653</v>
      </c>
      <c r="H23" t="s">
        <v>654</v>
      </c>
      <c r="I23" s="39" t="s">
        <v>324</v>
      </c>
      <c r="J23" s="39" t="s">
        <v>325</v>
      </c>
      <c r="M23" s="46">
        <v>5.27</v>
      </c>
      <c r="N23" s="46">
        <f t="shared" si="0"/>
        <v>5.47</v>
      </c>
      <c r="O23" s="43">
        <f t="shared" si="1"/>
        <v>63.239999999999995</v>
      </c>
      <c r="P23" s="43">
        <f t="shared" si="2"/>
        <v>65.64</v>
      </c>
      <c r="Q23">
        <v>96</v>
      </c>
      <c r="R23">
        <v>6</v>
      </c>
      <c r="S23">
        <v>2</v>
      </c>
      <c r="T23" s="43">
        <f t="shared" si="3"/>
        <v>12</v>
      </c>
      <c r="U23" s="132">
        <v>6</v>
      </c>
      <c r="V23" s="132" t="b">
        <f t="shared" si="6"/>
        <v>0</v>
      </c>
      <c r="W23" s="145">
        <v>1</v>
      </c>
      <c r="X23" s="145"/>
      <c r="Y23" s="145"/>
      <c r="Z23" s="145"/>
      <c r="AA23">
        <v>2</v>
      </c>
      <c r="AE23">
        <v>386</v>
      </c>
      <c r="AF23">
        <v>453</v>
      </c>
      <c r="AG23">
        <v>213</v>
      </c>
      <c r="AH23" s="44">
        <f t="shared" si="4"/>
        <v>3.7244753999999998E-2</v>
      </c>
      <c r="AI23" s="44">
        <f t="shared" si="5"/>
        <v>3.7244753999999998E-2</v>
      </c>
      <c r="AK23" t="s">
        <v>562</v>
      </c>
      <c r="AL23">
        <v>18</v>
      </c>
      <c r="AN23" s="39" t="s">
        <v>140</v>
      </c>
      <c r="AO23" s="39" t="s">
        <v>141</v>
      </c>
      <c r="AP23" t="s">
        <v>742</v>
      </c>
    </row>
    <row r="24" spans="1:42" ht="70.349999999999994" customHeight="1">
      <c r="A24" s="40"/>
      <c r="C24" s="86">
        <v>4902106647614</v>
      </c>
      <c r="D24" s="159">
        <v>13159593</v>
      </c>
      <c r="E24" t="s">
        <v>548</v>
      </c>
      <c r="F24" t="s">
        <v>636</v>
      </c>
      <c r="G24" s="39" t="s">
        <v>659</v>
      </c>
      <c r="H24" t="s">
        <v>660</v>
      </c>
      <c r="I24" s="39" t="s">
        <v>326</v>
      </c>
      <c r="J24" s="39" t="s">
        <v>327</v>
      </c>
      <c r="M24" s="46">
        <v>2.41</v>
      </c>
      <c r="N24" s="46">
        <f t="shared" si="0"/>
        <v>2.6100000000000003</v>
      </c>
      <c r="O24" s="43">
        <f t="shared" si="1"/>
        <v>28.92</v>
      </c>
      <c r="P24" s="43">
        <f t="shared" si="2"/>
        <v>31.320000000000004</v>
      </c>
      <c r="Q24">
        <v>500</v>
      </c>
      <c r="R24">
        <v>12</v>
      </c>
      <c r="S24">
        <v>1</v>
      </c>
      <c r="T24" s="43">
        <f t="shared" si="3"/>
        <v>12</v>
      </c>
      <c r="U24" s="132">
        <v>12</v>
      </c>
      <c r="V24" s="132" t="b">
        <f t="shared" si="6"/>
        <v>1</v>
      </c>
      <c r="W24" s="145">
        <v>1</v>
      </c>
      <c r="X24" s="145"/>
      <c r="Y24" s="145"/>
      <c r="Z24" s="145"/>
      <c r="AA24">
        <v>1</v>
      </c>
      <c r="AE24">
        <v>308</v>
      </c>
      <c r="AF24">
        <v>226</v>
      </c>
      <c r="AG24">
        <v>200</v>
      </c>
      <c r="AH24" s="44">
        <f t="shared" si="4"/>
        <v>1.3921599999999999E-2</v>
      </c>
      <c r="AI24" s="44">
        <f t="shared" si="5"/>
        <v>1.3921599999999999E-2</v>
      </c>
      <c r="AK24" t="s">
        <v>562</v>
      </c>
      <c r="AL24">
        <v>12</v>
      </c>
      <c r="AN24" s="39" t="s">
        <v>150</v>
      </c>
      <c r="AO24" s="39" t="s">
        <v>151</v>
      </c>
      <c r="AP24" t="s">
        <v>742</v>
      </c>
    </row>
    <row r="25" spans="1:42" ht="70.349999999999994" customHeight="1">
      <c r="A25" s="40"/>
      <c r="C25" s="86">
        <v>4901626034959</v>
      </c>
      <c r="D25" s="159">
        <v>13159216</v>
      </c>
      <c r="E25" t="s">
        <v>548</v>
      </c>
      <c r="F25" t="s">
        <v>549</v>
      </c>
      <c r="G25" s="39" t="s">
        <v>635</v>
      </c>
      <c r="H25" t="s">
        <v>588</v>
      </c>
      <c r="I25" s="39" t="s">
        <v>328</v>
      </c>
      <c r="J25" s="39" t="s">
        <v>329</v>
      </c>
      <c r="M25" s="46">
        <v>1.1599999999999999</v>
      </c>
      <c r="N25" s="46">
        <f t="shared" si="0"/>
        <v>1.3599999999999999</v>
      </c>
      <c r="O25" s="43">
        <f t="shared" si="1"/>
        <v>13.919999999999998</v>
      </c>
      <c r="P25" s="43">
        <f t="shared" si="2"/>
        <v>16.32</v>
      </c>
      <c r="Q25">
        <v>111</v>
      </c>
      <c r="R25">
        <v>12</v>
      </c>
      <c r="S25">
        <v>1</v>
      </c>
      <c r="T25" s="43">
        <f t="shared" si="3"/>
        <v>12</v>
      </c>
      <c r="U25" s="132">
        <v>12</v>
      </c>
      <c r="V25" s="132" t="b">
        <f t="shared" si="6"/>
        <v>1</v>
      </c>
      <c r="W25" s="145">
        <v>2</v>
      </c>
      <c r="X25" s="145"/>
      <c r="Y25" s="145"/>
      <c r="Z25" s="145"/>
      <c r="AA25">
        <v>1</v>
      </c>
      <c r="AE25">
        <v>440</v>
      </c>
      <c r="AF25">
        <v>240</v>
      </c>
      <c r="AG25">
        <v>150</v>
      </c>
      <c r="AH25" s="44">
        <f t="shared" si="4"/>
        <v>1.584E-2</v>
      </c>
      <c r="AI25" s="44">
        <f t="shared" si="5"/>
        <v>3.168E-2</v>
      </c>
      <c r="AK25" t="s">
        <v>562</v>
      </c>
      <c r="AL25">
        <v>5</v>
      </c>
      <c r="AN25" s="39" t="s">
        <v>152</v>
      </c>
      <c r="AO25" s="39" t="s">
        <v>153</v>
      </c>
      <c r="AP25" t="s">
        <v>742</v>
      </c>
    </row>
    <row r="26" spans="1:42" ht="70.349999999999994" customHeight="1">
      <c r="A26" s="40"/>
      <c r="C26" s="86">
        <v>4903015123947</v>
      </c>
      <c r="D26" s="159">
        <v>13159348</v>
      </c>
      <c r="E26" t="s">
        <v>548</v>
      </c>
      <c r="F26" t="s">
        <v>549</v>
      </c>
      <c r="G26" s="39" t="s">
        <v>554</v>
      </c>
      <c r="H26" t="s">
        <v>554</v>
      </c>
      <c r="I26" s="39" t="s">
        <v>330</v>
      </c>
      <c r="J26" s="39" t="s">
        <v>331</v>
      </c>
      <c r="M26" s="46">
        <v>1.57</v>
      </c>
      <c r="N26" s="46">
        <f t="shared" si="0"/>
        <v>1.77</v>
      </c>
      <c r="O26" s="43">
        <f t="shared" si="1"/>
        <v>31.400000000000002</v>
      </c>
      <c r="P26" s="43">
        <f t="shared" si="2"/>
        <v>35.4</v>
      </c>
      <c r="Q26">
        <v>80</v>
      </c>
      <c r="R26">
        <v>10</v>
      </c>
      <c r="S26">
        <v>2</v>
      </c>
      <c r="T26" s="43">
        <f t="shared" si="3"/>
        <v>20</v>
      </c>
      <c r="U26" s="132">
        <v>10</v>
      </c>
      <c r="V26" s="132" t="b">
        <f t="shared" si="6"/>
        <v>0</v>
      </c>
      <c r="W26" s="145">
        <v>1</v>
      </c>
      <c r="X26" s="145"/>
      <c r="Y26" s="145"/>
      <c r="Z26" s="145"/>
      <c r="AA26">
        <v>1</v>
      </c>
      <c r="AE26">
        <v>526</v>
      </c>
      <c r="AF26">
        <v>358</v>
      </c>
      <c r="AG26">
        <v>128</v>
      </c>
      <c r="AH26" s="44">
        <f t="shared" si="4"/>
        <v>2.4103423999999998E-2</v>
      </c>
      <c r="AI26" s="44">
        <f t="shared" si="5"/>
        <v>2.4103423999999998E-2</v>
      </c>
      <c r="AK26" t="s">
        <v>562</v>
      </c>
      <c r="AL26">
        <v>11</v>
      </c>
      <c r="AN26" s="39" t="s">
        <v>503</v>
      </c>
      <c r="AO26" s="39" t="s">
        <v>154</v>
      </c>
      <c r="AP26" t="s">
        <v>742</v>
      </c>
    </row>
    <row r="27" spans="1:42" ht="70.349999999999994" customHeight="1">
      <c r="A27" s="40"/>
      <c r="C27" s="86">
        <v>4970111105061</v>
      </c>
      <c r="D27" s="159">
        <v>13159493</v>
      </c>
      <c r="E27" t="s">
        <v>605</v>
      </c>
      <c r="F27" t="s">
        <v>652</v>
      </c>
      <c r="G27" s="39" t="s">
        <v>661</v>
      </c>
      <c r="H27" t="s">
        <v>662</v>
      </c>
      <c r="I27" s="39" t="s">
        <v>332</v>
      </c>
      <c r="J27" s="39" t="s">
        <v>333</v>
      </c>
      <c r="M27" s="46">
        <v>3.32</v>
      </c>
      <c r="N27" s="46">
        <f t="shared" si="0"/>
        <v>3.52</v>
      </c>
      <c r="O27" s="43">
        <f t="shared" si="1"/>
        <v>66.399999999999991</v>
      </c>
      <c r="P27" s="43">
        <f t="shared" si="2"/>
        <v>70.400000000000006</v>
      </c>
      <c r="Q27">
        <v>80</v>
      </c>
      <c r="R27">
        <v>20</v>
      </c>
      <c r="S27">
        <v>1</v>
      </c>
      <c r="T27" s="43">
        <f t="shared" si="3"/>
        <v>20</v>
      </c>
      <c r="U27" s="132">
        <v>20</v>
      </c>
      <c r="V27" s="132" t="b">
        <f t="shared" si="6"/>
        <v>1</v>
      </c>
      <c r="W27" s="145">
        <v>1</v>
      </c>
      <c r="X27" s="145"/>
      <c r="Y27" s="145"/>
      <c r="Z27" s="145"/>
      <c r="AA27">
        <v>1</v>
      </c>
      <c r="AE27">
        <v>790</v>
      </c>
      <c r="AF27">
        <v>300</v>
      </c>
      <c r="AG27">
        <v>190</v>
      </c>
      <c r="AH27" s="44">
        <f t="shared" si="4"/>
        <v>4.5030000000000001E-2</v>
      </c>
      <c r="AI27" s="44">
        <f t="shared" si="5"/>
        <v>4.5030000000000001E-2</v>
      </c>
      <c r="AK27" t="s">
        <v>562</v>
      </c>
      <c r="AL27">
        <v>12</v>
      </c>
      <c r="AN27" s="39" t="s">
        <v>155</v>
      </c>
      <c r="AO27" s="39" t="s">
        <v>156</v>
      </c>
      <c r="AP27" t="s">
        <v>742</v>
      </c>
    </row>
    <row r="28" spans="1:42" ht="70.349999999999994" customHeight="1">
      <c r="A28" s="40"/>
      <c r="C28" s="86">
        <v>4901335137149</v>
      </c>
      <c r="D28" s="159">
        <v>13159205</v>
      </c>
      <c r="E28" t="s">
        <v>548</v>
      </c>
      <c r="F28" t="s">
        <v>549</v>
      </c>
      <c r="G28" s="39" t="s">
        <v>648</v>
      </c>
      <c r="H28" t="s">
        <v>586</v>
      </c>
      <c r="I28" s="39" t="s">
        <v>334</v>
      </c>
      <c r="J28" s="39" t="s">
        <v>335</v>
      </c>
      <c r="M28" s="46">
        <v>0.91</v>
      </c>
      <c r="N28" s="46">
        <f t="shared" si="0"/>
        <v>1.1100000000000001</v>
      </c>
      <c r="O28" s="43">
        <f t="shared" si="1"/>
        <v>21.84</v>
      </c>
      <c r="P28" s="43">
        <f t="shared" si="2"/>
        <v>26.64</v>
      </c>
      <c r="Q28">
        <v>40</v>
      </c>
      <c r="R28">
        <v>6</v>
      </c>
      <c r="S28">
        <v>4</v>
      </c>
      <c r="T28" s="43">
        <f t="shared" si="3"/>
        <v>24</v>
      </c>
      <c r="U28" s="132">
        <v>24</v>
      </c>
      <c r="V28" s="132" t="b">
        <f t="shared" si="6"/>
        <v>1</v>
      </c>
      <c r="W28" s="145">
        <v>1</v>
      </c>
      <c r="X28" s="145"/>
      <c r="Y28" s="145"/>
      <c r="Z28" s="145"/>
      <c r="AA28">
        <v>1</v>
      </c>
      <c r="AE28">
        <v>195</v>
      </c>
      <c r="AF28">
        <v>437</v>
      </c>
      <c r="AG28">
        <v>267</v>
      </c>
      <c r="AH28" s="44">
        <f t="shared" si="4"/>
        <v>2.2752405E-2</v>
      </c>
      <c r="AI28" s="44">
        <f t="shared" si="5"/>
        <v>2.2752405E-2</v>
      </c>
      <c r="AK28" t="s">
        <v>562</v>
      </c>
      <c r="AL28">
        <v>6</v>
      </c>
      <c r="AN28" s="39" t="s">
        <v>157</v>
      </c>
      <c r="AO28" s="39" t="s">
        <v>158</v>
      </c>
      <c r="AP28" t="s">
        <v>742</v>
      </c>
    </row>
    <row r="29" spans="1:42" ht="70.349999999999994" customHeight="1">
      <c r="A29" s="40"/>
      <c r="C29" s="86">
        <v>4901335136098</v>
      </c>
      <c r="D29" s="159">
        <v>13159208</v>
      </c>
      <c r="E29" t="s">
        <v>548</v>
      </c>
      <c r="F29" t="s">
        <v>549</v>
      </c>
      <c r="G29" s="39" t="s">
        <v>648</v>
      </c>
      <c r="H29" t="s">
        <v>586</v>
      </c>
      <c r="I29" s="39" t="s">
        <v>336</v>
      </c>
      <c r="J29" s="39" t="s">
        <v>337</v>
      </c>
      <c r="M29" s="46">
        <v>0.91</v>
      </c>
      <c r="N29" s="46">
        <f t="shared" si="0"/>
        <v>1.1100000000000001</v>
      </c>
      <c r="O29" s="43">
        <f t="shared" si="1"/>
        <v>21.84</v>
      </c>
      <c r="P29" s="43">
        <f t="shared" si="2"/>
        <v>26.64</v>
      </c>
      <c r="Q29">
        <v>40</v>
      </c>
      <c r="R29">
        <v>6</v>
      </c>
      <c r="S29">
        <v>4</v>
      </c>
      <c r="T29" s="43">
        <f t="shared" si="3"/>
        <v>24</v>
      </c>
      <c r="U29" s="132">
        <v>24</v>
      </c>
      <c r="V29" s="132" t="b">
        <f t="shared" si="6"/>
        <v>1</v>
      </c>
      <c r="W29" s="145">
        <v>3</v>
      </c>
      <c r="X29" s="145"/>
      <c r="Y29" s="145"/>
      <c r="Z29" s="145"/>
      <c r="AA29">
        <v>1</v>
      </c>
      <c r="AE29">
        <v>195</v>
      </c>
      <c r="AF29">
        <v>437</v>
      </c>
      <c r="AG29">
        <v>267</v>
      </c>
      <c r="AH29" s="44">
        <f t="shared" si="4"/>
        <v>2.2752405E-2</v>
      </c>
      <c r="AI29" s="44">
        <f t="shared" si="5"/>
        <v>6.8257214999999996E-2</v>
      </c>
      <c r="AK29" t="s">
        <v>562</v>
      </c>
      <c r="AL29">
        <v>6</v>
      </c>
      <c r="AN29" s="39" t="s">
        <v>159</v>
      </c>
      <c r="AO29" s="39" t="s">
        <v>160</v>
      </c>
      <c r="AP29" t="s">
        <v>742</v>
      </c>
    </row>
    <row r="30" spans="1:42" ht="70.349999999999994" customHeight="1">
      <c r="A30" s="40"/>
      <c r="C30" s="86">
        <v>4902881436113</v>
      </c>
      <c r="D30" s="159">
        <v>13159228</v>
      </c>
      <c r="E30" t="s">
        <v>548</v>
      </c>
      <c r="F30" t="s">
        <v>558</v>
      </c>
      <c r="G30" s="39" t="s">
        <v>663</v>
      </c>
      <c r="H30" t="s">
        <v>664</v>
      </c>
      <c r="I30" s="39" t="s">
        <v>338</v>
      </c>
      <c r="J30" s="39" t="s">
        <v>339</v>
      </c>
      <c r="M30" s="46">
        <v>1.52</v>
      </c>
      <c r="N30" s="46">
        <f t="shared" si="0"/>
        <v>1.72</v>
      </c>
      <c r="O30" s="43">
        <f t="shared" si="1"/>
        <v>18.240000000000002</v>
      </c>
      <c r="P30" s="43">
        <f t="shared" si="2"/>
        <v>20.64</v>
      </c>
      <c r="Q30">
        <v>132</v>
      </c>
      <c r="R30">
        <v>12</v>
      </c>
      <c r="S30">
        <v>1</v>
      </c>
      <c r="T30" s="43">
        <f t="shared" si="3"/>
        <v>12</v>
      </c>
      <c r="U30" s="132">
        <v>12</v>
      </c>
      <c r="V30" s="132" t="b">
        <f t="shared" si="6"/>
        <v>1</v>
      </c>
      <c r="W30" s="145">
        <v>3</v>
      </c>
      <c r="X30" s="145"/>
      <c r="Y30" s="145"/>
      <c r="Z30" s="145"/>
      <c r="AA30">
        <v>1</v>
      </c>
      <c r="AE30">
        <v>363</v>
      </c>
      <c r="AF30">
        <v>497</v>
      </c>
      <c r="AG30">
        <v>135</v>
      </c>
      <c r="AH30" s="44">
        <f t="shared" si="4"/>
        <v>2.4355485E-2</v>
      </c>
      <c r="AI30" s="44">
        <f t="shared" si="5"/>
        <v>7.3066455000000002E-2</v>
      </c>
      <c r="AK30" t="s">
        <v>562</v>
      </c>
      <c r="AL30">
        <v>6</v>
      </c>
      <c r="AN30" s="39" t="s">
        <v>161</v>
      </c>
      <c r="AO30" s="39" t="s">
        <v>162</v>
      </c>
      <c r="AP30" t="s">
        <v>742</v>
      </c>
    </row>
    <row r="31" spans="1:42" ht="70.349999999999994" customHeight="1">
      <c r="A31" s="40"/>
      <c r="C31" s="86">
        <v>4902106291947</v>
      </c>
      <c r="D31" s="159">
        <v>13159595</v>
      </c>
      <c r="E31" t="s">
        <v>548</v>
      </c>
      <c r="F31" t="s">
        <v>636</v>
      </c>
      <c r="G31" s="39" t="s">
        <v>659</v>
      </c>
      <c r="H31" t="s">
        <v>660</v>
      </c>
      <c r="I31" s="39" t="s">
        <v>340</v>
      </c>
      <c r="J31" s="39" t="s">
        <v>341</v>
      </c>
      <c r="M31" s="46">
        <v>3.09</v>
      </c>
      <c r="N31" s="46">
        <f t="shared" si="0"/>
        <v>3.29</v>
      </c>
      <c r="O31" s="43">
        <f t="shared" si="1"/>
        <v>61.8</v>
      </c>
      <c r="P31" s="43">
        <f t="shared" si="2"/>
        <v>65.8</v>
      </c>
      <c r="Q31">
        <v>360</v>
      </c>
      <c r="R31">
        <v>10</v>
      </c>
      <c r="S31">
        <v>2</v>
      </c>
      <c r="T31" s="43">
        <f t="shared" si="3"/>
        <v>20</v>
      </c>
      <c r="U31" s="132">
        <v>10</v>
      </c>
      <c r="V31" s="132" t="b">
        <f t="shared" si="6"/>
        <v>0</v>
      </c>
      <c r="W31" s="145">
        <v>1</v>
      </c>
      <c r="X31" s="145"/>
      <c r="Y31" s="145"/>
      <c r="Z31" s="145"/>
      <c r="AA31">
        <v>2</v>
      </c>
      <c r="AE31">
        <v>335</v>
      </c>
      <c r="AF31">
        <v>272</v>
      </c>
      <c r="AG31">
        <v>203</v>
      </c>
      <c r="AH31" s="44">
        <f t="shared" si="4"/>
        <v>1.8497360000000001E-2</v>
      </c>
      <c r="AI31" s="44">
        <f t="shared" si="5"/>
        <v>1.8497360000000001E-2</v>
      </c>
      <c r="AK31" t="s">
        <v>562</v>
      </c>
      <c r="AL31">
        <v>12</v>
      </c>
      <c r="AN31" s="39" t="s">
        <v>163</v>
      </c>
      <c r="AO31" s="39" t="s">
        <v>164</v>
      </c>
      <c r="AP31" t="s">
        <v>742</v>
      </c>
    </row>
    <row r="32" spans="1:42" ht="70.349999999999994" customHeight="1">
      <c r="A32" s="40"/>
      <c r="C32" s="86">
        <v>4901313196830</v>
      </c>
      <c r="D32" s="159">
        <v>13159186</v>
      </c>
      <c r="E32" t="s">
        <v>548</v>
      </c>
      <c r="F32" t="s">
        <v>549</v>
      </c>
      <c r="G32" s="39" t="s">
        <v>645</v>
      </c>
      <c r="H32" t="s">
        <v>646</v>
      </c>
      <c r="I32" s="39" t="s">
        <v>342</v>
      </c>
      <c r="J32" s="39" t="s">
        <v>343</v>
      </c>
      <c r="M32" s="46">
        <v>0.87</v>
      </c>
      <c r="N32" s="46">
        <f t="shared" si="0"/>
        <v>1.07</v>
      </c>
      <c r="O32" s="43">
        <f t="shared" si="1"/>
        <v>8.6999999999999993</v>
      </c>
      <c r="P32" s="43">
        <f t="shared" si="2"/>
        <v>10.700000000000001</v>
      </c>
      <c r="Q32">
        <v>42</v>
      </c>
      <c r="R32">
        <v>10</v>
      </c>
      <c r="S32">
        <v>1</v>
      </c>
      <c r="T32" s="43">
        <f t="shared" si="3"/>
        <v>10</v>
      </c>
      <c r="U32" s="132">
        <v>10</v>
      </c>
      <c r="V32" s="132" t="b">
        <f t="shared" si="6"/>
        <v>1</v>
      </c>
      <c r="W32" s="145">
        <v>4</v>
      </c>
      <c r="X32" s="145"/>
      <c r="Y32" s="145"/>
      <c r="Z32" s="145"/>
      <c r="AA32">
        <v>1</v>
      </c>
      <c r="AE32">
        <v>280</v>
      </c>
      <c r="AF32">
        <v>210</v>
      </c>
      <c r="AG32">
        <v>102</v>
      </c>
      <c r="AH32" s="44">
        <f t="shared" si="4"/>
        <v>5.9975999999999996E-3</v>
      </c>
      <c r="AI32" s="44">
        <f t="shared" si="5"/>
        <v>2.3990399999999999E-2</v>
      </c>
      <c r="AK32" t="s">
        <v>562</v>
      </c>
      <c r="AL32">
        <v>5</v>
      </c>
      <c r="AN32" s="39" t="s">
        <v>504</v>
      </c>
      <c r="AO32" s="39" t="s">
        <v>165</v>
      </c>
      <c r="AP32" t="s">
        <v>742</v>
      </c>
    </row>
    <row r="33" spans="1:43" ht="70.349999999999994" customHeight="1">
      <c r="A33" s="40"/>
      <c r="C33" s="86">
        <v>4901626020457</v>
      </c>
      <c r="D33" s="159">
        <v>13159220</v>
      </c>
      <c r="E33" t="s">
        <v>548</v>
      </c>
      <c r="F33" t="s">
        <v>549</v>
      </c>
      <c r="G33" s="39" t="s">
        <v>635</v>
      </c>
      <c r="H33" t="s">
        <v>588</v>
      </c>
      <c r="I33" s="39" t="s">
        <v>344</v>
      </c>
      <c r="J33" s="39" t="s">
        <v>345</v>
      </c>
      <c r="M33" s="46">
        <v>1.1399999999999999</v>
      </c>
      <c r="N33" s="46">
        <f t="shared" si="0"/>
        <v>1.3399999999999999</v>
      </c>
      <c r="O33" s="43">
        <f t="shared" si="1"/>
        <v>22.799999999999997</v>
      </c>
      <c r="P33" s="43">
        <f t="shared" si="2"/>
        <v>26.799999999999997</v>
      </c>
      <c r="Q33">
        <v>234</v>
      </c>
      <c r="R33">
        <v>20</v>
      </c>
      <c r="S33">
        <v>1</v>
      </c>
      <c r="T33" s="43">
        <f t="shared" si="3"/>
        <v>20</v>
      </c>
      <c r="U33" s="132">
        <v>20</v>
      </c>
      <c r="V33" s="132" t="b">
        <f t="shared" si="6"/>
        <v>1</v>
      </c>
      <c r="W33" s="145">
        <v>3</v>
      </c>
      <c r="X33" s="145"/>
      <c r="Y33" s="145"/>
      <c r="Z33" s="145"/>
      <c r="AA33">
        <v>1</v>
      </c>
      <c r="AE33">
        <v>510</v>
      </c>
      <c r="AF33">
        <v>280</v>
      </c>
      <c r="AG33">
        <v>330</v>
      </c>
      <c r="AH33" s="44">
        <f t="shared" si="4"/>
        <v>4.7123999999999999E-2</v>
      </c>
      <c r="AI33" s="44">
        <f t="shared" si="5"/>
        <v>0.141372</v>
      </c>
      <c r="AK33" t="s">
        <v>562</v>
      </c>
      <c r="AL33">
        <v>5</v>
      </c>
      <c r="AN33" s="39" t="s">
        <v>166</v>
      </c>
      <c r="AO33" s="39" t="s">
        <v>167</v>
      </c>
      <c r="AP33" t="s">
        <v>742</v>
      </c>
    </row>
    <row r="34" spans="1:43" ht="70.349999999999994" customHeight="1">
      <c r="A34" s="40"/>
      <c r="C34" s="86">
        <v>4901626020556</v>
      </c>
      <c r="D34" s="159">
        <v>13159222</v>
      </c>
      <c r="E34" t="s">
        <v>548</v>
      </c>
      <c r="F34" t="s">
        <v>549</v>
      </c>
      <c r="G34" s="39" t="s">
        <v>635</v>
      </c>
      <c r="H34" t="s">
        <v>588</v>
      </c>
      <c r="I34" s="39" t="s">
        <v>346</v>
      </c>
      <c r="J34" s="39" t="s">
        <v>347</v>
      </c>
      <c r="M34" s="46">
        <v>1.1399999999999999</v>
      </c>
      <c r="N34" s="46">
        <f t="shared" si="0"/>
        <v>1.3399999999999999</v>
      </c>
      <c r="O34" s="43">
        <f t="shared" si="1"/>
        <v>22.799999999999997</v>
      </c>
      <c r="P34" s="43">
        <f t="shared" si="2"/>
        <v>26.799999999999997</v>
      </c>
      <c r="Q34">
        <v>230</v>
      </c>
      <c r="R34">
        <v>20</v>
      </c>
      <c r="S34">
        <v>1</v>
      </c>
      <c r="T34" s="43">
        <f t="shared" si="3"/>
        <v>20</v>
      </c>
      <c r="U34" s="132">
        <v>20</v>
      </c>
      <c r="V34" s="132" t="b">
        <f t="shared" si="6"/>
        <v>1</v>
      </c>
      <c r="W34" s="145">
        <v>3</v>
      </c>
      <c r="X34" s="145"/>
      <c r="Y34" s="145"/>
      <c r="Z34" s="145"/>
      <c r="AA34">
        <v>1</v>
      </c>
      <c r="AE34">
        <v>510</v>
      </c>
      <c r="AF34">
        <v>280</v>
      </c>
      <c r="AG34">
        <v>330</v>
      </c>
      <c r="AH34" s="44">
        <f t="shared" si="4"/>
        <v>4.7123999999999999E-2</v>
      </c>
      <c r="AI34" s="44">
        <f t="shared" ref="AI34:AI65" si="7">+AH34*W34</f>
        <v>0.141372</v>
      </c>
      <c r="AK34" t="s">
        <v>562</v>
      </c>
      <c r="AL34">
        <v>5</v>
      </c>
      <c r="AN34" s="39" t="s">
        <v>168</v>
      </c>
      <c r="AO34" s="39" t="s">
        <v>169</v>
      </c>
      <c r="AP34" t="s">
        <v>742</v>
      </c>
    </row>
    <row r="35" spans="1:43" ht="70.349999999999994" customHeight="1">
      <c r="A35" s="40"/>
      <c r="C35" s="86">
        <v>4902110340525</v>
      </c>
      <c r="D35" s="159">
        <v>13159613</v>
      </c>
      <c r="E35" t="s">
        <v>548</v>
      </c>
      <c r="F35" t="s">
        <v>636</v>
      </c>
      <c r="G35" s="39" t="s">
        <v>559</v>
      </c>
      <c r="H35" t="s">
        <v>560</v>
      </c>
      <c r="I35" s="39" t="s">
        <v>348</v>
      </c>
      <c r="J35" s="39" t="s">
        <v>349</v>
      </c>
      <c r="M35" s="46">
        <v>1.29</v>
      </c>
      <c r="N35" s="46">
        <f t="shared" si="0"/>
        <v>1.49</v>
      </c>
      <c r="O35" s="43">
        <f t="shared" si="1"/>
        <v>51.6</v>
      </c>
      <c r="P35" s="43">
        <f t="shared" si="2"/>
        <v>59.6</v>
      </c>
      <c r="Q35">
        <v>100</v>
      </c>
      <c r="R35">
        <v>10</v>
      </c>
      <c r="S35">
        <v>4</v>
      </c>
      <c r="T35" s="43">
        <f t="shared" si="3"/>
        <v>40</v>
      </c>
      <c r="U35" s="132">
        <v>40</v>
      </c>
      <c r="V35" s="132" t="b">
        <f t="shared" si="6"/>
        <v>1</v>
      </c>
      <c r="W35" s="145">
        <v>1</v>
      </c>
      <c r="X35" s="145"/>
      <c r="Y35" s="145"/>
      <c r="Z35" s="145"/>
      <c r="AA35">
        <v>1</v>
      </c>
      <c r="AE35">
        <v>269</v>
      </c>
      <c r="AF35">
        <v>329</v>
      </c>
      <c r="AG35">
        <v>203</v>
      </c>
      <c r="AH35" s="44">
        <f t="shared" si="4"/>
        <v>1.7965703E-2</v>
      </c>
      <c r="AI35" s="44">
        <f t="shared" si="7"/>
        <v>1.7965703E-2</v>
      </c>
      <c r="AK35" t="s">
        <v>562</v>
      </c>
      <c r="AL35">
        <v>24</v>
      </c>
      <c r="AN35" s="39" t="s">
        <v>170</v>
      </c>
      <c r="AO35" s="39" t="s">
        <v>171</v>
      </c>
      <c r="AP35" t="s">
        <v>742</v>
      </c>
    </row>
    <row r="36" spans="1:43" ht="70.349999999999994" customHeight="1">
      <c r="A36" s="40"/>
      <c r="C36" s="86">
        <v>4909411055783</v>
      </c>
      <c r="D36" s="159">
        <v>13159251</v>
      </c>
      <c r="E36" t="s">
        <v>605</v>
      </c>
      <c r="F36" t="s">
        <v>652</v>
      </c>
      <c r="G36" s="39" t="s">
        <v>657</v>
      </c>
      <c r="H36" t="s">
        <v>658</v>
      </c>
      <c r="I36" s="39" t="s">
        <v>350</v>
      </c>
      <c r="J36" s="39" t="s">
        <v>351</v>
      </c>
      <c r="M36" s="46">
        <v>1.4</v>
      </c>
      <c r="N36" s="46">
        <f t="shared" si="0"/>
        <v>1.5999999999999999</v>
      </c>
      <c r="O36" s="43">
        <f t="shared" si="1"/>
        <v>33.599999999999994</v>
      </c>
      <c r="P36" s="43">
        <f t="shared" si="2"/>
        <v>38.4</v>
      </c>
      <c r="Q36">
        <v>460</v>
      </c>
      <c r="R36">
        <v>24</v>
      </c>
      <c r="S36">
        <v>1</v>
      </c>
      <c r="T36" s="43">
        <f t="shared" si="3"/>
        <v>24</v>
      </c>
      <c r="U36" s="132">
        <v>24</v>
      </c>
      <c r="V36" s="132" t="b">
        <f t="shared" si="6"/>
        <v>1</v>
      </c>
      <c r="W36" s="145">
        <v>1</v>
      </c>
      <c r="X36" s="145"/>
      <c r="Y36" s="145"/>
      <c r="Z36" s="145"/>
      <c r="AA36">
        <v>1</v>
      </c>
      <c r="AE36">
        <v>423</v>
      </c>
      <c r="AF36">
        <v>280</v>
      </c>
      <c r="AG36">
        <v>215</v>
      </c>
      <c r="AH36" s="44">
        <f t="shared" si="4"/>
        <v>2.54646E-2</v>
      </c>
      <c r="AI36" s="44">
        <f t="shared" si="7"/>
        <v>2.54646E-2</v>
      </c>
      <c r="AK36" t="s">
        <v>562</v>
      </c>
      <c r="AL36">
        <v>9</v>
      </c>
      <c r="AN36" s="39" t="s">
        <v>172</v>
      </c>
      <c r="AO36" s="39" t="s">
        <v>173</v>
      </c>
      <c r="AP36" t="s">
        <v>742</v>
      </c>
    </row>
    <row r="37" spans="1:43" ht="70.349999999999994" customHeight="1">
      <c r="A37" s="40"/>
      <c r="C37" s="86">
        <v>4902726891039</v>
      </c>
      <c r="D37" s="159">
        <v>13159211</v>
      </c>
      <c r="E37" t="s">
        <v>548</v>
      </c>
      <c r="F37" t="s">
        <v>549</v>
      </c>
      <c r="G37" s="39" t="s">
        <v>665</v>
      </c>
      <c r="H37" t="s">
        <v>666</v>
      </c>
      <c r="I37" s="39" t="s">
        <v>352</v>
      </c>
      <c r="J37" s="39" t="s">
        <v>353</v>
      </c>
      <c r="M37" s="46">
        <v>1.25</v>
      </c>
      <c r="N37" s="46">
        <f t="shared" si="0"/>
        <v>1.45</v>
      </c>
      <c r="O37" s="43">
        <f t="shared" si="1"/>
        <v>25</v>
      </c>
      <c r="P37" s="43">
        <f t="shared" si="2"/>
        <v>29</v>
      </c>
      <c r="Q37">
        <v>62</v>
      </c>
      <c r="R37">
        <v>20</v>
      </c>
      <c r="S37">
        <v>1</v>
      </c>
      <c r="T37" s="43">
        <f t="shared" si="3"/>
        <v>20</v>
      </c>
      <c r="U37" s="132">
        <v>20</v>
      </c>
      <c r="V37" s="132" t="b">
        <f t="shared" si="6"/>
        <v>1</v>
      </c>
      <c r="W37" s="145">
        <v>2</v>
      </c>
      <c r="X37" s="145"/>
      <c r="Y37" s="145"/>
      <c r="Z37" s="145"/>
      <c r="AA37">
        <v>1</v>
      </c>
      <c r="AE37">
        <v>510</v>
      </c>
      <c r="AF37">
        <v>335</v>
      </c>
      <c r="AG37">
        <v>200</v>
      </c>
      <c r="AH37" s="44">
        <f t="shared" si="4"/>
        <v>3.4169999999999999E-2</v>
      </c>
      <c r="AI37" s="44">
        <f t="shared" si="7"/>
        <v>6.8339999999999998E-2</v>
      </c>
      <c r="AK37" t="s">
        <v>562</v>
      </c>
      <c r="AL37">
        <v>5</v>
      </c>
      <c r="AN37" s="39" t="s">
        <v>505</v>
      </c>
      <c r="AO37" s="39" t="s">
        <v>174</v>
      </c>
      <c r="AP37" t="s">
        <v>742</v>
      </c>
    </row>
    <row r="38" spans="1:43" ht="70.349999999999994" customHeight="1">
      <c r="A38" s="40"/>
      <c r="C38" s="86">
        <v>4901990361040</v>
      </c>
      <c r="D38" s="159">
        <v>13159330</v>
      </c>
      <c r="E38" t="s">
        <v>548</v>
      </c>
      <c r="F38" t="s">
        <v>558</v>
      </c>
      <c r="G38" s="39" t="s">
        <v>667</v>
      </c>
      <c r="H38" t="s">
        <v>668</v>
      </c>
      <c r="I38" s="39" t="s">
        <v>354</v>
      </c>
      <c r="J38" s="39" t="s">
        <v>355</v>
      </c>
      <c r="M38" s="46">
        <v>1.2</v>
      </c>
      <c r="N38" s="46">
        <f t="shared" si="0"/>
        <v>1.4</v>
      </c>
      <c r="O38" s="43">
        <f t="shared" si="1"/>
        <v>14.399999999999999</v>
      </c>
      <c r="P38" s="43">
        <f t="shared" si="2"/>
        <v>16.799999999999997</v>
      </c>
      <c r="Q38">
        <v>85</v>
      </c>
      <c r="R38">
        <v>12</v>
      </c>
      <c r="S38">
        <v>1</v>
      </c>
      <c r="T38" s="43">
        <f t="shared" si="3"/>
        <v>12</v>
      </c>
      <c r="U38" s="132">
        <v>12</v>
      </c>
      <c r="V38" s="132" t="b">
        <f t="shared" si="6"/>
        <v>1</v>
      </c>
      <c r="W38" s="145">
        <v>4</v>
      </c>
      <c r="X38" s="145"/>
      <c r="Y38" s="145"/>
      <c r="Z38" s="145"/>
      <c r="AA38">
        <v>1</v>
      </c>
      <c r="AE38">
        <v>287</v>
      </c>
      <c r="AF38">
        <v>432</v>
      </c>
      <c r="AG38">
        <v>160</v>
      </c>
      <c r="AH38" s="44">
        <f t="shared" si="4"/>
        <v>1.9837440000000001E-2</v>
      </c>
      <c r="AI38" s="44">
        <f t="shared" si="7"/>
        <v>7.9349760000000005E-2</v>
      </c>
      <c r="AK38" t="s">
        <v>562</v>
      </c>
      <c r="AL38">
        <v>6</v>
      </c>
      <c r="AN38" s="39" t="s">
        <v>175</v>
      </c>
      <c r="AO38" s="39" t="s">
        <v>176</v>
      </c>
      <c r="AP38" t="s">
        <v>742</v>
      </c>
    </row>
    <row r="39" spans="1:43" s="40" customFormat="1" ht="70.349999999999994" customHeight="1">
      <c r="C39" s="133">
        <v>4902758300929</v>
      </c>
      <c r="D39" s="160">
        <v>13159193</v>
      </c>
      <c r="E39" s="40" t="s">
        <v>548</v>
      </c>
      <c r="F39" s="40" t="s">
        <v>558</v>
      </c>
      <c r="G39" s="80" t="s">
        <v>669</v>
      </c>
      <c r="H39" s="40" t="s">
        <v>670</v>
      </c>
      <c r="I39" s="80" t="s">
        <v>356</v>
      </c>
      <c r="J39" s="80" t="s">
        <v>357</v>
      </c>
      <c r="K39" s="134"/>
      <c r="M39" s="135">
        <v>2.29</v>
      </c>
      <c r="N39" s="135">
        <f t="shared" si="0"/>
        <v>2.4900000000000002</v>
      </c>
      <c r="O39" s="132">
        <f t="shared" si="1"/>
        <v>68.7</v>
      </c>
      <c r="P39" s="132">
        <f t="shared" si="2"/>
        <v>74.7</v>
      </c>
      <c r="Q39" s="40">
        <v>300</v>
      </c>
      <c r="R39" s="40">
        <v>10</v>
      </c>
      <c r="S39" s="40">
        <v>3</v>
      </c>
      <c r="T39" s="132">
        <f t="shared" si="3"/>
        <v>30</v>
      </c>
      <c r="U39" s="132">
        <v>30</v>
      </c>
      <c r="V39" s="132" t="b">
        <f t="shared" si="6"/>
        <v>1</v>
      </c>
      <c r="W39" s="146">
        <v>1</v>
      </c>
      <c r="X39" s="146"/>
      <c r="Y39" s="146"/>
      <c r="Z39" s="146"/>
      <c r="AA39" s="40">
        <v>3</v>
      </c>
      <c r="AE39" s="40">
        <v>243</v>
      </c>
      <c r="AF39" s="40">
        <v>474</v>
      </c>
      <c r="AG39" s="40">
        <v>196</v>
      </c>
      <c r="AH39" s="44">
        <f t="shared" si="4"/>
        <v>2.2575672000000001E-2</v>
      </c>
      <c r="AI39" s="44">
        <f t="shared" si="7"/>
        <v>2.2575672000000001E-2</v>
      </c>
      <c r="AK39" s="40" t="s">
        <v>727</v>
      </c>
      <c r="AL39" s="40">
        <v>5</v>
      </c>
      <c r="AN39" s="80" t="s">
        <v>177</v>
      </c>
      <c r="AO39" s="80" t="s">
        <v>178</v>
      </c>
      <c r="AP39" s="40" t="s">
        <v>742</v>
      </c>
    </row>
    <row r="40" spans="1:43" ht="70.349999999999994" customHeight="1">
      <c r="A40" s="40"/>
      <c r="C40" s="86">
        <v>4909411076795</v>
      </c>
      <c r="D40" s="159">
        <v>13159250</v>
      </c>
      <c r="E40" t="s">
        <v>605</v>
      </c>
      <c r="F40" t="s">
        <v>652</v>
      </c>
      <c r="G40" s="39" t="s">
        <v>657</v>
      </c>
      <c r="H40" t="s">
        <v>658</v>
      </c>
      <c r="I40" s="39" t="s">
        <v>358</v>
      </c>
      <c r="J40" s="39" t="s">
        <v>359</v>
      </c>
      <c r="M40" s="46">
        <v>1.17</v>
      </c>
      <c r="N40" s="46">
        <f t="shared" si="0"/>
        <v>1.3699999999999999</v>
      </c>
      <c r="O40" s="43">
        <f t="shared" si="1"/>
        <v>28.08</v>
      </c>
      <c r="P40" s="43">
        <f t="shared" si="2"/>
        <v>32.879999999999995</v>
      </c>
      <c r="Q40">
        <v>500</v>
      </c>
      <c r="R40">
        <v>24</v>
      </c>
      <c r="S40">
        <v>1</v>
      </c>
      <c r="T40" s="43">
        <f t="shared" si="3"/>
        <v>24</v>
      </c>
      <c r="U40" s="132">
        <v>24</v>
      </c>
      <c r="V40" s="132" t="b">
        <f t="shared" si="6"/>
        <v>1</v>
      </c>
      <c r="W40" s="145">
        <v>3</v>
      </c>
      <c r="X40" s="145"/>
      <c r="Y40" s="145"/>
      <c r="Z40" s="145"/>
      <c r="AA40">
        <v>1</v>
      </c>
      <c r="AE40">
        <v>376</v>
      </c>
      <c r="AF40">
        <v>228</v>
      </c>
      <c r="AG40">
        <v>254</v>
      </c>
      <c r="AH40" s="44">
        <f t="shared" si="4"/>
        <v>2.1774912E-2</v>
      </c>
      <c r="AI40" s="44">
        <f t="shared" si="7"/>
        <v>6.5324735999999994E-2</v>
      </c>
      <c r="AK40" t="s">
        <v>562</v>
      </c>
      <c r="AL40">
        <v>12</v>
      </c>
      <c r="AN40" s="39" t="s">
        <v>179</v>
      </c>
      <c r="AO40" s="39" t="s">
        <v>180</v>
      </c>
      <c r="AP40" t="s">
        <v>742</v>
      </c>
    </row>
    <row r="41" spans="1:43" ht="70.349999999999994" customHeight="1">
      <c r="A41" s="40"/>
      <c r="C41" s="86">
        <v>4901515333613</v>
      </c>
      <c r="D41" s="159">
        <v>13159570</v>
      </c>
      <c r="E41" t="s">
        <v>548</v>
      </c>
      <c r="F41" t="s">
        <v>636</v>
      </c>
      <c r="G41" s="39" t="s">
        <v>671</v>
      </c>
      <c r="H41" t="s">
        <v>672</v>
      </c>
      <c r="I41" s="39" t="s">
        <v>360</v>
      </c>
      <c r="J41" s="39" t="s">
        <v>361</v>
      </c>
      <c r="M41" s="46">
        <v>3.75</v>
      </c>
      <c r="N41" s="46">
        <f t="shared" si="0"/>
        <v>3.95</v>
      </c>
      <c r="O41" s="43">
        <f t="shared" si="1"/>
        <v>45</v>
      </c>
      <c r="P41" s="43">
        <f t="shared" si="2"/>
        <v>47.400000000000006</v>
      </c>
      <c r="Q41">
        <v>250</v>
      </c>
      <c r="R41">
        <v>12</v>
      </c>
      <c r="S41">
        <v>1</v>
      </c>
      <c r="T41" s="43">
        <f t="shared" si="3"/>
        <v>12</v>
      </c>
      <c r="U41" s="132">
        <v>12</v>
      </c>
      <c r="V41" s="132" t="b">
        <f t="shared" si="6"/>
        <v>1</v>
      </c>
      <c r="W41" s="145">
        <v>1</v>
      </c>
      <c r="X41" s="145"/>
      <c r="Y41" s="145"/>
      <c r="Z41" s="145"/>
      <c r="AA41">
        <v>1</v>
      </c>
      <c r="AE41">
        <v>195</v>
      </c>
      <c r="AF41">
        <v>259</v>
      </c>
      <c r="AG41">
        <v>207</v>
      </c>
      <c r="AH41" s="44">
        <f t="shared" si="4"/>
        <v>1.0454534999999999E-2</v>
      </c>
      <c r="AI41" s="44">
        <f t="shared" si="7"/>
        <v>1.0454534999999999E-2</v>
      </c>
      <c r="AK41" t="s">
        <v>562</v>
      </c>
      <c r="AL41">
        <v>12</v>
      </c>
      <c r="AN41" s="39" t="s">
        <v>506</v>
      </c>
      <c r="AO41" s="39" t="s">
        <v>181</v>
      </c>
      <c r="AP41" t="s">
        <v>742</v>
      </c>
    </row>
    <row r="42" spans="1:43" ht="70.349999999999994" customHeight="1">
      <c r="A42" s="40"/>
      <c r="C42" s="86">
        <v>4901626058207</v>
      </c>
      <c r="D42" s="159">
        <v>13158010</v>
      </c>
      <c r="E42" t="s">
        <v>548</v>
      </c>
      <c r="F42" t="s">
        <v>549</v>
      </c>
      <c r="G42" s="39" t="s">
        <v>673</v>
      </c>
      <c r="H42" t="s">
        <v>674</v>
      </c>
      <c r="I42" s="39" t="s">
        <v>363</v>
      </c>
      <c r="J42" s="39" t="s">
        <v>364</v>
      </c>
      <c r="M42" s="46">
        <v>2.0299999999999998</v>
      </c>
      <c r="N42" s="46">
        <f t="shared" si="0"/>
        <v>2.23</v>
      </c>
      <c r="O42" s="43">
        <f t="shared" si="1"/>
        <v>24.36</v>
      </c>
      <c r="P42" s="43">
        <f t="shared" si="2"/>
        <v>26.759999999999998</v>
      </c>
      <c r="Q42" s="52" t="s">
        <v>280</v>
      </c>
      <c r="R42">
        <v>12</v>
      </c>
      <c r="S42">
        <v>1</v>
      </c>
      <c r="T42" s="43">
        <f t="shared" si="3"/>
        <v>12</v>
      </c>
      <c r="U42" s="141">
        <v>16</v>
      </c>
      <c r="V42" s="132" t="b">
        <f t="shared" si="6"/>
        <v>0</v>
      </c>
      <c r="W42" s="145">
        <v>5</v>
      </c>
      <c r="X42" s="145"/>
      <c r="Y42" s="145"/>
      <c r="Z42" s="145"/>
      <c r="AA42" t="e">
        <v>#REF!</v>
      </c>
      <c r="AE42" s="51">
        <v>335</v>
      </c>
      <c r="AF42" s="51">
        <v>320</v>
      </c>
      <c r="AG42" s="51">
        <v>225</v>
      </c>
      <c r="AH42" s="44">
        <f t="shared" si="4"/>
        <v>2.4119999999999999E-2</v>
      </c>
      <c r="AI42" s="44">
        <f t="shared" si="7"/>
        <v>0.1206</v>
      </c>
      <c r="AK42" t="s">
        <v>562</v>
      </c>
      <c r="AL42">
        <v>150</v>
      </c>
      <c r="AM42" s="40"/>
      <c r="AN42" s="80" t="s">
        <v>507</v>
      </c>
      <c r="AO42" s="80" t="s">
        <v>271</v>
      </c>
      <c r="AP42" t="s">
        <v>744</v>
      </c>
    </row>
    <row r="43" spans="1:43" s="40" customFormat="1" ht="70.349999999999994" customHeight="1">
      <c r="B43"/>
      <c r="C43" s="86">
        <v>4901990338882</v>
      </c>
      <c r="D43" s="159">
        <v>13159331</v>
      </c>
      <c r="E43" t="s">
        <v>548</v>
      </c>
      <c r="F43" t="s">
        <v>558</v>
      </c>
      <c r="G43" s="39" t="s">
        <v>667</v>
      </c>
      <c r="H43" t="s">
        <v>668</v>
      </c>
      <c r="I43" s="39" t="s">
        <v>365</v>
      </c>
      <c r="J43" s="39" t="s">
        <v>366</v>
      </c>
      <c r="K43" s="48"/>
      <c r="L43"/>
      <c r="M43" s="46">
        <v>1.46</v>
      </c>
      <c r="N43" s="46">
        <f t="shared" si="0"/>
        <v>1.66</v>
      </c>
      <c r="O43" s="43">
        <f t="shared" si="1"/>
        <v>17.52</v>
      </c>
      <c r="P43" s="43">
        <f t="shared" si="2"/>
        <v>19.919999999999998</v>
      </c>
      <c r="Q43">
        <v>87</v>
      </c>
      <c r="R43">
        <v>12</v>
      </c>
      <c r="S43">
        <v>1</v>
      </c>
      <c r="T43" s="43">
        <f t="shared" si="3"/>
        <v>12</v>
      </c>
      <c r="U43" s="132">
        <v>12</v>
      </c>
      <c r="V43" s="132" t="b">
        <f t="shared" si="6"/>
        <v>1</v>
      </c>
      <c r="W43" s="145">
        <v>4</v>
      </c>
      <c r="X43" s="145"/>
      <c r="Y43" s="145"/>
      <c r="Z43" s="145"/>
      <c r="AA43">
        <v>1</v>
      </c>
      <c r="AB43"/>
      <c r="AC43"/>
      <c r="AD43"/>
      <c r="AE43">
        <v>306</v>
      </c>
      <c r="AF43">
        <v>456</v>
      </c>
      <c r="AG43">
        <v>161</v>
      </c>
      <c r="AH43" s="44">
        <f t="shared" si="4"/>
        <v>2.2465295999999999E-2</v>
      </c>
      <c r="AI43" s="44">
        <f t="shared" si="7"/>
        <v>8.9861183999999997E-2</v>
      </c>
      <c r="AJ43"/>
      <c r="AK43" t="s">
        <v>562</v>
      </c>
      <c r="AL43">
        <v>6</v>
      </c>
      <c r="AM43"/>
      <c r="AN43" s="39" t="s">
        <v>184</v>
      </c>
      <c r="AO43" s="39" t="s">
        <v>185</v>
      </c>
      <c r="AP43" t="s">
        <v>742</v>
      </c>
      <c r="AQ43"/>
    </row>
    <row r="44" spans="1:43" ht="70.349999999999994" customHeight="1">
      <c r="A44" s="40"/>
      <c r="C44" s="86">
        <v>4901990338844</v>
      </c>
      <c r="D44" s="159">
        <v>13159332</v>
      </c>
      <c r="E44" t="s">
        <v>548</v>
      </c>
      <c r="F44" t="s">
        <v>558</v>
      </c>
      <c r="G44" s="39" t="s">
        <v>667</v>
      </c>
      <c r="H44" t="s">
        <v>668</v>
      </c>
      <c r="I44" s="39" t="s">
        <v>367</v>
      </c>
      <c r="J44" s="39" t="s">
        <v>368</v>
      </c>
      <c r="M44" s="46">
        <v>1.46</v>
      </c>
      <c r="N44" s="46">
        <f t="shared" si="0"/>
        <v>1.66</v>
      </c>
      <c r="O44" s="43">
        <f t="shared" si="1"/>
        <v>17.52</v>
      </c>
      <c r="P44" s="43">
        <f t="shared" si="2"/>
        <v>19.919999999999998</v>
      </c>
      <c r="Q44">
        <v>104</v>
      </c>
      <c r="R44">
        <v>12</v>
      </c>
      <c r="S44">
        <v>1</v>
      </c>
      <c r="T44" s="43">
        <f t="shared" si="3"/>
        <v>12</v>
      </c>
      <c r="U44" s="132">
        <v>12</v>
      </c>
      <c r="V44" s="132" t="b">
        <f t="shared" si="6"/>
        <v>1</v>
      </c>
      <c r="W44" s="145">
        <v>4</v>
      </c>
      <c r="X44" s="145"/>
      <c r="Y44" s="145"/>
      <c r="Z44" s="145"/>
      <c r="AA44">
        <v>1</v>
      </c>
      <c r="AE44">
        <v>306</v>
      </c>
      <c r="AF44">
        <v>456</v>
      </c>
      <c r="AG44">
        <v>161</v>
      </c>
      <c r="AH44" s="44">
        <f t="shared" si="4"/>
        <v>2.2465295999999999E-2</v>
      </c>
      <c r="AI44" s="44">
        <f t="shared" si="7"/>
        <v>8.9861183999999997E-2</v>
      </c>
      <c r="AK44" t="s">
        <v>562</v>
      </c>
      <c r="AL44">
        <v>6</v>
      </c>
      <c r="AN44" s="39" t="s">
        <v>508</v>
      </c>
      <c r="AO44" s="39" t="s">
        <v>186</v>
      </c>
      <c r="AP44" t="s">
        <v>742</v>
      </c>
    </row>
    <row r="45" spans="1:43" ht="70.349999999999994" customHeight="1">
      <c r="A45" s="40"/>
      <c r="C45" s="86">
        <v>4901990338820</v>
      </c>
      <c r="D45" s="159">
        <v>13159333</v>
      </c>
      <c r="E45" t="s">
        <v>548</v>
      </c>
      <c r="F45" t="s">
        <v>558</v>
      </c>
      <c r="G45" s="39" t="s">
        <v>667</v>
      </c>
      <c r="H45" t="s">
        <v>668</v>
      </c>
      <c r="I45" s="39" t="s">
        <v>369</v>
      </c>
      <c r="J45" s="39" t="s">
        <v>370</v>
      </c>
      <c r="M45" s="46">
        <v>1.46</v>
      </c>
      <c r="N45" s="46">
        <f t="shared" si="0"/>
        <v>1.66</v>
      </c>
      <c r="O45" s="43">
        <f t="shared" si="1"/>
        <v>17.52</v>
      </c>
      <c r="P45" s="43">
        <f t="shared" si="2"/>
        <v>19.919999999999998</v>
      </c>
      <c r="Q45">
        <v>97</v>
      </c>
      <c r="R45">
        <v>12</v>
      </c>
      <c r="S45">
        <v>1</v>
      </c>
      <c r="T45" s="43">
        <f t="shared" si="3"/>
        <v>12</v>
      </c>
      <c r="U45" s="132">
        <v>12</v>
      </c>
      <c r="V45" s="132" t="b">
        <f t="shared" si="6"/>
        <v>1</v>
      </c>
      <c r="W45" s="145">
        <v>4</v>
      </c>
      <c r="X45" s="145"/>
      <c r="Y45" s="145"/>
      <c r="Z45" s="145"/>
      <c r="AA45">
        <v>1</v>
      </c>
      <c r="AE45">
        <v>306</v>
      </c>
      <c r="AF45">
        <v>456</v>
      </c>
      <c r="AG45">
        <v>161</v>
      </c>
      <c r="AH45" s="44">
        <f t="shared" si="4"/>
        <v>2.2465295999999999E-2</v>
      </c>
      <c r="AI45" s="44">
        <f t="shared" si="7"/>
        <v>8.9861183999999997E-2</v>
      </c>
      <c r="AK45" t="s">
        <v>562</v>
      </c>
      <c r="AL45">
        <v>6</v>
      </c>
      <c r="AN45" s="39" t="s">
        <v>509</v>
      </c>
      <c r="AO45" s="39" t="s">
        <v>187</v>
      </c>
      <c r="AP45" t="s">
        <v>742</v>
      </c>
    </row>
    <row r="46" spans="1:43" s="40" customFormat="1" ht="70.349999999999994" customHeight="1">
      <c r="C46" s="133">
        <v>4901360273010</v>
      </c>
      <c r="D46" s="160">
        <v>13151705</v>
      </c>
      <c r="E46" s="40" t="s">
        <v>548</v>
      </c>
      <c r="F46" s="40" t="s">
        <v>549</v>
      </c>
      <c r="G46" s="80" t="s">
        <v>675</v>
      </c>
      <c r="H46" s="40" t="s">
        <v>676</v>
      </c>
      <c r="I46" s="80" t="s">
        <v>371</v>
      </c>
      <c r="J46" s="80" t="s">
        <v>372</v>
      </c>
      <c r="K46" s="134"/>
      <c r="M46" s="135">
        <v>2.31</v>
      </c>
      <c r="N46" s="135">
        <f t="shared" si="0"/>
        <v>2.5100000000000002</v>
      </c>
      <c r="O46" s="132">
        <f t="shared" si="1"/>
        <v>46.2</v>
      </c>
      <c r="P46" s="132">
        <f t="shared" si="2"/>
        <v>50.2</v>
      </c>
      <c r="Q46" s="136">
        <v>126</v>
      </c>
      <c r="R46" s="40">
        <v>10</v>
      </c>
      <c r="S46" s="40">
        <v>2</v>
      </c>
      <c r="T46" s="132">
        <f t="shared" si="3"/>
        <v>20</v>
      </c>
      <c r="U46" s="132">
        <v>20</v>
      </c>
      <c r="V46" s="132" t="b">
        <f t="shared" si="6"/>
        <v>1</v>
      </c>
      <c r="W46" s="146">
        <v>3</v>
      </c>
      <c r="X46" s="146"/>
      <c r="Y46" s="146"/>
      <c r="Z46" s="146"/>
      <c r="AA46" s="40" t="e">
        <v>#REF!</v>
      </c>
      <c r="AE46" s="40">
        <v>405</v>
      </c>
      <c r="AF46" s="40">
        <v>256</v>
      </c>
      <c r="AG46" s="40">
        <v>183</v>
      </c>
      <c r="AH46" s="44">
        <f t="shared" si="4"/>
        <v>1.8973440000000001E-2</v>
      </c>
      <c r="AI46" s="44">
        <f t="shared" si="7"/>
        <v>5.6920320000000003E-2</v>
      </c>
      <c r="AK46" s="40" t="s">
        <v>727</v>
      </c>
      <c r="AL46" s="40">
        <v>365</v>
      </c>
      <c r="AM46" s="80"/>
      <c r="AN46" s="80" t="s">
        <v>510</v>
      </c>
      <c r="AO46" s="80" t="s">
        <v>272</v>
      </c>
      <c r="AP46" s="40" t="s">
        <v>743</v>
      </c>
    </row>
    <row r="47" spans="1:43" ht="70.349999999999994" customHeight="1">
      <c r="A47" s="40"/>
      <c r="C47" s="86">
        <v>4901626042756</v>
      </c>
      <c r="D47" s="159">
        <v>13157572</v>
      </c>
      <c r="E47" t="s">
        <v>548</v>
      </c>
      <c r="F47" t="s">
        <v>549</v>
      </c>
      <c r="G47" s="39" t="s">
        <v>673</v>
      </c>
      <c r="H47" t="s">
        <v>674</v>
      </c>
      <c r="I47" s="39" t="s">
        <v>373</v>
      </c>
      <c r="J47" s="39" t="s">
        <v>374</v>
      </c>
      <c r="M47" s="46">
        <v>1.82</v>
      </c>
      <c r="N47" s="46">
        <f t="shared" si="0"/>
        <v>2.02</v>
      </c>
      <c r="O47" s="43">
        <f t="shared" si="1"/>
        <v>21.84</v>
      </c>
      <c r="P47" s="43">
        <f t="shared" si="2"/>
        <v>24.240000000000002</v>
      </c>
      <c r="Q47" s="52">
        <v>88</v>
      </c>
      <c r="R47">
        <v>12</v>
      </c>
      <c r="S47">
        <v>1</v>
      </c>
      <c r="T47" s="43">
        <f t="shared" si="3"/>
        <v>12</v>
      </c>
      <c r="U47" s="132">
        <v>12</v>
      </c>
      <c r="V47" s="132" t="b">
        <f t="shared" si="6"/>
        <v>1</v>
      </c>
      <c r="W47" s="145">
        <v>6</v>
      </c>
      <c r="X47" s="145"/>
      <c r="Y47" s="145"/>
      <c r="Z47" s="145"/>
      <c r="AA47" t="e">
        <v>#REF!</v>
      </c>
      <c r="AE47" s="51">
        <v>375</v>
      </c>
      <c r="AF47" s="51">
        <v>295</v>
      </c>
      <c r="AG47" s="51">
        <v>230</v>
      </c>
      <c r="AH47" s="44">
        <f t="shared" si="4"/>
        <v>2.5443750000000001E-2</v>
      </c>
      <c r="AI47" s="44">
        <f t="shared" si="7"/>
        <v>0.15266250000000001</v>
      </c>
      <c r="AK47" t="s">
        <v>562</v>
      </c>
      <c r="AL47" s="40">
        <v>120</v>
      </c>
      <c r="AM47" s="80"/>
      <c r="AN47" s="80" t="s">
        <v>511</v>
      </c>
      <c r="AO47" s="80" t="s">
        <v>273</v>
      </c>
      <c r="AP47" t="s">
        <v>744</v>
      </c>
    </row>
    <row r="48" spans="1:43" ht="70.349999999999994" customHeight="1">
      <c r="A48" s="40"/>
      <c r="C48" s="86">
        <v>4902445881007</v>
      </c>
      <c r="D48" s="159">
        <v>13157476</v>
      </c>
      <c r="E48" t="s">
        <v>548</v>
      </c>
      <c r="F48" t="s">
        <v>549</v>
      </c>
      <c r="G48" s="39" t="s">
        <v>677</v>
      </c>
      <c r="H48" t="s">
        <v>678</v>
      </c>
      <c r="I48" s="39" t="s">
        <v>375</v>
      </c>
      <c r="J48" s="39" t="s">
        <v>376</v>
      </c>
      <c r="M48" s="46">
        <v>1.74</v>
      </c>
      <c r="N48" s="46">
        <f t="shared" si="0"/>
        <v>1.94</v>
      </c>
      <c r="O48" s="43">
        <f t="shared" si="1"/>
        <v>20.88</v>
      </c>
      <c r="P48" s="43">
        <f t="shared" si="2"/>
        <v>23.28</v>
      </c>
      <c r="Q48" s="52" t="s">
        <v>280</v>
      </c>
      <c r="R48">
        <v>12</v>
      </c>
      <c r="S48">
        <v>1</v>
      </c>
      <c r="T48" s="43">
        <f t="shared" si="3"/>
        <v>12</v>
      </c>
      <c r="U48" s="132">
        <v>12</v>
      </c>
      <c r="V48" s="132" t="b">
        <f t="shared" si="6"/>
        <v>1</v>
      </c>
      <c r="W48" s="145">
        <v>6</v>
      </c>
      <c r="X48" s="145"/>
      <c r="Y48" s="145"/>
      <c r="Z48" s="145"/>
      <c r="AA48" t="e">
        <v>#REF!</v>
      </c>
      <c r="AE48" s="51">
        <v>565</v>
      </c>
      <c r="AF48" s="51">
        <v>270</v>
      </c>
      <c r="AG48" s="51">
        <v>300</v>
      </c>
      <c r="AH48" s="44">
        <f t="shared" si="4"/>
        <v>4.5765E-2</v>
      </c>
      <c r="AI48" s="44">
        <f t="shared" si="7"/>
        <v>0.27459</v>
      </c>
      <c r="AK48" t="s">
        <v>562</v>
      </c>
      <c r="AL48" s="40">
        <v>5</v>
      </c>
      <c r="AM48" s="80"/>
      <c r="AN48" s="80" t="s">
        <v>512</v>
      </c>
      <c r="AO48" s="80" t="s">
        <v>274</v>
      </c>
      <c r="AP48" t="s">
        <v>744</v>
      </c>
    </row>
    <row r="49" spans="1:42" ht="70.349999999999994" customHeight="1">
      <c r="A49" s="40"/>
      <c r="C49" s="86">
        <v>4903015164254</v>
      </c>
      <c r="D49" s="159">
        <v>13151720</v>
      </c>
      <c r="E49" t="s">
        <v>548</v>
      </c>
      <c r="F49" t="s">
        <v>549</v>
      </c>
      <c r="G49" s="39" t="s">
        <v>679</v>
      </c>
      <c r="H49" t="s">
        <v>679</v>
      </c>
      <c r="I49" s="39" t="s">
        <v>377</v>
      </c>
      <c r="J49" s="39" t="s">
        <v>378</v>
      </c>
      <c r="M49" s="46">
        <v>2.25</v>
      </c>
      <c r="N49" s="46">
        <f t="shared" si="0"/>
        <v>2.4500000000000002</v>
      </c>
      <c r="O49" s="43">
        <f t="shared" si="1"/>
        <v>45</v>
      </c>
      <c r="P49" s="43">
        <f t="shared" si="2"/>
        <v>49</v>
      </c>
      <c r="Q49" s="52">
        <v>155</v>
      </c>
      <c r="R49">
        <v>10</v>
      </c>
      <c r="S49">
        <v>2</v>
      </c>
      <c r="T49" s="43">
        <f t="shared" si="3"/>
        <v>20</v>
      </c>
      <c r="U49" s="132">
        <v>10</v>
      </c>
      <c r="V49" s="132" t="b">
        <f t="shared" si="6"/>
        <v>0</v>
      </c>
      <c r="W49" s="145">
        <v>3</v>
      </c>
      <c r="X49" s="145"/>
      <c r="Y49" s="145"/>
      <c r="Z49" s="145"/>
      <c r="AA49" t="e">
        <v>#REF!</v>
      </c>
      <c r="AB49" t="s">
        <v>751</v>
      </c>
      <c r="AE49">
        <v>444</v>
      </c>
      <c r="AF49">
        <v>246</v>
      </c>
      <c r="AG49">
        <v>203</v>
      </c>
      <c r="AH49" s="44">
        <f t="shared" si="4"/>
        <v>2.2172471999999999E-2</v>
      </c>
      <c r="AI49" s="44">
        <f t="shared" si="7"/>
        <v>6.6517415999999996E-2</v>
      </c>
      <c r="AK49" t="s">
        <v>562</v>
      </c>
      <c r="AL49" s="40">
        <v>330</v>
      </c>
      <c r="AM49" s="80" t="s">
        <v>786</v>
      </c>
      <c r="AN49" s="80" t="s">
        <v>513</v>
      </c>
      <c r="AO49" s="80" t="s">
        <v>514</v>
      </c>
      <c r="AP49" t="s">
        <v>743</v>
      </c>
    </row>
    <row r="50" spans="1:42" s="148" customFormat="1" ht="70.349999999999994" customHeight="1">
      <c r="C50" s="149">
        <v>4903015160119</v>
      </c>
      <c r="D50" s="149">
        <v>13151730</v>
      </c>
      <c r="E50" s="148" t="s">
        <v>548</v>
      </c>
      <c r="F50" s="148" t="s">
        <v>549</v>
      </c>
      <c r="G50" s="150" t="s">
        <v>679</v>
      </c>
      <c r="H50" s="148" t="s">
        <v>679</v>
      </c>
      <c r="I50" s="150" t="s">
        <v>773</v>
      </c>
      <c r="J50" s="150" t="s">
        <v>774</v>
      </c>
      <c r="K50" s="153"/>
      <c r="M50" s="154">
        <v>2.25</v>
      </c>
      <c r="N50" s="154">
        <f t="shared" ref="N50" si="8">+M50+0.2</f>
        <v>2.4500000000000002</v>
      </c>
      <c r="O50" s="155">
        <f t="shared" ref="O50" si="9">+M50*T50</f>
        <v>45</v>
      </c>
      <c r="P50" s="155">
        <f t="shared" ref="P50" si="10">+N50*T50</f>
        <v>49</v>
      </c>
      <c r="Q50" s="158">
        <v>155</v>
      </c>
      <c r="R50" s="148">
        <v>10</v>
      </c>
      <c r="S50" s="148">
        <v>2</v>
      </c>
      <c r="T50" s="155">
        <f t="shared" ref="T50" si="11">+R50*S50</f>
        <v>20</v>
      </c>
      <c r="U50" s="132">
        <v>10</v>
      </c>
      <c r="V50" s="132" t="b">
        <f t="shared" si="6"/>
        <v>0</v>
      </c>
      <c r="W50" s="156">
        <v>3</v>
      </c>
      <c r="X50" s="156"/>
      <c r="Y50" s="156"/>
      <c r="Z50" s="156"/>
      <c r="AA50" s="148" t="e">
        <v>#REF!</v>
      </c>
      <c r="AB50" s="148" t="s">
        <v>751</v>
      </c>
      <c r="AE50" s="148">
        <v>444</v>
      </c>
      <c r="AF50" s="148">
        <v>246</v>
      </c>
      <c r="AG50" s="148">
        <v>203</v>
      </c>
      <c r="AH50" s="157">
        <f t="shared" ref="AH50" si="12">+AE50*AF50*AG50/1000000000</f>
        <v>2.2172471999999999E-2</v>
      </c>
      <c r="AI50" s="157">
        <f t="shared" si="7"/>
        <v>6.6517415999999996E-2</v>
      </c>
      <c r="AK50" s="148" t="s">
        <v>562</v>
      </c>
      <c r="AL50" s="148">
        <v>330</v>
      </c>
      <c r="AM50" s="150" t="s">
        <v>786</v>
      </c>
      <c r="AN50" s="150"/>
      <c r="AO50" s="150" t="s">
        <v>775</v>
      </c>
    </row>
    <row r="51" spans="1:42" ht="70.349999999999994" customHeight="1">
      <c r="A51" s="40"/>
      <c r="C51" s="86">
        <v>4901035702319</v>
      </c>
      <c r="D51" s="159">
        <v>13157473</v>
      </c>
      <c r="E51" t="s">
        <v>548</v>
      </c>
      <c r="F51" t="s">
        <v>549</v>
      </c>
      <c r="G51" s="39" t="s">
        <v>680</v>
      </c>
      <c r="H51" t="s">
        <v>681</v>
      </c>
      <c r="I51" s="39" t="s">
        <v>379</v>
      </c>
      <c r="J51" s="39" t="s">
        <v>380</v>
      </c>
      <c r="M51" s="46">
        <v>3.13</v>
      </c>
      <c r="N51" s="46">
        <f t="shared" si="0"/>
        <v>3.33</v>
      </c>
      <c r="O51" s="43">
        <f t="shared" si="1"/>
        <v>31.299999999999997</v>
      </c>
      <c r="P51" s="43">
        <f t="shared" si="2"/>
        <v>33.299999999999997</v>
      </c>
      <c r="Q51" s="52" t="s">
        <v>280</v>
      </c>
      <c r="R51">
        <v>10</v>
      </c>
      <c r="S51">
        <v>1</v>
      </c>
      <c r="T51" s="43">
        <f t="shared" si="3"/>
        <v>10</v>
      </c>
      <c r="U51" s="132">
        <v>10</v>
      </c>
      <c r="V51" s="132" t="b">
        <f t="shared" si="6"/>
        <v>1</v>
      </c>
      <c r="W51" s="145">
        <v>4</v>
      </c>
      <c r="X51" s="145"/>
      <c r="Y51" s="145"/>
      <c r="Z51" s="145"/>
      <c r="AA51" t="e">
        <v>#REF!</v>
      </c>
      <c r="AE51" s="51">
        <v>475</v>
      </c>
      <c r="AF51" s="51">
        <v>355</v>
      </c>
      <c r="AG51" s="51">
        <v>330</v>
      </c>
      <c r="AH51" s="44">
        <f t="shared" si="4"/>
        <v>5.5646250000000001E-2</v>
      </c>
      <c r="AI51" s="44">
        <f t="shared" si="7"/>
        <v>0.22258500000000001</v>
      </c>
      <c r="AK51" t="s">
        <v>562</v>
      </c>
      <c r="AL51" s="40">
        <v>5</v>
      </c>
      <c r="AM51" s="80"/>
      <c r="AN51" s="80" t="s">
        <v>515</v>
      </c>
      <c r="AO51" s="80" t="s">
        <v>614</v>
      </c>
      <c r="AP51" t="s">
        <v>744</v>
      </c>
    </row>
    <row r="52" spans="1:42" ht="70.349999999999994" customHeight="1">
      <c r="A52" s="40"/>
      <c r="C52" s="86">
        <v>4975934313310</v>
      </c>
      <c r="D52" s="159">
        <v>13160023</v>
      </c>
      <c r="E52" t="s">
        <v>548</v>
      </c>
      <c r="F52" t="s">
        <v>549</v>
      </c>
      <c r="G52" s="39" t="s">
        <v>682</v>
      </c>
      <c r="H52" t="s">
        <v>683</v>
      </c>
      <c r="I52" s="39" t="s">
        <v>381</v>
      </c>
      <c r="J52" s="39" t="s">
        <v>382</v>
      </c>
      <c r="M52" s="46">
        <v>1.19</v>
      </c>
      <c r="N52" s="46">
        <f t="shared" si="0"/>
        <v>1.39</v>
      </c>
      <c r="O52" s="43">
        <f t="shared" si="1"/>
        <v>23.799999999999997</v>
      </c>
      <c r="P52" s="43">
        <f t="shared" si="2"/>
        <v>27.799999999999997</v>
      </c>
      <c r="Q52" s="52">
        <v>80</v>
      </c>
      <c r="R52">
        <v>20</v>
      </c>
      <c r="S52">
        <v>1</v>
      </c>
      <c r="T52" s="43">
        <f t="shared" si="3"/>
        <v>20</v>
      </c>
      <c r="U52" s="132">
        <v>20</v>
      </c>
      <c r="V52" s="132" t="b">
        <f t="shared" si="6"/>
        <v>1</v>
      </c>
      <c r="W52" s="145">
        <v>3</v>
      </c>
      <c r="X52" s="145"/>
      <c r="Y52" s="145"/>
      <c r="Z52" s="145"/>
      <c r="AA52" t="e">
        <v>#REF!</v>
      </c>
      <c r="AE52">
        <v>330</v>
      </c>
      <c r="AF52">
        <v>240</v>
      </c>
      <c r="AG52">
        <v>180</v>
      </c>
      <c r="AH52" s="44">
        <f t="shared" si="4"/>
        <v>1.4256E-2</v>
      </c>
      <c r="AI52" s="44">
        <f t="shared" si="7"/>
        <v>4.2768E-2</v>
      </c>
      <c r="AK52" t="s">
        <v>562</v>
      </c>
      <c r="AL52" s="40">
        <v>150</v>
      </c>
      <c r="AM52" s="80"/>
      <c r="AN52" s="80" t="s">
        <v>516</v>
      </c>
      <c r="AO52" s="80" t="s">
        <v>275</v>
      </c>
      <c r="AP52" t="s">
        <v>743</v>
      </c>
    </row>
    <row r="53" spans="1:42" s="40" customFormat="1" ht="70.349999999999994" customHeight="1">
      <c r="C53" s="133">
        <v>4901830163001</v>
      </c>
      <c r="D53" s="160">
        <v>13151724</v>
      </c>
      <c r="E53" s="40" t="s">
        <v>548</v>
      </c>
      <c r="F53" s="40" t="s">
        <v>549</v>
      </c>
      <c r="G53" s="80" t="s">
        <v>684</v>
      </c>
      <c r="H53" s="40" t="s">
        <v>685</v>
      </c>
      <c r="I53" s="80" t="s">
        <v>383</v>
      </c>
      <c r="J53" s="80" t="s">
        <v>384</v>
      </c>
      <c r="K53" s="134"/>
      <c r="M53" s="135">
        <v>2.56</v>
      </c>
      <c r="N53" s="135">
        <f t="shared" si="0"/>
        <v>2.7600000000000002</v>
      </c>
      <c r="O53" s="132">
        <f t="shared" si="1"/>
        <v>30.72</v>
      </c>
      <c r="P53" s="132">
        <f t="shared" si="2"/>
        <v>33.120000000000005</v>
      </c>
      <c r="Q53" s="136">
        <v>112</v>
      </c>
      <c r="R53" s="40">
        <v>12</v>
      </c>
      <c r="S53" s="40">
        <v>1</v>
      </c>
      <c r="T53" s="132">
        <f t="shared" si="3"/>
        <v>12</v>
      </c>
      <c r="U53" s="132">
        <v>12</v>
      </c>
      <c r="V53" s="132" t="b">
        <f t="shared" si="6"/>
        <v>1</v>
      </c>
      <c r="W53" s="146">
        <v>3</v>
      </c>
      <c r="X53" s="146"/>
      <c r="Y53" s="146"/>
      <c r="Z53" s="146"/>
      <c r="AA53" s="40" t="e">
        <v>#REF!</v>
      </c>
      <c r="AE53" s="40">
        <v>395</v>
      </c>
      <c r="AF53" s="40">
        <v>240</v>
      </c>
      <c r="AG53" s="40">
        <v>240</v>
      </c>
      <c r="AH53" s="44">
        <f t="shared" si="4"/>
        <v>2.2752000000000001E-2</v>
      </c>
      <c r="AI53" s="44">
        <f t="shared" si="7"/>
        <v>6.8256000000000011E-2</v>
      </c>
      <c r="AK53" s="40" t="s">
        <v>727</v>
      </c>
      <c r="AL53" s="40">
        <v>300</v>
      </c>
      <c r="AM53" s="80" t="s">
        <v>786</v>
      </c>
      <c r="AN53" s="80" t="s">
        <v>517</v>
      </c>
      <c r="AO53" s="80" t="s">
        <v>518</v>
      </c>
      <c r="AP53" s="40" t="s">
        <v>743</v>
      </c>
    </row>
    <row r="54" spans="1:42" ht="70.349999999999994" customHeight="1">
      <c r="A54" s="40"/>
      <c r="C54" s="86">
        <v>4902181060643</v>
      </c>
      <c r="D54" s="159">
        <v>13157474</v>
      </c>
      <c r="E54" t="s">
        <v>548</v>
      </c>
      <c r="F54" t="s">
        <v>549</v>
      </c>
      <c r="G54" s="39" t="s">
        <v>686</v>
      </c>
      <c r="H54" t="s">
        <v>687</v>
      </c>
      <c r="I54" s="39" t="s">
        <v>385</v>
      </c>
      <c r="J54" s="39" t="s">
        <v>386</v>
      </c>
      <c r="M54" s="46">
        <v>0.98</v>
      </c>
      <c r="N54" s="46">
        <f t="shared" si="0"/>
        <v>1.18</v>
      </c>
      <c r="O54" s="43">
        <f t="shared" si="1"/>
        <v>9.8000000000000007</v>
      </c>
      <c r="P54" s="43">
        <f t="shared" si="2"/>
        <v>11.799999999999999</v>
      </c>
      <c r="Q54" s="52" t="s">
        <v>280</v>
      </c>
      <c r="R54">
        <v>10</v>
      </c>
      <c r="S54">
        <v>1</v>
      </c>
      <c r="T54" s="43">
        <f t="shared" si="3"/>
        <v>10</v>
      </c>
      <c r="U54" s="132">
        <v>10</v>
      </c>
      <c r="V54" s="132" t="b">
        <f t="shared" si="6"/>
        <v>1</v>
      </c>
      <c r="W54" s="145">
        <v>4</v>
      </c>
      <c r="X54" s="145"/>
      <c r="Y54" s="145"/>
      <c r="Z54" s="145"/>
      <c r="AA54" t="e">
        <v>#REF!</v>
      </c>
      <c r="AE54" s="51">
        <v>344</v>
      </c>
      <c r="AF54" s="51">
        <v>344</v>
      </c>
      <c r="AG54" s="51">
        <v>396</v>
      </c>
      <c r="AH54" s="44">
        <f t="shared" si="4"/>
        <v>4.6861055999999998E-2</v>
      </c>
      <c r="AI54" s="44">
        <f t="shared" si="7"/>
        <v>0.18744422399999999</v>
      </c>
      <c r="AK54" t="s">
        <v>562</v>
      </c>
      <c r="AL54" s="40">
        <v>5</v>
      </c>
      <c r="AM54" s="80"/>
      <c r="AN54" s="80" t="s">
        <v>519</v>
      </c>
      <c r="AO54" s="80" t="s">
        <v>276</v>
      </c>
      <c r="AP54" t="s">
        <v>744</v>
      </c>
    </row>
    <row r="55" spans="1:42" ht="70.349999999999994" customHeight="1">
      <c r="A55" s="40"/>
      <c r="C55" s="86">
        <v>4975934313334</v>
      </c>
      <c r="D55" s="159">
        <v>13151812</v>
      </c>
      <c r="E55" t="s">
        <v>548</v>
      </c>
      <c r="F55" t="s">
        <v>549</v>
      </c>
      <c r="G55" s="39" t="s">
        <v>682</v>
      </c>
      <c r="H55" t="s">
        <v>683</v>
      </c>
      <c r="I55" s="39" t="s">
        <v>387</v>
      </c>
      <c r="J55" s="39" t="s">
        <v>388</v>
      </c>
      <c r="M55" s="46">
        <v>1.21</v>
      </c>
      <c r="N55" s="46">
        <f t="shared" si="0"/>
        <v>1.41</v>
      </c>
      <c r="O55" s="43">
        <f t="shared" si="1"/>
        <v>29.04</v>
      </c>
      <c r="P55" s="43">
        <f t="shared" si="2"/>
        <v>33.839999999999996</v>
      </c>
      <c r="Q55" s="52">
        <v>80</v>
      </c>
      <c r="R55">
        <v>24</v>
      </c>
      <c r="S55">
        <v>1</v>
      </c>
      <c r="T55" s="43">
        <f t="shared" si="3"/>
        <v>24</v>
      </c>
      <c r="U55" s="132">
        <v>24</v>
      </c>
      <c r="V55" s="132" t="b">
        <f t="shared" si="6"/>
        <v>1</v>
      </c>
      <c r="W55" s="145">
        <v>3</v>
      </c>
      <c r="X55" s="145"/>
      <c r="Y55" s="145"/>
      <c r="Z55" s="145"/>
      <c r="AA55" t="e">
        <v>#REF!</v>
      </c>
      <c r="AE55">
        <v>410</v>
      </c>
      <c r="AF55">
        <v>350</v>
      </c>
      <c r="AG55">
        <v>205</v>
      </c>
      <c r="AH55" s="44">
        <f t="shared" si="4"/>
        <v>2.9417499999999999E-2</v>
      </c>
      <c r="AI55" s="44">
        <f t="shared" si="7"/>
        <v>8.8252499999999998E-2</v>
      </c>
      <c r="AK55" t="s">
        <v>562</v>
      </c>
      <c r="AL55" s="40">
        <v>150</v>
      </c>
      <c r="AM55" s="80"/>
      <c r="AN55" s="80" t="s">
        <v>520</v>
      </c>
      <c r="AO55" s="80" t="s">
        <v>277</v>
      </c>
      <c r="AP55" t="s">
        <v>743</v>
      </c>
    </row>
    <row r="56" spans="1:42" ht="70.349999999999994" customHeight="1">
      <c r="A56" s="40"/>
      <c r="C56" s="86">
        <v>4514603378313</v>
      </c>
      <c r="D56" s="159">
        <v>13157494</v>
      </c>
      <c r="E56" t="s">
        <v>605</v>
      </c>
      <c r="F56" t="s">
        <v>688</v>
      </c>
      <c r="G56" s="39" t="s">
        <v>599</v>
      </c>
      <c r="H56" t="s">
        <v>689</v>
      </c>
      <c r="I56" s="39" t="s">
        <v>389</v>
      </c>
      <c r="J56" s="39" t="s">
        <v>390</v>
      </c>
      <c r="M56" s="46">
        <v>1.2</v>
      </c>
      <c r="N56" s="46">
        <f t="shared" si="0"/>
        <v>1.4</v>
      </c>
      <c r="O56" s="43">
        <f t="shared" si="1"/>
        <v>28.799999999999997</v>
      </c>
      <c r="P56" s="43">
        <f t="shared" si="2"/>
        <v>33.599999999999994</v>
      </c>
      <c r="Q56">
        <v>450</v>
      </c>
      <c r="R56">
        <v>24</v>
      </c>
      <c r="S56">
        <v>1</v>
      </c>
      <c r="T56" s="43">
        <f t="shared" si="3"/>
        <v>24</v>
      </c>
      <c r="U56" s="132">
        <v>24</v>
      </c>
      <c r="V56" s="132" t="b">
        <f t="shared" si="6"/>
        <v>1</v>
      </c>
      <c r="W56" s="145">
        <v>3</v>
      </c>
      <c r="X56" s="145"/>
      <c r="Y56" s="145"/>
      <c r="Z56" s="145"/>
      <c r="AA56" t="e">
        <v>#REF!</v>
      </c>
      <c r="AE56" s="51">
        <v>222</v>
      </c>
      <c r="AF56" s="51">
        <v>406</v>
      </c>
      <c r="AG56" s="51">
        <v>266</v>
      </c>
      <c r="AH56" s="44">
        <f t="shared" si="4"/>
        <v>2.3975112E-2</v>
      </c>
      <c r="AI56" s="44">
        <f t="shared" si="7"/>
        <v>7.1925336000000006E-2</v>
      </c>
      <c r="AK56" t="s">
        <v>562</v>
      </c>
      <c r="AL56" s="40">
        <v>6</v>
      </c>
      <c r="AM56" s="80"/>
      <c r="AN56" s="80" t="s">
        <v>521</v>
      </c>
      <c r="AO56" s="80" t="s">
        <v>278</v>
      </c>
      <c r="AP56" t="s">
        <v>744</v>
      </c>
    </row>
    <row r="57" spans="1:42" s="40" customFormat="1" ht="70.349999999999994" customHeight="1">
      <c r="C57" s="133">
        <v>4901005500860</v>
      </c>
      <c r="D57" s="160">
        <v>13151269</v>
      </c>
      <c r="E57" s="40" t="s">
        <v>548</v>
      </c>
      <c r="F57" s="40" t="s">
        <v>549</v>
      </c>
      <c r="G57" s="80" t="s">
        <v>690</v>
      </c>
      <c r="H57" s="40" t="s">
        <v>691</v>
      </c>
      <c r="I57" s="80" t="s">
        <v>391</v>
      </c>
      <c r="J57" s="80" t="s">
        <v>392</v>
      </c>
      <c r="K57" s="134"/>
      <c r="M57" s="135">
        <v>2.84</v>
      </c>
      <c r="N57" s="135">
        <f t="shared" si="0"/>
        <v>3.04</v>
      </c>
      <c r="O57" s="132">
        <f t="shared" si="1"/>
        <v>79.52</v>
      </c>
      <c r="P57" s="132">
        <f t="shared" si="2"/>
        <v>85.12</v>
      </c>
      <c r="Q57" s="40">
        <v>136</v>
      </c>
      <c r="R57" s="40">
        <v>14</v>
      </c>
      <c r="S57" s="40">
        <v>2</v>
      </c>
      <c r="T57" s="132">
        <f t="shared" si="3"/>
        <v>28</v>
      </c>
      <c r="U57" s="132">
        <v>14</v>
      </c>
      <c r="V57" s="132" t="b">
        <f t="shared" si="6"/>
        <v>0</v>
      </c>
      <c r="W57" s="146">
        <v>3</v>
      </c>
      <c r="X57" s="146"/>
      <c r="Y57" s="146"/>
      <c r="Z57" s="146"/>
      <c r="AA57" s="40">
        <v>2</v>
      </c>
      <c r="AE57" s="40">
        <v>366</v>
      </c>
      <c r="AF57" s="40">
        <v>263</v>
      </c>
      <c r="AG57" s="40">
        <v>400</v>
      </c>
      <c r="AH57" s="44">
        <f t="shared" si="4"/>
        <v>3.8503200000000001E-2</v>
      </c>
      <c r="AI57" s="44">
        <f t="shared" si="7"/>
        <v>0.1155096</v>
      </c>
      <c r="AK57" s="40" t="s">
        <v>727</v>
      </c>
      <c r="AL57" s="40" t="e">
        <v>#N/A</v>
      </c>
      <c r="AN57" s="80" t="s">
        <v>188</v>
      </c>
      <c r="AO57" s="80" t="s">
        <v>189</v>
      </c>
      <c r="AP57" s="40" t="s">
        <v>742</v>
      </c>
    </row>
    <row r="58" spans="1:42" s="40" customFormat="1" ht="70.349999999999994" customHeight="1">
      <c r="C58" s="133">
        <v>4901005500853</v>
      </c>
      <c r="D58" s="160">
        <v>13151272</v>
      </c>
      <c r="E58" s="40" t="s">
        <v>548</v>
      </c>
      <c r="F58" s="40" t="s">
        <v>549</v>
      </c>
      <c r="G58" s="80" t="s">
        <v>690</v>
      </c>
      <c r="H58" s="40" t="s">
        <v>691</v>
      </c>
      <c r="I58" s="80" t="s">
        <v>393</v>
      </c>
      <c r="J58" s="80" t="s">
        <v>394</v>
      </c>
      <c r="K58" s="134"/>
      <c r="M58" s="135">
        <v>2.84</v>
      </c>
      <c r="N58" s="135">
        <f t="shared" si="0"/>
        <v>3.04</v>
      </c>
      <c r="O58" s="132">
        <f t="shared" si="1"/>
        <v>79.52</v>
      </c>
      <c r="P58" s="132">
        <f t="shared" si="2"/>
        <v>85.12</v>
      </c>
      <c r="Q58" s="40">
        <v>146</v>
      </c>
      <c r="R58" s="40">
        <v>14</v>
      </c>
      <c r="S58" s="40">
        <v>2</v>
      </c>
      <c r="T58" s="132">
        <f t="shared" si="3"/>
        <v>28</v>
      </c>
      <c r="U58" s="132">
        <v>14</v>
      </c>
      <c r="V58" s="132" t="b">
        <f t="shared" si="6"/>
        <v>0</v>
      </c>
      <c r="W58" s="146">
        <v>4</v>
      </c>
      <c r="X58" s="146"/>
      <c r="Y58" s="146"/>
      <c r="Z58" s="146"/>
      <c r="AA58" s="40">
        <v>2</v>
      </c>
      <c r="AE58" s="40">
        <v>366</v>
      </c>
      <c r="AF58" s="40">
        <v>263</v>
      </c>
      <c r="AG58" s="40">
        <v>400</v>
      </c>
      <c r="AH58" s="44">
        <f t="shared" si="4"/>
        <v>3.8503200000000001E-2</v>
      </c>
      <c r="AI58" s="44">
        <f t="shared" si="7"/>
        <v>0.15401280000000001</v>
      </c>
      <c r="AK58" s="40" t="s">
        <v>727</v>
      </c>
      <c r="AL58" s="40" t="e">
        <v>#N/A</v>
      </c>
      <c r="AN58" s="80" t="s">
        <v>190</v>
      </c>
      <c r="AO58" s="80" t="s">
        <v>191</v>
      </c>
      <c r="AP58" s="40" t="s">
        <v>742</v>
      </c>
    </row>
    <row r="59" spans="1:42" ht="70.349999999999994" customHeight="1">
      <c r="A59" s="40"/>
      <c r="C59" s="86">
        <v>4901340035447</v>
      </c>
      <c r="D59" s="159">
        <v>13157502</v>
      </c>
      <c r="E59" t="s">
        <v>605</v>
      </c>
      <c r="F59" t="s">
        <v>606</v>
      </c>
      <c r="G59" s="39" t="s">
        <v>599</v>
      </c>
      <c r="H59" t="s">
        <v>689</v>
      </c>
      <c r="I59" s="39" t="s">
        <v>395</v>
      </c>
      <c r="J59" s="39" t="s">
        <v>396</v>
      </c>
      <c r="M59" s="46">
        <v>1.1499999999999999</v>
      </c>
      <c r="N59" s="46">
        <f t="shared" si="0"/>
        <v>1.3499999999999999</v>
      </c>
      <c r="O59" s="43">
        <f t="shared" si="1"/>
        <v>27.599999999999998</v>
      </c>
      <c r="P59" s="43">
        <f t="shared" si="2"/>
        <v>32.4</v>
      </c>
      <c r="Q59">
        <v>500</v>
      </c>
      <c r="R59">
        <v>24</v>
      </c>
      <c r="S59">
        <v>1</v>
      </c>
      <c r="T59" s="43">
        <f t="shared" si="3"/>
        <v>24</v>
      </c>
      <c r="U59" s="132">
        <v>24</v>
      </c>
      <c r="V59" s="132" t="b">
        <f t="shared" si="6"/>
        <v>1</v>
      </c>
      <c r="W59" s="145">
        <v>4</v>
      </c>
      <c r="X59" s="145"/>
      <c r="Y59" s="145"/>
      <c r="Z59" s="145"/>
      <c r="AA59" t="e">
        <v>#REF!</v>
      </c>
      <c r="AD59" s="40"/>
      <c r="AE59" s="40">
        <v>221</v>
      </c>
      <c r="AF59" s="40">
        <v>369</v>
      </c>
      <c r="AG59" s="40">
        <v>246</v>
      </c>
      <c r="AH59" s="44">
        <f t="shared" si="4"/>
        <v>2.0061053999999998E-2</v>
      </c>
      <c r="AI59" s="44">
        <f t="shared" si="7"/>
        <v>8.0244215999999993E-2</v>
      </c>
      <c r="AJ59" s="40"/>
      <c r="AK59" s="40" t="s">
        <v>562</v>
      </c>
      <c r="AL59" s="40">
        <v>7</v>
      </c>
      <c r="AM59" s="80"/>
      <c r="AN59" s="81" t="s">
        <v>522</v>
      </c>
      <c r="AO59" s="80" t="s">
        <v>279</v>
      </c>
      <c r="AP59" s="40" t="s">
        <v>744</v>
      </c>
    </row>
    <row r="60" spans="1:42" ht="70.349999999999994" customHeight="1">
      <c r="A60" s="40"/>
      <c r="C60" s="86">
        <v>4901940039937</v>
      </c>
      <c r="D60" s="159">
        <v>13151762</v>
      </c>
      <c r="E60" t="s">
        <v>548</v>
      </c>
      <c r="F60" t="s">
        <v>549</v>
      </c>
      <c r="G60" s="39" t="s">
        <v>598</v>
      </c>
      <c r="H60" t="s">
        <v>647</v>
      </c>
      <c r="I60" s="39" t="s">
        <v>498</v>
      </c>
      <c r="J60" s="39" t="s">
        <v>497</v>
      </c>
      <c r="M60" s="46">
        <v>1.23</v>
      </c>
      <c r="N60" s="46">
        <f t="shared" si="0"/>
        <v>1.43</v>
      </c>
      <c r="O60" s="43">
        <f t="shared" si="1"/>
        <v>29.52</v>
      </c>
      <c r="P60" s="43">
        <f t="shared" si="2"/>
        <v>34.32</v>
      </c>
      <c r="Q60" s="52">
        <v>60</v>
      </c>
      <c r="R60">
        <v>12</v>
      </c>
      <c r="S60">
        <v>2</v>
      </c>
      <c r="T60" s="43">
        <f t="shared" si="3"/>
        <v>24</v>
      </c>
      <c r="U60" s="132">
        <v>12</v>
      </c>
      <c r="V60" s="132" t="b">
        <f t="shared" si="6"/>
        <v>0</v>
      </c>
      <c r="W60" s="145">
        <v>3</v>
      </c>
      <c r="X60" s="145"/>
      <c r="Y60" s="145"/>
      <c r="Z60" s="145"/>
      <c r="AA60" t="e">
        <v>#REF!</v>
      </c>
      <c r="AD60" s="40"/>
      <c r="AE60" s="40">
        <v>445</v>
      </c>
      <c r="AF60" s="40">
        <v>475</v>
      </c>
      <c r="AG60" s="40">
        <v>285</v>
      </c>
      <c r="AH60" s="44">
        <f t="shared" si="4"/>
        <v>6.0241875E-2</v>
      </c>
      <c r="AI60" s="44">
        <f t="shared" si="7"/>
        <v>0.180725625</v>
      </c>
      <c r="AJ60" s="40"/>
      <c r="AK60" s="40" t="s">
        <v>562</v>
      </c>
      <c r="AL60" s="40">
        <v>180</v>
      </c>
      <c r="AM60" s="80" t="s">
        <v>785</v>
      </c>
      <c r="AN60" s="80" t="s">
        <v>523</v>
      </c>
      <c r="AO60" s="80" t="s">
        <v>524</v>
      </c>
      <c r="AP60" s="40" t="s">
        <v>743</v>
      </c>
    </row>
    <row r="61" spans="1:42" s="40" customFormat="1" ht="70.349999999999994" customHeight="1">
      <c r="C61" s="133">
        <v>4902777091877</v>
      </c>
      <c r="D61" s="160">
        <v>13151732</v>
      </c>
      <c r="E61" s="40" t="s">
        <v>548</v>
      </c>
      <c r="F61" s="40" t="s">
        <v>549</v>
      </c>
      <c r="G61" s="80" t="s">
        <v>550</v>
      </c>
      <c r="H61" s="40" t="s">
        <v>552</v>
      </c>
      <c r="I61" s="80" t="s">
        <v>397</v>
      </c>
      <c r="J61" s="80" t="s">
        <v>398</v>
      </c>
      <c r="K61" s="134"/>
      <c r="M61" s="135">
        <v>2.12</v>
      </c>
      <c r="N61" s="135">
        <f t="shared" si="0"/>
        <v>2.3200000000000003</v>
      </c>
      <c r="O61" s="132">
        <f t="shared" si="1"/>
        <v>95.4</v>
      </c>
      <c r="P61" s="132">
        <f t="shared" si="2"/>
        <v>104.4</v>
      </c>
      <c r="Q61" s="136">
        <v>104</v>
      </c>
      <c r="R61" s="40">
        <v>5</v>
      </c>
      <c r="S61" s="40">
        <v>9</v>
      </c>
      <c r="T61" s="132">
        <f t="shared" si="3"/>
        <v>45</v>
      </c>
      <c r="U61" s="132">
        <v>45</v>
      </c>
      <c r="V61" s="132" t="b">
        <f t="shared" si="6"/>
        <v>1</v>
      </c>
      <c r="W61" s="146">
        <v>3</v>
      </c>
      <c r="X61" s="146"/>
      <c r="Y61" s="146"/>
      <c r="Z61" s="146"/>
      <c r="AA61" s="40" t="e">
        <v>#REF!</v>
      </c>
      <c r="AE61" s="40">
        <v>346</v>
      </c>
      <c r="AF61" s="40">
        <v>518</v>
      </c>
      <c r="AG61" s="40">
        <v>195</v>
      </c>
      <c r="AH61" s="44">
        <f t="shared" si="4"/>
        <v>3.4949460000000002E-2</v>
      </c>
      <c r="AI61" s="44">
        <f t="shared" si="7"/>
        <v>0.10484838</v>
      </c>
      <c r="AK61" s="40" t="s">
        <v>727</v>
      </c>
      <c r="AL61" s="40">
        <v>270</v>
      </c>
      <c r="AM61" s="80" t="s">
        <v>786</v>
      </c>
      <c r="AN61" s="80" t="s">
        <v>525</v>
      </c>
      <c r="AO61" s="80" t="s">
        <v>526</v>
      </c>
      <c r="AP61" s="40" t="s">
        <v>743</v>
      </c>
    </row>
    <row r="62" spans="1:42" ht="70.349999999999994" customHeight="1">
      <c r="A62" s="40"/>
      <c r="C62" s="86">
        <v>4901326013704</v>
      </c>
      <c r="D62" s="159">
        <v>13159201</v>
      </c>
      <c r="E62" t="s">
        <v>548</v>
      </c>
      <c r="F62" t="s">
        <v>549</v>
      </c>
      <c r="G62" s="39" t="s">
        <v>692</v>
      </c>
      <c r="H62" t="s">
        <v>693</v>
      </c>
      <c r="I62" s="39" t="s">
        <v>399</v>
      </c>
      <c r="J62" s="39" t="s">
        <v>400</v>
      </c>
      <c r="M62" s="46">
        <v>1.41</v>
      </c>
      <c r="N62" s="46">
        <f t="shared" ref="N62:N72" si="13">+M62+0.2</f>
        <v>1.6099999999999999</v>
      </c>
      <c r="O62" s="43">
        <f t="shared" ref="O62:O75" si="14">+M62*T62</f>
        <v>33.839999999999996</v>
      </c>
      <c r="P62" s="43">
        <f t="shared" ref="P62:P75" si="15">+N62*T62</f>
        <v>38.64</v>
      </c>
      <c r="Q62">
        <v>63</v>
      </c>
      <c r="R62">
        <v>12</v>
      </c>
      <c r="S62">
        <v>2</v>
      </c>
      <c r="T62" s="43">
        <f t="shared" ref="T62:T72" si="16">+R62*S62</f>
        <v>24</v>
      </c>
      <c r="U62" s="132">
        <v>12</v>
      </c>
      <c r="V62" s="132" t="b">
        <f t="shared" si="6"/>
        <v>0</v>
      </c>
      <c r="W62" s="145">
        <v>3</v>
      </c>
      <c r="X62" s="145"/>
      <c r="Y62" s="145"/>
      <c r="Z62" s="145"/>
      <c r="AA62">
        <v>2</v>
      </c>
      <c r="AB62" t="s">
        <v>752</v>
      </c>
      <c r="AE62">
        <v>276</v>
      </c>
      <c r="AF62">
        <v>199</v>
      </c>
      <c r="AG62">
        <v>258</v>
      </c>
      <c r="AH62" s="44">
        <f t="shared" ref="AH62:AH72" si="17">+AE62*AF62*AG62/1000000000</f>
        <v>1.4170392E-2</v>
      </c>
      <c r="AI62" s="44">
        <f t="shared" si="7"/>
        <v>4.2511175999999998E-2</v>
      </c>
      <c r="AK62" t="s">
        <v>562</v>
      </c>
      <c r="AL62">
        <v>6</v>
      </c>
      <c r="AN62" s="39" t="s">
        <v>527</v>
      </c>
      <c r="AO62" s="39" t="s">
        <v>192</v>
      </c>
      <c r="AP62" t="s">
        <v>742</v>
      </c>
    </row>
    <row r="63" spans="1:42" s="148" customFormat="1" ht="70.349999999999994" customHeight="1">
      <c r="C63" s="149">
        <v>4901326011915</v>
      </c>
      <c r="D63" s="149">
        <v>13039044</v>
      </c>
      <c r="E63" s="148" t="s">
        <v>548</v>
      </c>
      <c r="F63" s="148" t="s">
        <v>549</v>
      </c>
      <c r="G63" s="150" t="s">
        <v>692</v>
      </c>
      <c r="H63" s="148" t="s">
        <v>693</v>
      </c>
      <c r="I63" s="151" t="s">
        <v>769</v>
      </c>
      <c r="J63" s="152" t="s">
        <v>770</v>
      </c>
      <c r="K63" s="153"/>
      <c r="M63" s="154">
        <v>1.41</v>
      </c>
      <c r="N63" s="154">
        <f t="shared" ref="N63" si="18">+M63+0.2</f>
        <v>1.6099999999999999</v>
      </c>
      <c r="O63" s="155">
        <f t="shared" ref="O63" si="19">+M63*T63</f>
        <v>33.839999999999996</v>
      </c>
      <c r="P63" s="155">
        <f t="shared" ref="P63" si="20">+N63*T63</f>
        <v>38.64</v>
      </c>
      <c r="Q63" s="148">
        <v>63</v>
      </c>
      <c r="R63" s="148">
        <v>12</v>
      </c>
      <c r="S63" s="148">
        <v>2</v>
      </c>
      <c r="T63" s="155">
        <f t="shared" ref="T63" si="21">+R63*S63</f>
        <v>24</v>
      </c>
      <c r="U63" s="132">
        <v>12</v>
      </c>
      <c r="V63" s="132" t="b">
        <f t="shared" si="6"/>
        <v>0</v>
      </c>
      <c r="W63" s="156">
        <v>3</v>
      </c>
      <c r="X63" s="156"/>
      <c r="Y63" s="156"/>
      <c r="Z63" s="156"/>
      <c r="AA63" s="148" t="e">
        <v>#REF!</v>
      </c>
      <c r="AE63" s="148">
        <v>276</v>
      </c>
      <c r="AF63" s="148">
        <v>199</v>
      </c>
      <c r="AG63" s="148">
        <v>258</v>
      </c>
      <c r="AH63" s="157">
        <f t="shared" ref="AH63" si="22">+AE63*AF63*AG63/1000000000</f>
        <v>1.4170392E-2</v>
      </c>
      <c r="AI63" s="157">
        <f t="shared" si="7"/>
        <v>4.2511175999999998E-2</v>
      </c>
      <c r="AK63" s="148" t="s">
        <v>562</v>
      </c>
      <c r="AL63" s="148">
        <v>6</v>
      </c>
      <c r="AN63" s="150"/>
      <c r="AO63" s="150"/>
    </row>
    <row r="64" spans="1:42" s="148" customFormat="1" ht="70.349999999999994" customHeight="1">
      <c r="C64" s="149">
        <v>4901326013285</v>
      </c>
      <c r="D64" s="149">
        <v>13159783</v>
      </c>
      <c r="E64" s="148" t="s">
        <v>548</v>
      </c>
      <c r="F64" s="148" t="s">
        <v>549</v>
      </c>
      <c r="G64" s="150" t="s">
        <v>692</v>
      </c>
      <c r="H64" s="148" t="s">
        <v>693</v>
      </c>
      <c r="I64" s="151" t="s">
        <v>771</v>
      </c>
      <c r="J64" s="152" t="s">
        <v>772</v>
      </c>
      <c r="K64" s="153"/>
      <c r="M64" s="154">
        <v>1.41</v>
      </c>
      <c r="N64" s="154">
        <f t="shared" ref="N64" si="23">+M64+0.2</f>
        <v>1.6099999999999999</v>
      </c>
      <c r="O64" s="155">
        <f t="shared" ref="O64" si="24">+M64*T64</f>
        <v>33.839999999999996</v>
      </c>
      <c r="P64" s="155">
        <f t="shared" ref="P64" si="25">+N64*T64</f>
        <v>38.64</v>
      </c>
      <c r="Q64" s="148">
        <v>63</v>
      </c>
      <c r="R64" s="148">
        <v>12</v>
      </c>
      <c r="S64" s="148">
        <v>2</v>
      </c>
      <c r="T64" s="155">
        <f t="shared" ref="T64" si="26">+R64*S64</f>
        <v>24</v>
      </c>
      <c r="U64" s="132">
        <v>12</v>
      </c>
      <c r="V64" s="132" t="b">
        <f t="shared" si="6"/>
        <v>0</v>
      </c>
      <c r="W64" s="156">
        <v>3</v>
      </c>
      <c r="X64" s="156"/>
      <c r="Y64" s="156"/>
      <c r="Z64" s="156"/>
      <c r="AA64" s="148" t="e">
        <v>#N/A</v>
      </c>
      <c r="AE64" s="148">
        <v>276</v>
      </c>
      <c r="AF64" s="148">
        <v>199</v>
      </c>
      <c r="AG64" s="148">
        <v>258</v>
      </c>
      <c r="AH64" s="157">
        <f t="shared" ref="AH64" si="27">+AE64*AF64*AG64/1000000000</f>
        <v>1.4170392E-2</v>
      </c>
      <c r="AI64" s="157">
        <f t="shared" si="7"/>
        <v>4.2511175999999998E-2</v>
      </c>
      <c r="AK64" s="148" t="s">
        <v>562</v>
      </c>
      <c r="AL64" s="148">
        <v>6</v>
      </c>
      <c r="AN64" s="150"/>
      <c r="AO64" s="150"/>
    </row>
    <row r="65" spans="1:42" ht="70.349999999999994" customHeight="1">
      <c r="A65" s="40"/>
      <c r="C65" s="86">
        <v>4901830135091</v>
      </c>
      <c r="D65" s="159">
        <v>13151722</v>
      </c>
      <c r="E65" t="s">
        <v>548</v>
      </c>
      <c r="F65" t="s">
        <v>549</v>
      </c>
      <c r="G65" s="39" t="s">
        <v>684</v>
      </c>
      <c r="H65" t="s">
        <v>685</v>
      </c>
      <c r="I65" s="39" t="s">
        <v>401</v>
      </c>
      <c r="J65" s="39" t="s">
        <v>402</v>
      </c>
      <c r="M65" s="46">
        <v>0.92</v>
      </c>
      <c r="N65" s="46">
        <f t="shared" si="13"/>
        <v>1.1200000000000001</v>
      </c>
      <c r="O65" s="43">
        <f t="shared" si="14"/>
        <v>58.88</v>
      </c>
      <c r="P65" s="43">
        <f t="shared" si="15"/>
        <v>71.680000000000007</v>
      </c>
      <c r="Q65" s="52">
        <v>38</v>
      </c>
      <c r="R65">
        <v>8</v>
      </c>
      <c r="S65">
        <v>8</v>
      </c>
      <c r="T65" s="43">
        <f t="shared" si="16"/>
        <v>64</v>
      </c>
      <c r="U65" s="132">
        <v>64</v>
      </c>
      <c r="V65" s="132" t="b">
        <f t="shared" si="6"/>
        <v>1</v>
      </c>
      <c r="W65" s="145">
        <v>3</v>
      </c>
      <c r="X65" s="145"/>
      <c r="Y65" s="145"/>
      <c r="Z65" s="145"/>
      <c r="AA65" t="e">
        <v>#REF!</v>
      </c>
      <c r="AE65" s="40">
        <v>505</v>
      </c>
      <c r="AF65" s="40">
        <v>300</v>
      </c>
      <c r="AG65" s="40">
        <v>330</v>
      </c>
      <c r="AH65" s="44">
        <f t="shared" si="17"/>
        <v>4.9994999999999998E-2</v>
      </c>
      <c r="AI65" s="44">
        <f t="shared" si="7"/>
        <v>0.14998499999999998</v>
      </c>
      <c r="AJ65" s="40"/>
      <c r="AK65" s="40" t="s">
        <v>562</v>
      </c>
      <c r="AL65" s="40">
        <v>300</v>
      </c>
      <c r="AM65" s="80" t="s">
        <v>786</v>
      </c>
      <c r="AN65" s="80" t="s">
        <v>528</v>
      </c>
      <c r="AO65" s="80" t="s">
        <v>529</v>
      </c>
      <c r="AP65" t="s">
        <v>743</v>
      </c>
    </row>
    <row r="66" spans="1:42" s="40" customFormat="1" ht="70.349999999999994" customHeight="1">
      <c r="C66" s="133">
        <v>4902750690073</v>
      </c>
      <c r="D66" s="160">
        <v>13151694</v>
      </c>
      <c r="E66" s="40" t="s">
        <v>548</v>
      </c>
      <c r="F66" s="40" t="s">
        <v>549</v>
      </c>
      <c r="G66" s="80" t="s">
        <v>694</v>
      </c>
      <c r="H66" s="40" t="s">
        <v>695</v>
      </c>
      <c r="I66" s="80" t="s">
        <v>403</v>
      </c>
      <c r="J66" s="80" t="s">
        <v>404</v>
      </c>
      <c r="K66" s="134"/>
      <c r="M66" s="135">
        <v>1.01</v>
      </c>
      <c r="N66" s="135">
        <f t="shared" si="13"/>
        <v>1.21</v>
      </c>
      <c r="O66" s="132">
        <f t="shared" si="14"/>
        <v>80.8</v>
      </c>
      <c r="P66" s="132">
        <f t="shared" si="15"/>
        <v>96.8</v>
      </c>
      <c r="Q66" s="136">
        <v>36</v>
      </c>
      <c r="R66" s="40">
        <v>10</v>
      </c>
      <c r="S66" s="40">
        <v>8</v>
      </c>
      <c r="T66" s="132">
        <f t="shared" si="16"/>
        <v>80</v>
      </c>
      <c r="U66" s="132">
        <v>80</v>
      </c>
      <c r="V66" s="132" t="b">
        <f t="shared" si="6"/>
        <v>1</v>
      </c>
      <c r="W66" s="146">
        <v>3</v>
      </c>
      <c r="X66" s="146"/>
      <c r="Y66" s="146"/>
      <c r="Z66" s="146"/>
      <c r="AA66" s="40" t="e">
        <v>#REF!</v>
      </c>
      <c r="AE66" s="40">
        <v>379</v>
      </c>
      <c r="AF66" s="40">
        <v>161</v>
      </c>
      <c r="AG66" s="40">
        <v>442</v>
      </c>
      <c r="AH66" s="44">
        <f t="shared" si="17"/>
        <v>2.6970398E-2</v>
      </c>
      <c r="AI66" s="44">
        <f t="shared" ref="AI66:AI78" si="28">+AH66*W66</f>
        <v>8.0911193999999992E-2</v>
      </c>
      <c r="AK66" s="40" t="s">
        <v>727</v>
      </c>
      <c r="AL66" s="40">
        <v>300</v>
      </c>
      <c r="AM66" s="80" t="s">
        <v>786</v>
      </c>
      <c r="AN66" s="80" t="s">
        <v>530</v>
      </c>
      <c r="AO66" s="80" t="s">
        <v>531</v>
      </c>
      <c r="AP66" s="40" t="s">
        <v>743</v>
      </c>
    </row>
    <row r="67" spans="1:42" s="40" customFormat="1" ht="70.349999999999994" customHeight="1">
      <c r="C67" s="133">
        <v>4901360329090</v>
      </c>
      <c r="D67" s="160">
        <v>13151733</v>
      </c>
      <c r="E67" s="40" t="s">
        <v>548</v>
      </c>
      <c r="F67" s="40" t="s">
        <v>549</v>
      </c>
      <c r="G67" s="80" t="s">
        <v>696</v>
      </c>
      <c r="H67" s="40" t="s">
        <v>676</v>
      </c>
      <c r="I67" s="80" t="s">
        <v>405</v>
      </c>
      <c r="J67" s="80" t="s">
        <v>406</v>
      </c>
      <c r="K67" s="134"/>
      <c r="M67" s="135">
        <v>2.19</v>
      </c>
      <c r="N67" s="135">
        <f t="shared" si="13"/>
        <v>2.39</v>
      </c>
      <c r="O67" s="132">
        <f t="shared" si="14"/>
        <v>78.84</v>
      </c>
      <c r="P67" s="132">
        <f t="shared" si="15"/>
        <v>86.04</v>
      </c>
      <c r="Q67" s="136">
        <v>98</v>
      </c>
      <c r="R67" s="40">
        <v>6</v>
      </c>
      <c r="S67" s="40">
        <v>6</v>
      </c>
      <c r="T67" s="132">
        <f t="shared" si="16"/>
        <v>36</v>
      </c>
      <c r="U67" s="132">
        <v>36</v>
      </c>
      <c r="V67" s="132" t="b">
        <f t="shared" ref="V67:V78" si="29">U67=T67</f>
        <v>1</v>
      </c>
      <c r="W67" s="146">
        <v>3</v>
      </c>
      <c r="X67" s="146"/>
      <c r="Y67" s="146"/>
      <c r="Z67" s="146"/>
      <c r="AA67" s="40" t="e">
        <v>#REF!</v>
      </c>
      <c r="AE67" s="40">
        <v>541</v>
      </c>
      <c r="AF67" s="40">
        <v>241</v>
      </c>
      <c r="AG67" s="40">
        <v>283</v>
      </c>
      <c r="AH67" s="44">
        <f t="shared" si="17"/>
        <v>3.6897823000000003E-2</v>
      </c>
      <c r="AI67" s="44">
        <f t="shared" si="28"/>
        <v>0.11069346900000002</v>
      </c>
      <c r="AK67" s="40" t="s">
        <v>727</v>
      </c>
      <c r="AL67" s="40">
        <v>270</v>
      </c>
      <c r="AM67" s="80" t="s">
        <v>786</v>
      </c>
      <c r="AN67" s="80" t="s">
        <v>532</v>
      </c>
      <c r="AO67" s="80" t="s">
        <v>533</v>
      </c>
      <c r="AP67" s="40" t="s">
        <v>743</v>
      </c>
    </row>
    <row r="68" spans="1:42" s="40" customFormat="1" ht="70.349999999999994" customHeight="1">
      <c r="C68" s="133">
        <v>4901360315833</v>
      </c>
      <c r="D68" s="160">
        <v>13151701</v>
      </c>
      <c r="E68" s="40" t="s">
        <v>548</v>
      </c>
      <c r="F68" s="40" t="s">
        <v>549</v>
      </c>
      <c r="G68" s="80" t="s">
        <v>696</v>
      </c>
      <c r="H68" s="40" t="s">
        <v>676</v>
      </c>
      <c r="I68" s="80" t="s">
        <v>407</v>
      </c>
      <c r="J68" s="80" t="s">
        <v>408</v>
      </c>
      <c r="K68" s="134"/>
      <c r="M68" s="135">
        <v>1.1000000000000001</v>
      </c>
      <c r="N68" s="135">
        <f t="shared" si="13"/>
        <v>1.3</v>
      </c>
      <c r="O68" s="132">
        <f t="shared" si="14"/>
        <v>132</v>
      </c>
      <c r="P68" s="132">
        <f t="shared" si="15"/>
        <v>156</v>
      </c>
      <c r="Q68" s="136">
        <v>50</v>
      </c>
      <c r="R68" s="40">
        <v>10</v>
      </c>
      <c r="S68" s="40">
        <v>12</v>
      </c>
      <c r="T68" s="132">
        <f t="shared" si="16"/>
        <v>120</v>
      </c>
      <c r="U68" s="132">
        <v>120</v>
      </c>
      <c r="V68" s="132" t="b">
        <f t="shared" si="29"/>
        <v>1</v>
      </c>
      <c r="W68" s="146">
        <v>3</v>
      </c>
      <c r="X68" s="146"/>
      <c r="Y68" s="146"/>
      <c r="Z68" s="146"/>
      <c r="AA68" s="40" t="e">
        <v>#REF!</v>
      </c>
      <c r="AE68" s="40">
        <v>408</v>
      </c>
      <c r="AF68" s="40">
        <v>361</v>
      </c>
      <c r="AG68" s="40">
        <v>285</v>
      </c>
      <c r="AH68" s="44">
        <f t="shared" si="17"/>
        <v>4.197708E-2</v>
      </c>
      <c r="AI68" s="44">
        <f t="shared" si="28"/>
        <v>0.12593124</v>
      </c>
      <c r="AK68" s="40" t="s">
        <v>727</v>
      </c>
      <c r="AL68" s="40">
        <v>0</v>
      </c>
      <c r="AM68" s="80" t="s">
        <v>786</v>
      </c>
      <c r="AN68" s="80" t="s">
        <v>534</v>
      </c>
      <c r="AO68" s="80" t="s">
        <v>535</v>
      </c>
      <c r="AP68" s="40" t="s">
        <v>743</v>
      </c>
    </row>
    <row r="69" spans="1:42" ht="70.349999999999994" customHeight="1">
      <c r="A69" s="40"/>
      <c r="C69" s="86">
        <v>4901940039364</v>
      </c>
      <c r="D69" s="159">
        <v>13151738</v>
      </c>
      <c r="E69" t="s">
        <v>548</v>
      </c>
      <c r="F69" t="s">
        <v>549</v>
      </c>
      <c r="G69" s="39" t="s">
        <v>598</v>
      </c>
      <c r="H69" t="s">
        <v>647</v>
      </c>
      <c r="I69" s="39" t="s">
        <v>409</v>
      </c>
      <c r="J69" s="39" t="s">
        <v>410</v>
      </c>
      <c r="M69" s="46">
        <v>1.02</v>
      </c>
      <c r="N69" s="46">
        <f t="shared" si="13"/>
        <v>1.22</v>
      </c>
      <c r="O69" s="43">
        <f t="shared" si="14"/>
        <v>24.48</v>
      </c>
      <c r="P69" s="43">
        <f t="shared" si="15"/>
        <v>29.28</v>
      </c>
      <c r="Q69" s="52">
        <v>56</v>
      </c>
      <c r="R69">
        <v>12</v>
      </c>
      <c r="S69">
        <v>2</v>
      </c>
      <c r="T69" s="43">
        <f t="shared" si="16"/>
        <v>24</v>
      </c>
      <c r="U69" s="132">
        <v>12</v>
      </c>
      <c r="V69" s="132" t="b">
        <f t="shared" si="29"/>
        <v>0</v>
      </c>
      <c r="W69" s="145">
        <v>3</v>
      </c>
      <c r="X69" s="145"/>
      <c r="Y69" s="145"/>
      <c r="Z69" s="145"/>
      <c r="AA69" t="e">
        <v>#REF!</v>
      </c>
      <c r="AE69" s="40">
        <v>303</v>
      </c>
      <c r="AF69" s="40">
        <v>461</v>
      </c>
      <c r="AG69" s="40">
        <v>267</v>
      </c>
      <c r="AH69" s="44">
        <f t="shared" si="17"/>
        <v>3.7295360999999999E-2</v>
      </c>
      <c r="AI69" s="44">
        <f t="shared" si="28"/>
        <v>0.111886083</v>
      </c>
      <c r="AJ69" s="40"/>
      <c r="AK69" s="40" t="s">
        <v>562</v>
      </c>
      <c r="AL69" s="40">
        <v>180</v>
      </c>
      <c r="AM69" s="80" t="s">
        <v>785</v>
      </c>
      <c r="AN69" s="80" t="s">
        <v>536</v>
      </c>
      <c r="AO69" s="80" t="s">
        <v>537</v>
      </c>
      <c r="AP69" t="s">
        <v>743</v>
      </c>
    </row>
    <row r="70" spans="1:42" s="40" customFormat="1" ht="70.349999999999994" customHeight="1">
      <c r="C70" s="133">
        <v>4902750642461</v>
      </c>
      <c r="D70" s="160">
        <v>13151692</v>
      </c>
      <c r="E70" s="40" t="s">
        <v>548</v>
      </c>
      <c r="F70" s="40" t="s">
        <v>549</v>
      </c>
      <c r="G70" s="80" t="s">
        <v>694</v>
      </c>
      <c r="H70" s="40" t="s">
        <v>695</v>
      </c>
      <c r="I70" s="80" t="s">
        <v>411</v>
      </c>
      <c r="J70" s="80" t="s">
        <v>412</v>
      </c>
      <c r="K70" s="134"/>
      <c r="M70" s="135">
        <v>1.01</v>
      </c>
      <c r="N70" s="135">
        <f t="shared" si="13"/>
        <v>1.21</v>
      </c>
      <c r="O70" s="132">
        <f t="shared" si="14"/>
        <v>80.8</v>
      </c>
      <c r="P70" s="132">
        <f t="shared" si="15"/>
        <v>96.8</v>
      </c>
      <c r="Q70" s="136">
        <v>36</v>
      </c>
      <c r="R70" s="40">
        <v>10</v>
      </c>
      <c r="S70" s="40">
        <v>8</v>
      </c>
      <c r="T70" s="132">
        <f t="shared" si="16"/>
        <v>80</v>
      </c>
      <c r="U70" s="132">
        <v>80</v>
      </c>
      <c r="V70" s="132" t="b">
        <f t="shared" si="29"/>
        <v>1</v>
      </c>
      <c r="W70" s="146">
        <v>3</v>
      </c>
      <c r="X70" s="146"/>
      <c r="Y70" s="146"/>
      <c r="Z70" s="146"/>
      <c r="AA70" s="40" t="e">
        <v>#REF!</v>
      </c>
      <c r="AE70" s="40">
        <v>379</v>
      </c>
      <c r="AF70" s="40">
        <v>161</v>
      </c>
      <c r="AG70" s="40">
        <v>442</v>
      </c>
      <c r="AH70" s="44">
        <f t="shared" si="17"/>
        <v>2.6970398E-2</v>
      </c>
      <c r="AI70" s="44">
        <f t="shared" si="28"/>
        <v>8.0911193999999992E-2</v>
      </c>
      <c r="AK70" s="40" t="s">
        <v>727</v>
      </c>
      <c r="AL70" s="40">
        <v>300</v>
      </c>
      <c r="AM70" s="80" t="s">
        <v>786</v>
      </c>
      <c r="AN70" s="80" t="s">
        <v>538</v>
      </c>
      <c r="AO70" s="80" t="s">
        <v>539</v>
      </c>
      <c r="AP70" s="40" t="s">
        <v>743</v>
      </c>
    </row>
    <row r="71" spans="1:42" ht="70.349999999999994" customHeight="1">
      <c r="A71" s="40"/>
      <c r="C71" s="86">
        <v>4901940039333</v>
      </c>
      <c r="D71" s="159">
        <v>13151761</v>
      </c>
      <c r="E71" t="s">
        <v>548</v>
      </c>
      <c r="F71" t="s">
        <v>549</v>
      </c>
      <c r="G71" s="39" t="s">
        <v>598</v>
      </c>
      <c r="H71" t="s">
        <v>647</v>
      </c>
      <c r="I71" s="39" t="s">
        <v>415</v>
      </c>
      <c r="J71" s="83" t="s">
        <v>416</v>
      </c>
      <c r="M71" s="46">
        <v>1.23</v>
      </c>
      <c r="N71" s="46">
        <f t="shared" si="13"/>
        <v>1.43</v>
      </c>
      <c r="O71" s="43">
        <f t="shared" si="14"/>
        <v>29.52</v>
      </c>
      <c r="P71" s="43">
        <f t="shared" si="15"/>
        <v>34.32</v>
      </c>
      <c r="Q71" s="52">
        <v>60</v>
      </c>
      <c r="R71">
        <v>12</v>
      </c>
      <c r="S71">
        <v>2</v>
      </c>
      <c r="T71" s="43">
        <f t="shared" si="16"/>
        <v>24</v>
      </c>
      <c r="U71" s="132">
        <v>12</v>
      </c>
      <c r="V71" s="132" t="b">
        <f t="shared" si="29"/>
        <v>0</v>
      </c>
      <c r="W71" s="145">
        <v>3</v>
      </c>
      <c r="X71" s="145"/>
      <c r="Y71" s="145"/>
      <c r="Z71" s="145"/>
      <c r="AA71" t="e">
        <v>#REF!</v>
      </c>
      <c r="AE71" s="40">
        <v>445</v>
      </c>
      <c r="AF71" s="40">
        <v>475</v>
      </c>
      <c r="AG71" s="40">
        <v>285</v>
      </c>
      <c r="AH71" s="44">
        <f t="shared" si="17"/>
        <v>6.0241875E-2</v>
      </c>
      <c r="AI71" s="44">
        <f t="shared" si="28"/>
        <v>0.180725625</v>
      </c>
      <c r="AJ71" s="40"/>
      <c r="AK71" s="40" t="s">
        <v>562</v>
      </c>
      <c r="AL71" s="40">
        <v>180</v>
      </c>
      <c r="AM71" s="80" t="s">
        <v>785</v>
      </c>
      <c r="AN71" s="80" t="s">
        <v>542</v>
      </c>
      <c r="AO71" s="80" t="s">
        <v>543</v>
      </c>
      <c r="AP71" t="s">
        <v>743</v>
      </c>
    </row>
    <row r="72" spans="1:42" ht="70.349999999999994" customHeight="1">
      <c r="A72" s="40"/>
      <c r="C72" s="86">
        <v>4901515363887</v>
      </c>
      <c r="D72" s="159">
        <v>13157838</v>
      </c>
      <c r="E72" t="s">
        <v>548</v>
      </c>
      <c r="F72" t="s">
        <v>636</v>
      </c>
      <c r="G72" s="39" t="s">
        <v>671</v>
      </c>
      <c r="H72" t="s">
        <v>672</v>
      </c>
      <c r="I72" s="39" t="s">
        <v>417</v>
      </c>
      <c r="J72" s="39" t="s">
        <v>418</v>
      </c>
      <c r="M72" s="46">
        <v>2.65</v>
      </c>
      <c r="N72" s="46">
        <f t="shared" si="13"/>
        <v>2.85</v>
      </c>
      <c r="O72" s="43">
        <f t="shared" si="14"/>
        <v>31.799999999999997</v>
      </c>
      <c r="P72" s="43">
        <f t="shared" si="15"/>
        <v>34.200000000000003</v>
      </c>
      <c r="Q72">
        <v>500</v>
      </c>
      <c r="R72">
        <v>6</v>
      </c>
      <c r="S72">
        <v>2</v>
      </c>
      <c r="T72" s="43">
        <f t="shared" si="16"/>
        <v>12</v>
      </c>
      <c r="U72" s="132">
        <v>12</v>
      </c>
      <c r="V72" s="132" t="b">
        <f t="shared" si="29"/>
        <v>1</v>
      </c>
      <c r="W72" s="145">
        <v>1</v>
      </c>
      <c r="X72" s="145"/>
      <c r="Y72" s="145"/>
      <c r="Z72" s="145"/>
      <c r="AA72">
        <v>1</v>
      </c>
      <c r="AE72" s="40">
        <v>208</v>
      </c>
      <c r="AF72" s="40">
        <v>229</v>
      </c>
      <c r="AG72" s="40">
        <v>226</v>
      </c>
      <c r="AH72" s="44">
        <f t="shared" si="17"/>
        <v>1.0764832E-2</v>
      </c>
      <c r="AI72" s="44">
        <f t="shared" si="28"/>
        <v>1.0764832E-2</v>
      </c>
      <c r="AJ72" s="40"/>
      <c r="AK72" s="40" t="s">
        <v>562</v>
      </c>
      <c r="AL72" s="40">
        <v>12</v>
      </c>
      <c r="AM72" s="40"/>
      <c r="AN72" s="80" t="s">
        <v>193</v>
      </c>
      <c r="AO72" s="80" t="s">
        <v>194</v>
      </c>
      <c r="AP72" t="s">
        <v>742</v>
      </c>
    </row>
    <row r="73" spans="1:42" s="51" customFormat="1" ht="70.349999999999994" customHeight="1">
      <c r="C73" s="137">
        <v>4901940035786</v>
      </c>
      <c r="D73" s="161">
        <v>13151742</v>
      </c>
      <c r="E73" s="51" t="s">
        <v>548</v>
      </c>
      <c r="F73" s="51" t="s">
        <v>549</v>
      </c>
      <c r="G73" s="138" t="s">
        <v>598</v>
      </c>
      <c r="H73" s="51" t="s">
        <v>647</v>
      </c>
      <c r="I73" s="138" t="s">
        <v>413</v>
      </c>
      <c r="J73" s="138" t="s">
        <v>414</v>
      </c>
      <c r="K73" s="139"/>
      <c r="M73" s="140">
        <v>1.1200000000000001</v>
      </c>
      <c r="N73" s="140">
        <f>+M73+0.2</f>
        <v>1.32</v>
      </c>
      <c r="O73" s="141">
        <f>+M73*T73</f>
        <v>26.880000000000003</v>
      </c>
      <c r="P73" s="141">
        <f>+N73*T73</f>
        <v>31.68</v>
      </c>
      <c r="Q73" s="142">
        <v>88</v>
      </c>
      <c r="R73" s="51">
        <v>12</v>
      </c>
      <c r="S73" s="51">
        <v>2</v>
      </c>
      <c r="T73" s="141">
        <f>+R73*S73</f>
        <v>24</v>
      </c>
      <c r="U73" s="132">
        <v>12</v>
      </c>
      <c r="V73" s="132" t="b">
        <f t="shared" si="29"/>
        <v>0</v>
      </c>
      <c r="W73" s="147">
        <v>60</v>
      </c>
      <c r="X73" s="147"/>
      <c r="Y73" s="147"/>
      <c r="Z73" s="147"/>
      <c r="AA73" s="51" t="e">
        <v>#REF!</v>
      </c>
      <c r="AB73" s="51" t="s">
        <v>754</v>
      </c>
      <c r="AE73" s="51">
        <v>477</v>
      </c>
      <c r="AF73" s="51">
        <v>535</v>
      </c>
      <c r="AG73" s="51">
        <v>189</v>
      </c>
      <c r="AH73" s="143">
        <f>+AE73*AF73*AG73/1000000000</f>
        <v>4.8231854999999997E-2</v>
      </c>
      <c r="AI73" s="143">
        <f t="shared" si="28"/>
        <v>2.8939112999999996</v>
      </c>
      <c r="AK73" s="51" t="s">
        <v>562</v>
      </c>
      <c r="AL73" s="51">
        <v>180</v>
      </c>
      <c r="AM73" s="138" t="s">
        <v>785</v>
      </c>
      <c r="AN73" s="138" t="s">
        <v>540</v>
      </c>
      <c r="AO73" s="138" t="s">
        <v>541</v>
      </c>
      <c r="AP73" s="51" t="s">
        <v>743</v>
      </c>
    </row>
    <row r="74" spans="1:42" s="148" customFormat="1" ht="70.349999999999994" customHeight="1">
      <c r="C74" s="149">
        <v>4901940110476</v>
      </c>
      <c r="D74" s="149">
        <v>13172743</v>
      </c>
      <c r="E74" s="148" t="s">
        <v>548</v>
      </c>
      <c r="F74" s="148" t="s">
        <v>549</v>
      </c>
      <c r="G74" s="150" t="s">
        <v>598</v>
      </c>
      <c r="H74" s="148" t="s">
        <v>647</v>
      </c>
      <c r="I74" s="150" t="s">
        <v>767</v>
      </c>
      <c r="J74" s="150" t="s">
        <v>768</v>
      </c>
      <c r="K74" s="153"/>
      <c r="M74" s="154">
        <v>1.1200000000000001</v>
      </c>
      <c r="N74" s="154">
        <f>+M74+0.2</f>
        <v>1.32</v>
      </c>
      <c r="O74" s="155">
        <f>+M74*T74</f>
        <v>26.880000000000003</v>
      </c>
      <c r="P74" s="155">
        <f>+N74*T74</f>
        <v>31.68</v>
      </c>
      <c r="Q74" s="158">
        <v>88</v>
      </c>
      <c r="R74" s="148">
        <v>12</v>
      </c>
      <c r="S74" s="148">
        <v>2</v>
      </c>
      <c r="T74" s="155">
        <f>+R74*S74</f>
        <v>24</v>
      </c>
      <c r="U74" s="132">
        <v>24</v>
      </c>
      <c r="V74" s="132" t="b">
        <f t="shared" si="29"/>
        <v>1</v>
      </c>
      <c r="W74" s="156">
        <v>60</v>
      </c>
      <c r="X74" s="156"/>
      <c r="Y74" s="156"/>
      <c r="Z74" s="156"/>
      <c r="AA74" s="148" t="e">
        <v>#N/A</v>
      </c>
      <c r="AE74" s="148">
        <v>475</v>
      </c>
      <c r="AF74" s="148">
        <v>531</v>
      </c>
      <c r="AG74" s="148">
        <v>170</v>
      </c>
      <c r="AH74" s="157">
        <f>+AE74*AF74*AG74/1000000000</f>
        <v>4.287825E-2</v>
      </c>
      <c r="AI74" s="157">
        <f t="shared" si="28"/>
        <v>2.572695</v>
      </c>
      <c r="AK74" s="148" t="s">
        <v>562</v>
      </c>
      <c r="AL74" s="148">
        <v>180</v>
      </c>
      <c r="AM74" s="150" t="e">
        <v>#N/A</v>
      </c>
      <c r="AN74" s="150"/>
      <c r="AO74" s="150" t="s">
        <v>776</v>
      </c>
    </row>
    <row r="75" spans="1:42" s="148" customFormat="1" ht="70.349999999999994" customHeight="1">
      <c r="C75" s="149">
        <v>49415780</v>
      </c>
      <c r="D75" s="149">
        <v>13142221</v>
      </c>
      <c r="E75" s="148" t="s">
        <v>548</v>
      </c>
      <c r="F75" s="148" t="s">
        <v>549</v>
      </c>
      <c r="G75" s="150" t="s">
        <v>750</v>
      </c>
      <c r="H75" s="148" t="s">
        <v>749</v>
      </c>
      <c r="I75" s="150" t="s">
        <v>777</v>
      </c>
      <c r="J75" s="150" t="s">
        <v>778</v>
      </c>
      <c r="K75" s="153"/>
      <c r="M75" s="154">
        <v>3.2</v>
      </c>
      <c r="N75" s="154">
        <v>3.4</v>
      </c>
      <c r="O75" s="155">
        <f t="shared" si="14"/>
        <v>64</v>
      </c>
      <c r="P75" s="155">
        <f t="shared" si="15"/>
        <v>68</v>
      </c>
      <c r="R75" s="148">
        <v>1</v>
      </c>
      <c r="S75" s="148">
        <v>20</v>
      </c>
      <c r="T75" s="155">
        <f t="shared" ref="T75" si="30">+R75*S75</f>
        <v>20</v>
      </c>
      <c r="U75" s="132">
        <v>20</v>
      </c>
      <c r="V75" s="132" t="b">
        <f t="shared" si="29"/>
        <v>1</v>
      </c>
      <c r="W75" s="156">
        <v>50</v>
      </c>
      <c r="X75" s="156"/>
      <c r="Y75" s="156"/>
      <c r="Z75" s="156"/>
      <c r="AA75" s="148">
        <v>0</v>
      </c>
      <c r="AB75" s="148" t="s">
        <v>753</v>
      </c>
      <c r="AE75" s="148">
        <v>600</v>
      </c>
      <c r="AF75" s="148">
        <v>430</v>
      </c>
      <c r="AG75" s="148">
        <v>330</v>
      </c>
      <c r="AH75" s="157">
        <f t="shared" ref="AH75" si="31">+AE75*AF75*AG75/1000000000</f>
        <v>8.5139999999999993E-2</v>
      </c>
      <c r="AI75" s="157">
        <f t="shared" si="28"/>
        <v>4.2569999999999997</v>
      </c>
      <c r="AK75" s="148" t="s">
        <v>562</v>
      </c>
      <c r="AN75" s="150" t="s">
        <v>779</v>
      </c>
      <c r="AO75" s="150" t="s">
        <v>780</v>
      </c>
    </row>
    <row r="76" spans="1:42" s="148" customFormat="1" ht="70.349999999999994" customHeight="1">
      <c r="C76" s="149">
        <v>49480832</v>
      </c>
      <c r="D76" s="149">
        <v>13063469</v>
      </c>
      <c r="E76" s="148" t="s">
        <v>548</v>
      </c>
      <c r="F76" s="148" t="s">
        <v>549</v>
      </c>
      <c r="G76" s="150" t="s">
        <v>750</v>
      </c>
      <c r="H76" s="148" t="s">
        <v>749</v>
      </c>
      <c r="I76" s="150" t="s">
        <v>755</v>
      </c>
      <c r="J76" s="150" t="s">
        <v>756</v>
      </c>
      <c r="K76" s="153"/>
      <c r="M76" s="154">
        <v>3.2</v>
      </c>
      <c r="N76" s="154">
        <v>3.4</v>
      </c>
      <c r="O76" s="155">
        <f t="shared" ref="O76" si="32">+M76*T76</f>
        <v>64</v>
      </c>
      <c r="P76" s="155">
        <f t="shared" ref="P76" si="33">+N76*T76</f>
        <v>68</v>
      </c>
      <c r="R76" s="148">
        <v>1</v>
      </c>
      <c r="S76" s="148">
        <v>20</v>
      </c>
      <c r="T76" s="155">
        <f t="shared" ref="T76" si="34">+R76*S76</f>
        <v>20</v>
      </c>
      <c r="U76" s="132">
        <v>20</v>
      </c>
      <c r="V76" s="132" t="b">
        <f t="shared" si="29"/>
        <v>1</v>
      </c>
      <c r="W76" s="156">
        <v>50</v>
      </c>
      <c r="X76" s="156"/>
      <c r="Y76" s="156"/>
      <c r="Z76" s="156"/>
      <c r="AA76" s="148">
        <v>0</v>
      </c>
      <c r="AB76" s="148" t="s">
        <v>753</v>
      </c>
      <c r="AE76" s="148">
        <v>600</v>
      </c>
      <c r="AF76" s="148">
        <v>430</v>
      </c>
      <c r="AG76" s="148">
        <v>330</v>
      </c>
      <c r="AH76" s="157">
        <f t="shared" ref="AH76" si="35">+AE76*AF76*AG76/1000000000</f>
        <v>8.5139999999999993E-2</v>
      </c>
      <c r="AI76" s="157">
        <f t="shared" si="28"/>
        <v>4.2569999999999997</v>
      </c>
      <c r="AK76" s="148" t="s">
        <v>562</v>
      </c>
      <c r="AL76" s="148">
        <v>5</v>
      </c>
      <c r="AN76" s="150" t="s">
        <v>761</v>
      </c>
      <c r="AO76" s="150" t="s">
        <v>762</v>
      </c>
    </row>
    <row r="77" spans="1:42" s="148" customFormat="1" ht="70.349999999999994" customHeight="1">
      <c r="C77" s="149">
        <v>49480849</v>
      </c>
      <c r="D77" s="149">
        <v>13063470</v>
      </c>
      <c r="E77" s="148" t="s">
        <v>548</v>
      </c>
      <c r="F77" s="148" t="s">
        <v>549</v>
      </c>
      <c r="G77" s="150" t="s">
        <v>750</v>
      </c>
      <c r="H77" s="148" t="s">
        <v>749</v>
      </c>
      <c r="I77" s="150" t="s">
        <v>757</v>
      </c>
      <c r="J77" s="150" t="s">
        <v>758</v>
      </c>
      <c r="K77" s="153"/>
      <c r="M77" s="154">
        <v>3.2</v>
      </c>
      <c r="N77" s="154">
        <v>3.4</v>
      </c>
      <c r="O77" s="155">
        <f t="shared" ref="O77" si="36">+M77*T77</f>
        <v>64</v>
      </c>
      <c r="P77" s="155">
        <f t="shared" ref="P77" si="37">+N77*T77</f>
        <v>68</v>
      </c>
      <c r="R77" s="148">
        <v>1</v>
      </c>
      <c r="S77" s="148">
        <v>20</v>
      </c>
      <c r="T77" s="155">
        <f t="shared" ref="T77" si="38">+R77*S77</f>
        <v>20</v>
      </c>
      <c r="U77" s="132">
        <v>20</v>
      </c>
      <c r="V77" s="132" t="b">
        <f t="shared" si="29"/>
        <v>1</v>
      </c>
      <c r="W77" s="156">
        <v>30</v>
      </c>
      <c r="X77" s="156"/>
      <c r="Y77" s="156"/>
      <c r="Z77" s="156"/>
      <c r="AA77" s="148">
        <v>0</v>
      </c>
      <c r="AB77" s="148" t="s">
        <v>753</v>
      </c>
      <c r="AE77" s="148">
        <v>600</v>
      </c>
      <c r="AF77" s="148">
        <v>430</v>
      </c>
      <c r="AG77" s="148">
        <v>330</v>
      </c>
      <c r="AH77" s="157">
        <f t="shared" ref="AH77" si="39">+AE77*AF77*AG77/1000000000</f>
        <v>8.5139999999999993E-2</v>
      </c>
      <c r="AI77" s="157">
        <f t="shared" si="28"/>
        <v>2.5541999999999998</v>
      </c>
      <c r="AK77" s="148" t="s">
        <v>562</v>
      </c>
      <c r="AL77" s="148">
        <v>5</v>
      </c>
      <c r="AN77" s="150" t="s">
        <v>763</v>
      </c>
      <c r="AO77" s="150" t="s">
        <v>764</v>
      </c>
    </row>
    <row r="78" spans="1:42" s="148" customFormat="1" ht="70.349999999999994" customHeight="1">
      <c r="C78" s="149">
        <v>49480856</v>
      </c>
      <c r="D78" s="149">
        <v>13147279</v>
      </c>
      <c r="E78" s="148" t="s">
        <v>548</v>
      </c>
      <c r="F78" s="148" t="s">
        <v>549</v>
      </c>
      <c r="G78" s="150" t="s">
        <v>750</v>
      </c>
      <c r="H78" s="148" t="s">
        <v>749</v>
      </c>
      <c r="I78" s="150" t="s">
        <v>759</v>
      </c>
      <c r="J78" s="150" t="s">
        <v>760</v>
      </c>
      <c r="K78" s="153"/>
      <c r="M78" s="154">
        <v>3.2</v>
      </c>
      <c r="N78" s="154">
        <v>3.4</v>
      </c>
      <c r="O78" s="155">
        <f t="shared" ref="O78" si="40">+M78*T78</f>
        <v>64</v>
      </c>
      <c r="P78" s="155">
        <f t="shared" ref="P78" si="41">+N78*T78</f>
        <v>68</v>
      </c>
      <c r="R78" s="148">
        <v>1</v>
      </c>
      <c r="S78" s="148">
        <v>20</v>
      </c>
      <c r="T78" s="155">
        <f t="shared" ref="T78" si="42">+R78*S78</f>
        <v>20</v>
      </c>
      <c r="U78" s="132">
        <v>20</v>
      </c>
      <c r="V78" s="132" t="b">
        <f t="shared" si="29"/>
        <v>1</v>
      </c>
      <c r="W78" s="156">
        <v>30</v>
      </c>
      <c r="X78" s="156"/>
      <c r="Y78" s="156"/>
      <c r="Z78" s="156"/>
      <c r="AA78" s="148">
        <v>0</v>
      </c>
      <c r="AB78" s="148" t="s">
        <v>753</v>
      </c>
      <c r="AE78" s="148">
        <v>600</v>
      </c>
      <c r="AF78" s="148">
        <v>430</v>
      </c>
      <c r="AG78" s="148">
        <v>330</v>
      </c>
      <c r="AH78" s="157">
        <f t="shared" ref="AH78" si="43">+AE78*AF78*AG78/1000000000</f>
        <v>8.5139999999999993E-2</v>
      </c>
      <c r="AI78" s="157">
        <f t="shared" si="28"/>
        <v>2.5541999999999998</v>
      </c>
      <c r="AK78" s="148" t="s">
        <v>562</v>
      </c>
      <c r="AL78" s="148">
        <v>5</v>
      </c>
      <c r="AN78" s="150" t="s">
        <v>765</v>
      </c>
      <c r="AO78" s="150" t="s">
        <v>766</v>
      </c>
    </row>
    <row r="79" spans="1:42">
      <c r="AI79" s="41">
        <f>SUM(AI2:AI78)</f>
        <v>24.984254103999994</v>
      </c>
    </row>
    <row r="101" ht="70.349999999999994" customHeight="1"/>
    <row r="102" ht="70.349999999999994" customHeight="1"/>
    <row r="103" ht="70.349999999999994" customHeight="1"/>
    <row r="104" ht="70.349999999999994" customHeight="1"/>
    <row r="105" ht="70.349999999999994" customHeight="1"/>
    <row r="106" ht="70.349999999999994" customHeight="1"/>
    <row r="107" ht="70.349999999999994" customHeight="1"/>
    <row r="108" ht="70.349999999999994" customHeight="1"/>
    <row r="109" ht="70.349999999999994" customHeight="1"/>
    <row r="110" ht="70.349999999999994" customHeight="1"/>
    <row r="111" ht="70.349999999999994" customHeight="1"/>
    <row r="112" ht="70.349999999999994" customHeight="1"/>
    <row r="113" ht="70.349999999999994" customHeight="1"/>
    <row r="114" ht="70.349999999999994" customHeight="1"/>
    <row r="115" ht="70.349999999999994" customHeight="1"/>
    <row r="116" ht="70.349999999999994" customHeight="1"/>
    <row r="117" ht="70.349999999999994" customHeight="1"/>
    <row r="118" ht="70.349999999999994" customHeight="1"/>
    <row r="119" ht="70.349999999999994" customHeight="1"/>
    <row r="120" ht="70.349999999999994" customHeight="1"/>
    <row r="121" ht="70.349999999999994" customHeight="1"/>
    <row r="122" ht="70.349999999999994" customHeight="1"/>
    <row r="123" ht="70.349999999999994" customHeight="1"/>
    <row r="124" ht="70.349999999999994" customHeight="1"/>
    <row r="125" ht="70.349999999999994" customHeight="1"/>
    <row r="126" ht="70.349999999999994" customHeight="1"/>
    <row r="127" ht="70.349999999999994" customHeight="1"/>
    <row r="128" ht="70.349999999999994" customHeight="1"/>
    <row r="129" ht="70.349999999999994" customHeight="1"/>
    <row r="130" ht="70.349999999999994" customHeight="1"/>
    <row r="131" ht="70.349999999999994" customHeight="1"/>
    <row r="132" ht="70.349999999999994" customHeight="1"/>
    <row r="133" ht="70.349999999999994" customHeight="1"/>
    <row r="134" ht="70.349999999999994" customHeight="1"/>
    <row r="135" ht="70.349999999999994" customHeight="1"/>
    <row r="136" ht="70.349999999999994" customHeight="1"/>
    <row r="137" ht="70.349999999999994" customHeight="1"/>
    <row r="138" ht="70.349999999999994" customHeight="1"/>
    <row r="139" ht="70.349999999999994" customHeight="1"/>
    <row r="140" ht="70.349999999999994" customHeight="1"/>
    <row r="141" ht="70.349999999999994" customHeight="1"/>
    <row r="142" ht="70.349999999999994" customHeight="1"/>
    <row r="143" ht="70.349999999999994" customHeight="1"/>
    <row r="144" ht="70.349999999999994" customHeight="1"/>
    <row r="145" ht="70.349999999999994" customHeight="1"/>
    <row r="146" ht="70.349999999999994" customHeight="1"/>
    <row r="147" ht="70.349999999999994" customHeight="1"/>
    <row r="148" ht="70.349999999999994" customHeight="1"/>
    <row r="149" ht="70.349999999999994" customHeight="1"/>
    <row r="150" ht="70.349999999999994" customHeight="1"/>
    <row r="151" ht="70.349999999999994" customHeight="1"/>
    <row r="152" ht="70.349999999999994" customHeight="1"/>
    <row r="153" ht="70.349999999999994" customHeight="1"/>
    <row r="154" ht="70.349999999999994" customHeight="1"/>
    <row r="155" ht="70.349999999999994" customHeight="1"/>
    <row r="156" ht="70.349999999999994" customHeight="1"/>
    <row r="157" ht="70.349999999999994" customHeight="1"/>
    <row r="158" ht="70.349999999999994" customHeight="1"/>
    <row r="159" ht="70.349999999999994" customHeight="1"/>
    <row r="160" ht="70.349999999999994" customHeight="1"/>
    <row r="161" ht="70.349999999999994" customHeight="1"/>
    <row r="162" ht="70.349999999999994" customHeight="1"/>
    <row r="163" ht="70.349999999999994" customHeight="1"/>
    <row r="164" ht="70.349999999999994" customHeight="1"/>
    <row r="165" ht="70.349999999999994" customHeight="1"/>
    <row r="166" ht="70.349999999999994" customHeight="1"/>
    <row r="167" ht="70.349999999999994" customHeight="1"/>
    <row r="168" ht="70.349999999999994" customHeight="1"/>
    <row r="169" ht="70.349999999999994" customHeight="1"/>
    <row r="170" ht="70.349999999999994" customHeight="1"/>
    <row r="171" ht="70.349999999999994" customHeight="1"/>
    <row r="172" ht="70.349999999999994" customHeight="1"/>
    <row r="173" ht="70.349999999999994" customHeight="1"/>
    <row r="174" ht="70.349999999999994" customHeight="1"/>
    <row r="175" ht="70.349999999999994" customHeight="1"/>
    <row r="176" ht="70.349999999999994" customHeight="1"/>
    <row r="177" ht="70.349999999999994" customHeight="1"/>
    <row r="178" ht="70.349999999999994" customHeight="1"/>
    <row r="179" ht="70.349999999999994" customHeight="1"/>
    <row r="180" ht="70.349999999999994" customHeight="1"/>
    <row r="181" ht="70.349999999999994" customHeight="1"/>
    <row r="182" ht="70.349999999999994" customHeight="1"/>
    <row r="183" ht="70.349999999999994" customHeight="1"/>
    <row r="184" ht="70.349999999999994" customHeight="1"/>
    <row r="185" ht="70.349999999999994" customHeight="1"/>
    <row r="186" ht="70.349999999999994" customHeight="1"/>
    <row r="187" ht="70.349999999999994" customHeight="1"/>
    <row r="188" ht="70.349999999999994" customHeight="1"/>
    <row r="189" ht="70.349999999999994" customHeight="1"/>
    <row r="190" ht="70.349999999999994" customHeight="1"/>
    <row r="191" ht="70.349999999999994" customHeight="1"/>
    <row r="192" ht="70.349999999999994" customHeight="1"/>
    <row r="193" ht="70.349999999999994" customHeight="1"/>
    <row r="194" ht="70.349999999999994" customHeight="1"/>
    <row r="195" ht="70.349999999999994" customHeight="1"/>
    <row r="196" ht="70.349999999999994" customHeight="1"/>
    <row r="197" ht="70.349999999999994" customHeight="1"/>
    <row r="198" ht="70.349999999999994" customHeight="1"/>
    <row r="199" ht="70.349999999999994" customHeight="1"/>
    <row r="200" ht="70.349999999999994" customHeight="1"/>
    <row r="201" ht="70.349999999999994" customHeight="1"/>
    <row r="202" ht="70.349999999999994" customHeight="1"/>
    <row r="203" ht="70.349999999999994" customHeight="1"/>
    <row r="204" ht="70.349999999999994" customHeight="1"/>
    <row r="205" ht="70.349999999999994" customHeight="1"/>
    <row r="206" ht="70.349999999999994" customHeight="1"/>
    <row r="207" ht="70.349999999999994" customHeight="1"/>
    <row r="208" ht="70.349999999999994" customHeight="1"/>
    <row r="209" ht="70.349999999999994" customHeight="1"/>
    <row r="210" ht="70.349999999999994" customHeight="1"/>
    <row r="211" ht="70.349999999999994" customHeight="1"/>
    <row r="212" ht="70.349999999999994" customHeight="1"/>
    <row r="213" ht="70.349999999999994" customHeight="1"/>
    <row r="214" ht="70.349999999999994" customHeight="1"/>
    <row r="215" ht="70.349999999999994" customHeight="1"/>
    <row r="216" ht="70.349999999999994" customHeight="1"/>
    <row r="217" ht="70.349999999999994" customHeight="1"/>
    <row r="218" ht="70.349999999999994" customHeight="1"/>
    <row r="219" ht="70.349999999999994" customHeight="1"/>
    <row r="220" ht="70.349999999999994" customHeight="1"/>
    <row r="221" ht="70.349999999999994" customHeight="1"/>
    <row r="222" ht="70.349999999999994" customHeight="1"/>
    <row r="223" ht="70.349999999999994" customHeight="1"/>
    <row r="224" ht="70.349999999999994" customHeight="1"/>
    <row r="225" ht="70.349999999999994" customHeight="1"/>
    <row r="226" ht="70.349999999999994" customHeight="1"/>
    <row r="227" ht="70.349999999999994" customHeight="1"/>
    <row r="228" ht="70.349999999999994" customHeight="1"/>
    <row r="229" ht="70.349999999999994" customHeight="1"/>
    <row r="230" ht="70.349999999999994" customHeight="1"/>
    <row r="231" ht="70.349999999999994" customHeight="1"/>
    <row r="232" ht="70.349999999999994" customHeight="1"/>
    <row r="233" ht="70.349999999999994" customHeight="1"/>
    <row r="234" ht="70.349999999999994" customHeight="1"/>
    <row r="235" ht="70.349999999999994" customHeight="1"/>
    <row r="236" ht="70.349999999999994" customHeight="1"/>
    <row r="237" ht="70.349999999999994" customHeight="1"/>
    <row r="238" ht="70.349999999999994" customHeight="1"/>
    <row r="239" ht="70.349999999999994" customHeight="1"/>
    <row r="240" ht="70.349999999999994" customHeight="1"/>
    <row r="241" ht="70.349999999999994" customHeight="1"/>
    <row r="242" ht="70.349999999999994" customHeight="1"/>
    <row r="243" ht="70.349999999999994" customHeight="1"/>
    <row r="244" ht="70.349999999999994" customHeight="1"/>
    <row r="245" ht="70.349999999999994" customHeight="1"/>
    <row r="246" ht="70.349999999999994" customHeight="1"/>
    <row r="247" ht="70.349999999999994" customHeight="1"/>
    <row r="248" ht="70.349999999999994" customHeight="1"/>
    <row r="249" ht="70.349999999999994" customHeight="1"/>
    <row r="250" ht="70.349999999999994" customHeight="1"/>
    <row r="251" ht="70.349999999999994" customHeight="1"/>
    <row r="252" ht="70.349999999999994" customHeight="1"/>
    <row r="253" ht="70.349999999999994" customHeight="1"/>
    <row r="254" ht="70.349999999999994" customHeight="1"/>
    <row r="255" ht="70.349999999999994" customHeight="1"/>
    <row r="256" ht="70.349999999999994" customHeight="1"/>
    <row r="257" ht="70.349999999999994" customHeight="1"/>
    <row r="258" ht="70.349999999999994" customHeight="1"/>
    <row r="259" ht="70.349999999999994" customHeight="1"/>
    <row r="260" ht="70.349999999999994" customHeight="1"/>
    <row r="261" ht="70.349999999999994" customHeight="1"/>
    <row r="262" ht="70.349999999999994" customHeight="1"/>
    <row r="263" ht="70.349999999999994" customHeight="1"/>
    <row r="264" ht="70.349999999999994" customHeight="1"/>
    <row r="265" ht="70.349999999999994" customHeight="1"/>
    <row r="266" ht="70.349999999999994" customHeight="1"/>
    <row r="267" ht="70.349999999999994" customHeight="1"/>
    <row r="268" ht="70.349999999999994" customHeight="1"/>
    <row r="269" ht="70.349999999999994" customHeight="1"/>
    <row r="270" ht="70.349999999999994" customHeight="1"/>
    <row r="271" ht="70.349999999999994" customHeight="1"/>
    <row r="272" ht="70.349999999999994" customHeight="1"/>
    <row r="273" ht="70.349999999999994" customHeight="1"/>
    <row r="274" ht="70.349999999999994" customHeight="1"/>
    <row r="275" ht="70.349999999999994" customHeight="1"/>
    <row r="276" ht="70.349999999999994" customHeight="1"/>
    <row r="277" ht="70.349999999999994" customHeight="1"/>
    <row r="278" ht="70.349999999999994" customHeight="1"/>
    <row r="279" ht="70.349999999999994" customHeight="1"/>
    <row r="280" ht="70.349999999999994" customHeight="1"/>
    <row r="281" ht="70.349999999999994" customHeight="1"/>
    <row r="282" ht="70.349999999999994" customHeight="1"/>
    <row r="283" ht="70.349999999999994" customHeight="1"/>
    <row r="284" ht="70.349999999999994" customHeight="1"/>
    <row r="285" ht="70.349999999999994" customHeight="1"/>
    <row r="286" ht="70.349999999999994" customHeight="1"/>
    <row r="287" ht="70.349999999999994" customHeight="1"/>
    <row r="288" ht="70.349999999999994" customHeight="1"/>
    <row r="289" ht="70.349999999999994" customHeight="1"/>
    <row r="290" ht="70.349999999999994" customHeight="1"/>
    <row r="291" ht="70.349999999999994" customHeight="1"/>
    <row r="292" ht="70.349999999999994" customHeight="1"/>
    <row r="293" ht="70.349999999999994" customHeight="1"/>
    <row r="294" ht="70.349999999999994" customHeight="1"/>
    <row r="295" ht="70.349999999999994" customHeight="1"/>
    <row r="296" ht="70.349999999999994" customHeight="1"/>
    <row r="297" ht="70.349999999999994" customHeight="1"/>
    <row r="298" ht="70.349999999999994" customHeight="1"/>
    <row r="299" ht="70.349999999999994" customHeight="1"/>
    <row r="300" ht="70.349999999999994" customHeight="1"/>
    <row r="301" ht="70.349999999999994" customHeight="1"/>
    <row r="302" ht="70.349999999999994" customHeight="1"/>
    <row r="303" ht="70.349999999999994" customHeight="1"/>
    <row r="304" ht="70.349999999999994" customHeight="1"/>
    <row r="305" ht="70.349999999999994" customHeight="1"/>
    <row r="306" ht="70.349999999999994" customHeight="1"/>
    <row r="307" ht="70.349999999999994" customHeight="1"/>
    <row r="308" ht="70.349999999999994" customHeight="1"/>
    <row r="309" ht="70.349999999999994" customHeight="1"/>
    <row r="310" ht="70.349999999999994" customHeight="1"/>
    <row r="311" ht="70.349999999999994" customHeight="1"/>
    <row r="312" ht="70.349999999999994" customHeight="1"/>
    <row r="313" ht="70.349999999999994" customHeight="1"/>
    <row r="314" ht="70.349999999999994" customHeight="1"/>
    <row r="315" ht="70.349999999999994" customHeight="1"/>
    <row r="316" ht="70.349999999999994" customHeight="1"/>
    <row r="317" ht="70.349999999999994" customHeight="1"/>
    <row r="318" ht="70.349999999999994" customHeight="1"/>
    <row r="319" ht="70.349999999999994" customHeight="1"/>
    <row r="320" ht="70.349999999999994" customHeight="1"/>
    <row r="321" ht="70.349999999999994" customHeight="1"/>
    <row r="322" ht="70.349999999999994" customHeight="1"/>
    <row r="323" ht="70.349999999999994" customHeight="1"/>
    <row r="324" ht="70.349999999999994" customHeight="1"/>
    <row r="325" ht="70.349999999999994" customHeight="1"/>
    <row r="326" ht="70.349999999999994" customHeight="1"/>
    <row r="327" ht="70.349999999999994" customHeight="1"/>
    <row r="328" ht="70.349999999999994" customHeight="1"/>
    <row r="329" ht="70.349999999999994" customHeight="1"/>
    <row r="330" ht="70.349999999999994" customHeight="1"/>
    <row r="331" ht="70.349999999999994" customHeight="1"/>
    <row r="332" ht="70.349999999999994" customHeight="1"/>
    <row r="333" ht="70.349999999999994" customHeight="1"/>
    <row r="334" ht="70.349999999999994" customHeight="1"/>
    <row r="335" ht="70.349999999999994" customHeight="1"/>
    <row r="336" ht="70.349999999999994" customHeight="1"/>
    <row r="337" ht="70.349999999999994" customHeight="1"/>
    <row r="338" ht="70.349999999999994" customHeight="1"/>
    <row r="339" ht="70.349999999999994" customHeight="1"/>
    <row r="340" ht="70.349999999999994" customHeight="1"/>
    <row r="341" ht="70.349999999999994" customHeight="1"/>
    <row r="342" ht="70.349999999999994" customHeight="1"/>
    <row r="343" ht="70.349999999999994" customHeight="1"/>
    <row r="344" ht="70.349999999999994" customHeight="1"/>
    <row r="345" ht="70.349999999999994" customHeight="1"/>
    <row r="346" ht="70.349999999999994" customHeight="1"/>
    <row r="347" ht="70.349999999999994" customHeight="1"/>
    <row r="348" ht="70.349999999999994" customHeight="1"/>
    <row r="349" ht="70.349999999999994" customHeight="1"/>
    <row r="350" ht="70.349999999999994" customHeight="1"/>
    <row r="351" ht="70.349999999999994" customHeight="1"/>
    <row r="352" ht="70.349999999999994" customHeight="1"/>
    <row r="353" ht="70.349999999999994" customHeight="1"/>
    <row r="354" ht="70.349999999999994" customHeight="1"/>
    <row r="355" ht="70.349999999999994" customHeight="1"/>
    <row r="356" ht="70.349999999999994" customHeight="1"/>
    <row r="357" ht="70.349999999999994" customHeight="1"/>
    <row r="358" ht="70.349999999999994" customHeight="1"/>
    <row r="359" ht="70.349999999999994" customHeight="1"/>
    <row r="360" ht="70.349999999999994" customHeight="1"/>
    <row r="361" ht="70.349999999999994" customHeight="1"/>
    <row r="362" ht="70.349999999999994" customHeight="1"/>
    <row r="363" ht="70.349999999999994" customHeight="1"/>
    <row r="364" ht="70.349999999999994" customHeight="1"/>
    <row r="365" ht="70.349999999999994" customHeight="1"/>
    <row r="366" ht="70.349999999999994" customHeight="1"/>
    <row r="367" ht="70.349999999999994" customHeight="1"/>
    <row r="368" ht="70.349999999999994" customHeight="1"/>
    <row r="369" ht="70.349999999999994" customHeight="1"/>
    <row r="370" ht="70.349999999999994" customHeight="1"/>
    <row r="371" ht="70.349999999999994" customHeight="1"/>
    <row r="372" ht="70.349999999999994" customHeight="1"/>
    <row r="373" ht="70.349999999999994" customHeight="1"/>
    <row r="374" ht="70.349999999999994" customHeight="1"/>
    <row r="375" ht="70.349999999999994" customHeight="1"/>
    <row r="376" ht="70.349999999999994" customHeight="1"/>
    <row r="377" ht="70.349999999999994" customHeight="1"/>
    <row r="378" ht="70.349999999999994" customHeight="1"/>
    <row r="379" ht="70.349999999999994" customHeight="1"/>
    <row r="380" ht="70.349999999999994" customHeight="1"/>
    <row r="381" ht="70.349999999999994" customHeight="1"/>
    <row r="382" ht="70.349999999999994" customHeight="1"/>
    <row r="383" ht="70.349999999999994" customHeight="1"/>
    <row r="384" ht="70.349999999999994" customHeight="1"/>
    <row r="385" ht="70.349999999999994" customHeight="1"/>
    <row r="386" ht="70.349999999999994" customHeight="1"/>
    <row r="387" ht="70.349999999999994" customHeight="1"/>
    <row r="388" ht="70.349999999999994" customHeight="1"/>
    <row r="389" ht="70.349999999999994" customHeight="1"/>
    <row r="390" ht="70.349999999999994" customHeight="1"/>
    <row r="391" ht="70.349999999999994" customHeight="1"/>
    <row r="392" ht="70.349999999999994" customHeight="1"/>
    <row r="393" ht="70.349999999999994" customHeight="1"/>
    <row r="394" ht="70.349999999999994" customHeight="1"/>
    <row r="395" ht="70.349999999999994" customHeight="1"/>
    <row r="396" ht="70.349999999999994" customHeight="1"/>
    <row r="397" ht="70.349999999999994" customHeight="1"/>
    <row r="398" ht="70.349999999999994" customHeight="1"/>
    <row r="399" ht="70.349999999999994" customHeight="1"/>
    <row r="400" ht="70.349999999999994" customHeight="1"/>
    <row r="401" ht="70.349999999999994" customHeight="1"/>
    <row r="402" ht="70.349999999999994" customHeight="1"/>
    <row r="403" ht="70.349999999999994" customHeight="1"/>
    <row r="404" ht="70.349999999999994" customHeight="1"/>
    <row r="405" ht="70.349999999999994" customHeight="1"/>
    <row r="406" ht="70.349999999999994" customHeight="1"/>
    <row r="407" ht="70.349999999999994" customHeight="1"/>
    <row r="408" ht="70.349999999999994" customHeight="1"/>
    <row r="409" ht="70.349999999999994" customHeight="1"/>
    <row r="410" ht="70.349999999999994" customHeight="1"/>
    <row r="411" ht="70.349999999999994" customHeight="1"/>
    <row r="412" ht="70.349999999999994" customHeight="1"/>
    <row r="413" ht="70.349999999999994" customHeight="1"/>
    <row r="414" ht="70.349999999999994" customHeight="1"/>
    <row r="415" ht="70.349999999999994" customHeight="1"/>
    <row r="416" ht="70.349999999999994" customHeight="1"/>
    <row r="417" ht="70.349999999999994" customHeight="1"/>
    <row r="418" ht="70.349999999999994" customHeight="1"/>
    <row r="419" ht="70.349999999999994" customHeight="1"/>
    <row r="420" ht="70.349999999999994" customHeight="1"/>
    <row r="421" ht="70.349999999999994" customHeight="1"/>
    <row r="422" ht="70.349999999999994" customHeight="1"/>
    <row r="423" ht="70.349999999999994" customHeight="1"/>
    <row r="424" ht="70.349999999999994" customHeight="1"/>
    <row r="425" ht="70.349999999999994" customHeight="1"/>
    <row r="426" ht="70.349999999999994" customHeight="1"/>
    <row r="427" ht="70.349999999999994" customHeight="1"/>
    <row r="428" ht="70.349999999999994" customHeight="1"/>
    <row r="429" ht="70.349999999999994" customHeight="1"/>
    <row r="430" ht="70.349999999999994" customHeight="1"/>
    <row r="431" ht="70.349999999999994" customHeight="1"/>
    <row r="432" ht="70.349999999999994" customHeight="1"/>
    <row r="433" ht="70.349999999999994" customHeight="1"/>
    <row r="434" ht="70.349999999999994" customHeight="1"/>
    <row r="435" ht="70.349999999999994" customHeight="1"/>
    <row r="436" ht="70.349999999999994" customHeight="1"/>
    <row r="437" ht="70.349999999999994" customHeight="1"/>
    <row r="438" ht="70.349999999999994" customHeight="1"/>
    <row r="439" ht="70.349999999999994" customHeight="1"/>
    <row r="440" ht="70.349999999999994" customHeight="1"/>
    <row r="441" ht="70.349999999999994" customHeight="1"/>
    <row r="442" ht="70.349999999999994" customHeight="1"/>
    <row r="443" ht="70.349999999999994" customHeight="1"/>
    <row r="444" ht="70.349999999999994" customHeight="1"/>
    <row r="445" ht="70.349999999999994" customHeight="1"/>
    <row r="446" ht="70.349999999999994" customHeight="1"/>
    <row r="447" ht="70.349999999999994" customHeight="1"/>
    <row r="448" ht="70.349999999999994" customHeight="1"/>
    <row r="449" ht="70.349999999999994" customHeight="1"/>
    <row r="450" ht="70.349999999999994" customHeight="1"/>
    <row r="451" ht="70.349999999999994" customHeight="1"/>
    <row r="452" ht="70.349999999999994" customHeight="1"/>
    <row r="453" ht="70.349999999999994" customHeight="1"/>
    <row r="454" ht="70.349999999999994" customHeight="1"/>
    <row r="455" ht="70.349999999999994" customHeight="1"/>
    <row r="456" ht="70.349999999999994" customHeight="1"/>
    <row r="457" ht="70.349999999999994" customHeight="1"/>
    <row r="458" ht="70.349999999999994" customHeight="1"/>
    <row r="459" ht="70.349999999999994" customHeight="1"/>
    <row r="460" ht="70.349999999999994" customHeight="1"/>
    <row r="461" ht="70.349999999999994" customHeight="1"/>
    <row r="462" ht="70.349999999999994" customHeight="1"/>
    <row r="463" ht="70.349999999999994" customHeight="1"/>
    <row r="464" ht="70.349999999999994" customHeight="1"/>
    <row r="465" ht="70.349999999999994" customHeight="1"/>
    <row r="466" ht="70.349999999999994" customHeight="1"/>
    <row r="467" ht="70.349999999999994" customHeight="1"/>
    <row r="468" ht="70.349999999999994" customHeight="1"/>
    <row r="469" ht="70.349999999999994" customHeight="1"/>
    <row r="470" ht="70.349999999999994" customHeight="1"/>
    <row r="471" ht="70.349999999999994" customHeight="1"/>
    <row r="472" ht="70.349999999999994" customHeight="1"/>
    <row r="473" ht="70.349999999999994" customHeight="1"/>
    <row r="474" ht="70.349999999999994" customHeight="1"/>
    <row r="475" ht="70.349999999999994" customHeight="1"/>
    <row r="476" ht="70.349999999999994" customHeight="1"/>
    <row r="477" ht="70.349999999999994" customHeight="1"/>
    <row r="478" ht="70.349999999999994" customHeight="1"/>
    <row r="479" ht="70.349999999999994" customHeight="1"/>
    <row r="480" ht="70.349999999999994" customHeight="1"/>
    <row r="481" ht="70.349999999999994" customHeight="1"/>
    <row r="482" ht="70.349999999999994" customHeight="1"/>
    <row r="483" ht="70.349999999999994" customHeight="1"/>
    <row r="484" ht="70.349999999999994" customHeight="1"/>
    <row r="485" ht="70.349999999999994" customHeight="1"/>
    <row r="486" ht="70.349999999999994" customHeight="1"/>
    <row r="487" ht="70.349999999999994" customHeight="1"/>
    <row r="488" ht="70.349999999999994" customHeight="1"/>
    <row r="489" ht="70.349999999999994" customHeight="1"/>
    <row r="490" ht="70.349999999999994" customHeight="1"/>
    <row r="491" ht="70.349999999999994" customHeight="1"/>
    <row r="492" ht="70.349999999999994" customHeight="1"/>
    <row r="493" ht="70.349999999999994" customHeight="1"/>
    <row r="494" ht="70.349999999999994" customHeight="1"/>
    <row r="495" ht="70.349999999999994" customHeight="1"/>
    <row r="496" ht="70.349999999999994" customHeight="1"/>
    <row r="497" ht="70.349999999999994" customHeight="1"/>
    <row r="498" ht="70.349999999999994" customHeight="1"/>
    <row r="499" ht="70.349999999999994" customHeight="1"/>
    <row r="500" ht="70.349999999999994" customHeight="1"/>
    <row r="501" ht="70.349999999999994" customHeight="1"/>
    <row r="502" ht="70.349999999999994" customHeight="1"/>
    <row r="503" ht="70.349999999999994" customHeight="1"/>
    <row r="504" ht="70.349999999999994" customHeight="1"/>
    <row r="505" ht="70.349999999999994" customHeight="1"/>
    <row r="506" ht="70.349999999999994" customHeight="1"/>
    <row r="507" ht="70.349999999999994" customHeight="1"/>
    <row r="508" ht="70.349999999999994" customHeight="1"/>
    <row r="509" ht="70.349999999999994" customHeight="1"/>
    <row r="510" ht="70.349999999999994" customHeight="1"/>
    <row r="511" ht="70.349999999999994" customHeight="1"/>
    <row r="512" ht="70.349999999999994" customHeight="1"/>
    <row r="513" ht="70.349999999999994" customHeight="1"/>
    <row r="514" ht="70.349999999999994" customHeight="1"/>
    <row r="515" ht="70.349999999999994" customHeight="1"/>
    <row r="516" ht="70.349999999999994" customHeight="1"/>
    <row r="517" ht="70.349999999999994" customHeight="1"/>
    <row r="518" ht="70.349999999999994" customHeight="1"/>
    <row r="519" ht="70.349999999999994" customHeight="1"/>
    <row r="520" ht="70.349999999999994" customHeight="1"/>
    <row r="521" ht="70.349999999999994" customHeight="1"/>
    <row r="522" ht="70.349999999999994" customHeight="1"/>
    <row r="523" ht="70.349999999999994" customHeight="1"/>
    <row r="524" ht="70.349999999999994" customHeight="1"/>
    <row r="525" ht="70.349999999999994" customHeight="1"/>
    <row r="526" ht="70.349999999999994" customHeight="1"/>
    <row r="527" ht="70.349999999999994" customHeight="1"/>
    <row r="528" ht="70.349999999999994" customHeight="1"/>
    <row r="529" ht="70.349999999999994" customHeight="1"/>
    <row r="530" ht="70.349999999999994" customHeight="1"/>
    <row r="531" ht="70.349999999999994" customHeight="1"/>
    <row r="532" ht="70.349999999999994" customHeight="1"/>
    <row r="533" ht="70.349999999999994" customHeight="1"/>
    <row r="534" ht="70.349999999999994" customHeight="1"/>
    <row r="535" ht="70.349999999999994" customHeight="1"/>
    <row r="536" ht="70.349999999999994" customHeight="1"/>
    <row r="537" ht="70.349999999999994" customHeight="1"/>
    <row r="538" ht="70.349999999999994" customHeight="1"/>
    <row r="539" ht="70.349999999999994" customHeight="1"/>
    <row r="540" ht="70.349999999999994" customHeight="1"/>
    <row r="541" ht="70.349999999999994" customHeight="1"/>
    <row r="542" ht="70.349999999999994" customHeight="1"/>
    <row r="543" ht="70.349999999999994" customHeight="1"/>
    <row r="544" ht="70.349999999999994" customHeight="1"/>
    <row r="545" ht="70.349999999999994" customHeight="1"/>
    <row r="546" ht="70.349999999999994" customHeight="1"/>
    <row r="547" ht="70.349999999999994" customHeight="1"/>
    <row r="548" ht="70.349999999999994" customHeight="1"/>
    <row r="549" ht="70.349999999999994" customHeight="1"/>
    <row r="550" ht="70.349999999999994" customHeight="1"/>
    <row r="551" ht="70.349999999999994" customHeight="1"/>
    <row r="552" ht="70.349999999999994" customHeight="1"/>
    <row r="553" ht="70.349999999999994" customHeight="1"/>
    <row r="554" ht="70.349999999999994" customHeight="1"/>
    <row r="555" ht="70.349999999999994" customHeight="1"/>
    <row r="556" ht="70.349999999999994" customHeight="1"/>
    <row r="557" ht="70.349999999999994" customHeight="1"/>
    <row r="558" ht="70.349999999999994" customHeight="1"/>
    <row r="559" ht="70.349999999999994" customHeight="1"/>
    <row r="560" ht="70.349999999999994" customHeight="1"/>
    <row r="561" ht="70.349999999999994" customHeight="1"/>
    <row r="562" ht="70.349999999999994" customHeight="1"/>
    <row r="563" ht="70.349999999999994" customHeight="1"/>
    <row r="564" ht="70.349999999999994" customHeight="1"/>
    <row r="565" ht="70.349999999999994" customHeight="1"/>
    <row r="566" ht="70.349999999999994" customHeight="1"/>
    <row r="567" ht="70.349999999999994" customHeight="1"/>
    <row r="568" ht="70.349999999999994" customHeight="1"/>
    <row r="569" ht="70.349999999999994" customHeight="1"/>
    <row r="570" ht="70.349999999999994" customHeight="1"/>
    <row r="571" ht="70.349999999999994" customHeight="1"/>
    <row r="572" ht="70.349999999999994" customHeight="1"/>
    <row r="573" ht="70.349999999999994" customHeight="1"/>
    <row r="574" ht="70.349999999999994" customHeight="1"/>
    <row r="575" ht="70.349999999999994" customHeight="1"/>
    <row r="576" ht="70.349999999999994" customHeight="1"/>
    <row r="577" ht="70.349999999999994" customHeight="1"/>
    <row r="578" ht="70.349999999999994" customHeight="1"/>
    <row r="579" ht="70.349999999999994" customHeight="1"/>
    <row r="580" ht="70.349999999999994" customHeight="1"/>
    <row r="581" ht="70.349999999999994" customHeight="1"/>
    <row r="582" ht="70.349999999999994" customHeight="1"/>
    <row r="583" ht="70.349999999999994" customHeight="1"/>
    <row r="584" ht="70.349999999999994" customHeight="1"/>
    <row r="585" ht="70.349999999999994" customHeight="1"/>
    <row r="586" ht="70.349999999999994" customHeight="1"/>
    <row r="587" ht="70.349999999999994" customHeight="1"/>
    <row r="588" ht="70.349999999999994" customHeight="1"/>
    <row r="589" ht="70.349999999999994" customHeight="1"/>
    <row r="590" ht="70.349999999999994" customHeight="1"/>
    <row r="591" ht="70.349999999999994" customHeight="1"/>
    <row r="592" ht="70.349999999999994" customHeight="1"/>
    <row r="593" ht="70.349999999999994" customHeight="1"/>
    <row r="594" ht="70.349999999999994" customHeight="1"/>
    <row r="595" ht="70.349999999999994" customHeight="1"/>
    <row r="596" ht="70.349999999999994" customHeight="1"/>
    <row r="597" ht="70.349999999999994" customHeight="1"/>
    <row r="598" ht="70.349999999999994" customHeight="1"/>
    <row r="599" ht="70.349999999999994" customHeight="1"/>
    <row r="600" ht="70.349999999999994" customHeight="1"/>
    <row r="601" ht="70.349999999999994" customHeight="1"/>
    <row r="602" ht="70.349999999999994" customHeight="1"/>
    <row r="603" ht="70.349999999999994" customHeight="1"/>
    <row r="604" ht="70.349999999999994" customHeight="1"/>
    <row r="605" ht="70.349999999999994" customHeight="1"/>
    <row r="606" ht="70.349999999999994" customHeight="1"/>
    <row r="607" ht="70.349999999999994" customHeight="1"/>
    <row r="608" ht="70.349999999999994" customHeight="1"/>
    <row r="609" ht="70.349999999999994" customHeight="1"/>
    <row r="610" ht="70.349999999999994" customHeight="1"/>
    <row r="611" ht="70.349999999999994" customHeight="1"/>
    <row r="612" ht="70.349999999999994" customHeight="1"/>
    <row r="613" ht="70.349999999999994" customHeight="1"/>
    <row r="614" ht="70.349999999999994" customHeight="1"/>
    <row r="615" ht="70.349999999999994" customHeight="1"/>
    <row r="616" ht="70.349999999999994" customHeight="1"/>
    <row r="617" ht="70.349999999999994" customHeight="1"/>
    <row r="618" ht="70.349999999999994" customHeight="1"/>
    <row r="619" ht="70.349999999999994" customHeight="1"/>
    <row r="620" ht="70.349999999999994" customHeight="1"/>
    <row r="621" ht="70.349999999999994" customHeight="1"/>
    <row r="622" ht="70.349999999999994" customHeight="1"/>
    <row r="623" ht="70.349999999999994" customHeight="1"/>
    <row r="624" ht="70.349999999999994" customHeight="1"/>
    <row r="625" ht="70.349999999999994" customHeight="1"/>
    <row r="626" ht="70.349999999999994" customHeight="1"/>
    <row r="627" ht="70.349999999999994" customHeight="1"/>
    <row r="628" ht="70.349999999999994" customHeight="1"/>
    <row r="629" ht="70.349999999999994" customHeight="1"/>
    <row r="630" ht="70.349999999999994" customHeight="1"/>
    <row r="631" ht="70.349999999999994" customHeight="1"/>
    <row r="632" ht="70.349999999999994" customHeight="1"/>
    <row r="633" ht="70.349999999999994" customHeight="1"/>
    <row r="634" ht="70.349999999999994" customHeight="1"/>
    <row r="635" ht="70.349999999999994" customHeight="1"/>
    <row r="636" ht="70.349999999999994" customHeight="1"/>
    <row r="637" ht="70.349999999999994" customHeight="1"/>
    <row r="638" ht="70.349999999999994" customHeight="1"/>
    <row r="639" ht="70.349999999999994" customHeight="1"/>
    <row r="640" ht="70.349999999999994" customHeight="1"/>
    <row r="641" ht="70.349999999999994" customHeight="1"/>
    <row r="642" ht="70.349999999999994" customHeight="1"/>
    <row r="643" ht="70.349999999999994" customHeight="1"/>
    <row r="644" ht="70.349999999999994" customHeight="1"/>
    <row r="645" ht="70.349999999999994" customHeight="1"/>
    <row r="646" ht="70.349999999999994" customHeight="1"/>
    <row r="647" ht="70.349999999999994" customHeight="1"/>
    <row r="648" ht="70.349999999999994" customHeight="1"/>
    <row r="649" ht="70.349999999999994" customHeight="1"/>
    <row r="650" ht="70.349999999999994" customHeight="1"/>
    <row r="651" ht="70.349999999999994" customHeight="1"/>
    <row r="652" ht="70.349999999999994" customHeight="1"/>
    <row r="653" ht="70.349999999999994" customHeight="1"/>
    <row r="654" ht="70.349999999999994" customHeight="1"/>
    <row r="655" ht="70.349999999999994" customHeight="1"/>
    <row r="656" ht="70.349999999999994" customHeight="1"/>
    <row r="657" ht="70.349999999999994" customHeight="1"/>
    <row r="658" ht="70.349999999999994" customHeight="1"/>
    <row r="659" ht="70.349999999999994" customHeight="1"/>
    <row r="660" ht="70.349999999999994" customHeight="1"/>
    <row r="661" ht="70.349999999999994" customHeight="1"/>
    <row r="662" ht="70.349999999999994" customHeight="1"/>
    <row r="663" ht="70.349999999999994" customHeight="1"/>
    <row r="664" ht="70.349999999999994" customHeight="1"/>
    <row r="665" ht="70.349999999999994" customHeight="1"/>
    <row r="666" ht="70.349999999999994" customHeight="1"/>
    <row r="667" ht="70.349999999999994" customHeight="1"/>
    <row r="668" ht="70.349999999999994" customHeight="1"/>
    <row r="669" ht="70.349999999999994" customHeight="1"/>
    <row r="670" ht="70.349999999999994" customHeight="1"/>
    <row r="671" ht="70.349999999999994" customHeight="1"/>
    <row r="672" ht="70.349999999999994" customHeight="1"/>
    <row r="673" ht="70.349999999999994" customHeight="1"/>
    <row r="674" ht="70.349999999999994" customHeight="1"/>
    <row r="675" ht="70.349999999999994" customHeight="1"/>
    <row r="676" ht="70.349999999999994" customHeight="1"/>
    <row r="677" ht="70.349999999999994" customHeight="1"/>
    <row r="678" ht="70.349999999999994" customHeight="1"/>
    <row r="679" ht="70.349999999999994" customHeight="1"/>
    <row r="680" ht="70.349999999999994" customHeight="1"/>
    <row r="681" ht="70.349999999999994" customHeight="1"/>
    <row r="682" ht="70.349999999999994" customHeight="1"/>
    <row r="683" ht="70.349999999999994" customHeight="1"/>
    <row r="684" ht="70.349999999999994" customHeight="1"/>
    <row r="685" ht="70.349999999999994" customHeight="1"/>
    <row r="686" ht="70.349999999999994" customHeight="1"/>
    <row r="687" ht="70.349999999999994" customHeight="1"/>
    <row r="688" ht="70.349999999999994" customHeight="1"/>
    <row r="689" ht="70.349999999999994" customHeight="1"/>
    <row r="690" ht="70.349999999999994" customHeight="1"/>
    <row r="691" ht="70.349999999999994" customHeight="1"/>
    <row r="692" ht="70.349999999999994" customHeight="1"/>
    <row r="693" ht="70.349999999999994" customHeight="1"/>
    <row r="694" ht="70.349999999999994" customHeight="1"/>
    <row r="695" ht="70.349999999999994" customHeight="1"/>
    <row r="696" ht="70.349999999999994" customHeight="1"/>
    <row r="697" ht="70.349999999999994" customHeight="1"/>
    <row r="698" ht="70.349999999999994" customHeight="1"/>
    <row r="699" ht="70.349999999999994" customHeight="1"/>
    <row r="700" ht="70.349999999999994" customHeight="1"/>
    <row r="701" ht="70.349999999999994" customHeight="1"/>
    <row r="702" ht="70.349999999999994" customHeight="1"/>
    <row r="703" ht="70.349999999999994" customHeight="1"/>
    <row r="704" ht="70.349999999999994" customHeight="1"/>
    <row r="705" ht="70.349999999999994" customHeight="1"/>
    <row r="706" ht="70.349999999999994" customHeight="1"/>
    <row r="707" ht="70.349999999999994" customHeight="1"/>
    <row r="708" ht="70.349999999999994" customHeight="1"/>
    <row r="709" ht="70.349999999999994" customHeight="1"/>
    <row r="710" ht="70.349999999999994" customHeight="1"/>
    <row r="711" ht="70.349999999999994" customHeight="1"/>
    <row r="712" ht="70.349999999999994" customHeight="1"/>
    <row r="713" ht="70.349999999999994" customHeight="1"/>
    <row r="714" ht="70.349999999999994" customHeight="1"/>
    <row r="715" ht="70.349999999999994" customHeight="1"/>
    <row r="716" ht="70.349999999999994" customHeight="1"/>
    <row r="717" ht="70.349999999999994" customHeight="1"/>
    <row r="718" ht="70.349999999999994" customHeight="1"/>
    <row r="719" ht="70.349999999999994" customHeight="1"/>
    <row r="720" ht="70.349999999999994" customHeight="1"/>
    <row r="721" ht="70.349999999999994" customHeight="1"/>
    <row r="722" ht="70.349999999999994" customHeight="1"/>
    <row r="723" ht="70.349999999999994" customHeight="1"/>
    <row r="724" ht="70.349999999999994" customHeight="1"/>
    <row r="725" ht="70.349999999999994" customHeight="1"/>
    <row r="726" ht="70.349999999999994" customHeight="1"/>
    <row r="727" ht="70.349999999999994" customHeight="1"/>
    <row r="728" ht="70.349999999999994" customHeight="1"/>
    <row r="729" ht="70.349999999999994" customHeight="1"/>
    <row r="730" ht="70.349999999999994" customHeight="1"/>
    <row r="731" ht="70.349999999999994" customHeight="1"/>
    <row r="732" ht="70.349999999999994" customHeight="1"/>
    <row r="733" ht="70.349999999999994" customHeight="1"/>
    <row r="734" ht="70.349999999999994" customHeight="1"/>
    <row r="735" ht="70.349999999999994" customHeight="1"/>
    <row r="736" ht="70.349999999999994" customHeight="1"/>
    <row r="737" ht="70.349999999999994" customHeight="1"/>
    <row r="738" ht="70.349999999999994" customHeight="1"/>
    <row r="739" ht="70.349999999999994" customHeight="1"/>
    <row r="740" ht="70.349999999999994" customHeight="1"/>
    <row r="741" ht="70.349999999999994" customHeight="1"/>
    <row r="742" ht="70.349999999999994" customHeight="1"/>
    <row r="743" ht="70.349999999999994" customHeight="1"/>
    <row r="744" ht="70.349999999999994" customHeight="1"/>
    <row r="745" ht="70.349999999999994" customHeight="1"/>
    <row r="746" ht="70.349999999999994" customHeight="1"/>
    <row r="747" ht="70.349999999999994" customHeight="1"/>
    <row r="748" ht="70.349999999999994" customHeight="1"/>
    <row r="749" ht="70.349999999999994" customHeight="1"/>
    <row r="750" ht="70.349999999999994" customHeight="1"/>
    <row r="751" ht="70.349999999999994" customHeight="1"/>
    <row r="752" ht="70.349999999999994" customHeight="1"/>
    <row r="753" ht="70.349999999999994" customHeight="1"/>
    <row r="754" ht="70.349999999999994" customHeight="1"/>
    <row r="755" ht="70.349999999999994" customHeight="1"/>
    <row r="756" ht="70.349999999999994" customHeight="1"/>
    <row r="757" ht="70.349999999999994" customHeight="1"/>
    <row r="758" ht="70.349999999999994" customHeight="1"/>
    <row r="759" ht="70.349999999999994" customHeight="1"/>
    <row r="760" ht="70.349999999999994" customHeight="1"/>
    <row r="761" ht="70.349999999999994" customHeight="1"/>
    <row r="762" ht="70.349999999999994" customHeight="1"/>
    <row r="763" ht="70.349999999999994" customHeight="1"/>
    <row r="764" ht="70.349999999999994" customHeight="1"/>
    <row r="765" ht="70.349999999999994" customHeight="1"/>
    <row r="766" ht="70.349999999999994" customHeight="1"/>
    <row r="767" ht="70.349999999999994" customHeight="1"/>
    <row r="768" ht="70.349999999999994" customHeight="1"/>
    <row r="769" ht="70.349999999999994" customHeight="1"/>
    <row r="770" ht="70.349999999999994" customHeight="1"/>
    <row r="771" ht="70.349999999999994" customHeight="1"/>
    <row r="772" ht="70.349999999999994" customHeight="1"/>
    <row r="773" ht="70.349999999999994" customHeight="1"/>
    <row r="774" ht="70.349999999999994" customHeight="1"/>
    <row r="775" ht="70.349999999999994" customHeight="1"/>
    <row r="776" ht="70.349999999999994" customHeight="1"/>
    <row r="777" ht="70.349999999999994" customHeight="1"/>
    <row r="778" ht="70.349999999999994" customHeight="1"/>
    <row r="779" ht="70.349999999999994" customHeight="1"/>
    <row r="780" ht="70.349999999999994" customHeight="1"/>
    <row r="781" ht="70.349999999999994" customHeight="1"/>
    <row r="782" ht="70.349999999999994" customHeight="1"/>
    <row r="783" ht="70.349999999999994" customHeight="1"/>
    <row r="784" ht="70.349999999999994" customHeight="1"/>
    <row r="785" ht="70.349999999999994" customHeight="1"/>
    <row r="786" ht="70.349999999999994" customHeight="1"/>
    <row r="787" ht="70.349999999999994" customHeight="1"/>
    <row r="788" ht="70.349999999999994" customHeight="1"/>
    <row r="789" ht="70.349999999999994" customHeight="1"/>
    <row r="790" ht="70.349999999999994" customHeight="1"/>
    <row r="791" ht="70.349999999999994" customHeight="1"/>
    <row r="792" ht="70.349999999999994" customHeight="1"/>
    <row r="793" ht="70.349999999999994" customHeight="1"/>
    <row r="794" ht="70.349999999999994" customHeight="1"/>
    <row r="795" ht="70.349999999999994" customHeight="1"/>
    <row r="796" ht="70.349999999999994" customHeight="1"/>
    <row r="797" ht="70.349999999999994" customHeight="1"/>
    <row r="798" ht="70.349999999999994" customHeight="1"/>
    <row r="799" ht="70.349999999999994" customHeight="1"/>
    <row r="800" ht="70.349999999999994" customHeight="1"/>
    <row r="801" ht="70.349999999999994" customHeight="1"/>
    <row r="802" ht="70.349999999999994" customHeight="1"/>
    <row r="803" ht="70.349999999999994" customHeight="1"/>
    <row r="804" ht="70.349999999999994" customHeight="1"/>
    <row r="805" ht="70.349999999999994" customHeight="1"/>
    <row r="806" ht="70.349999999999994" customHeight="1"/>
    <row r="807" ht="70.349999999999994" customHeight="1"/>
    <row r="808" ht="70.349999999999994" customHeight="1"/>
    <row r="809" ht="70.349999999999994" customHeight="1"/>
    <row r="810" ht="70.349999999999994" customHeight="1"/>
    <row r="811" ht="70.349999999999994" customHeight="1"/>
    <row r="812" ht="70.349999999999994" customHeight="1"/>
    <row r="813" ht="70.349999999999994" customHeight="1"/>
    <row r="814" ht="70.349999999999994" customHeight="1"/>
    <row r="815" ht="70.349999999999994" customHeight="1"/>
    <row r="816" ht="70.349999999999994" customHeight="1"/>
    <row r="817" ht="70.349999999999994" customHeight="1"/>
    <row r="818" ht="70.349999999999994" customHeight="1"/>
    <row r="819" ht="70.349999999999994" customHeight="1"/>
    <row r="820" ht="70.349999999999994" customHeight="1"/>
    <row r="821" ht="70.349999999999994" customHeight="1"/>
    <row r="822" ht="70.349999999999994" customHeight="1"/>
    <row r="823" ht="70.349999999999994" customHeight="1"/>
    <row r="824" ht="70.349999999999994" customHeight="1"/>
    <row r="825" ht="70.349999999999994" customHeight="1"/>
    <row r="826" ht="70.349999999999994" customHeight="1"/>
    <row r="827" ht="70.349999999999994" customHeight="1"/>
    <row r="828" ht="70.349999999999994" customHeight="1"/>
    <row r="829" ht="70.349999999999994" customHeight="1"/>
    <row r="830" ht="70.349999999999994" customHeight="1"/>
    <row r="831" ht="70.349999999999994" customHeight="1"/>
    <row r="832" ht="70.349999999999994" customHeight="1"/>
    <row r="833" ht="70.349999999999994" customHeight="1"/>
    <row r="834" ht="70.349999999999994" customHeight="1"/>
    <row r="835" ht="70.349999999999994" customHeight="1"/>
    <row r="836" ht="70.349999999999994" customHeight="1"/>
    <row r="837" ht="70.349999999999994" customHeight="1"/>
    <row r="838" ht="70.349999999999994" customHeight="1"/>
    <row r="839" ht="70.349999999999994" customHeight="1"/>
    <row r="840" ht="70.349999999999994" customHeight="1"/>
    <row r="841" ht="70.349999999999994" customHeight="1"/>
    <row r="842" ht="70.349999999999994" customHeight="1"/>
    <row r="843" ht="70.349999999999994" customHeight="1"/>
    <row r="844" ht="70.349999999999994" customHeight="1"/>
    <row r="845" ht="70.349999999999994" customHeight="1"/>
    <row r="846" ht="70.349999999999994" customHeight="1"/>
    <row r="847" ht="70.349999999999994" customHeight="1"/>
    <row r="848" ht="70.349999999999994" customHeight="1"/>
    <row r="849" ht="70.349999999999994" customHeight="1"/>
    <row r="850" ht="70.349999999999994" customHeight="1"/>
    <row r="851" ht="70.349999999999994" customHeight="1"/>
    <row r="852" ht="70.349999999999994" customHeight="1"/>
    <row r="853" ht="70.349999999999994" customHeight="1"/>
    <row r="854" ht="70.349999999999994" customHeight="1"/>
    <row r="855" ht="70.349999999999994" customHeight="1"/>
    <row r="856" ht="70.349999999999994" customHeight="1"/>
    <row r="857" ht="70.349999999999994" customHeight="1"/>
    <row r="858" ht="70.349999999999994" customHeight="1"/>
    <row r="859" ht="70.349999999999994" customHeight="1"/>
    <row r="860" ht="70.349999999999994" customHeight="1"/>
    <row r="861" ht="70.349999999999994" customHeight="1"/>
    <row r="862" ht="70.349999999999994" customHeight="1"/>
    <row r="863" ht="70.349999999999994" customHeight="1"/>
    <row r="864" ht="70.349999999999994" customHeight="1"/>
    <row r="865" ht="70.349999999999994" customHeight="1"/>
    <row r="866" ht="70.349999999999994" customHeight="1"/>
    <row r="867" ht="70.349999999999994" customHeight="1"/>
    <row r="868" ht="70.349999999999994" customHeight="1"/>
    <row r="869" ht="70.349999999999994" customHeight="1"/>
    <row r="870" ht="70.349999999999994" customHeight="1"/>
    <row r="871" ht="70.349999999999994" customHeight="1"/>
    <row r="872" ht="70.349999999999994" customHeight="1"/>
    <row r="873" ht="70.349999999999994" customHeight="1"/>
    <row r="874" ht="70.349999999999994" customHeight="1"/>
    <row r="875" ht="70.349999999999994" customHeight="1"/>
    <row r="876" ht="70.349999999999994" customHeight="1"/>
    <row r="877" ht="70.349999999999994" customHeight="1"/>
    <row r="878" ht="70.349999999999994" customHeight="1"/>
    <row r="879" ht="70.349999999999994" customHeight="1"/>
    <row r="880" ht="70.349999999999994" customHeight="1"/>
    <row r="881" ht="70.349999999999994" customHeight="1"/>
    <row r="882" ht="70.349999999999994" customHeight="1"/>
    <row r="883" ht="70.349999999999994" customHeight="1"/>
    <row r="884" ht="70.349999999999994" customHeight="1"/>
    <row r="885" ht="70.349999999999994" customHeight="1"/>
    <row r="886" ht="70.349999999999994" customHeight="1"/>
    <row r="887" ht="70.349999999999994" customHeight="1"/>
    <row r="888" ht="70.349999999999994" customHeight="1"/>
    <row r="889" ht="70.349999999999994" customHeight="1"/>
    <row r="890" ht="70.349999999999994" customHeight="1"/>
    <row r="891" ht="70.349999999999994" customHeight="1"/>
    <row r="892" ht="70.349999999999994" customHeight="1"/>
    <row r="893" ht="70.349999999999994" customHeight="1"/>
    <row r="894" ht="70.349999999999994" customHeight="1"/>
    <row r="895" ht="70.349999999999994" customHeight="1"/>
    <row r="896" ht="70.349999999999994" customHeight="1"/>
    <row r="897" ht="70.349999999999994" customHeight="1"/>
    <row r="898" ht="70.349999999999994" customHeight="1"/>
    <row r="899" ht="70.349999999999994" customHeight="1"/>
    <row r="900" ht="70.349999999999994" customHeight="1"/>
    <row r="901" ht="70.349999999999994" customHeight="1"/>
    <row r="902" ht="70.349999999999994" customHeight="1"/>
    <row r="903" ht="70.349999999999994" customHeight="1"/>
    <row r="904" ht="70.349999999999994" customHeight="1"/>
    <row r="905" ht="70.349999999999994" customHeight="1"/>
    <row r="906" ht="70.349999999999994" customHeight="1"/>
    <row r="907" ht="70.349999999999994" customHeight="1"/>
    <row r="908" ht="70.349999999999994" customHeight="1"/>
    <row r="909" ht="70.349999999999994" customHeight="1"/>
    <row r="910" ht="70.349999999999994" customHeight="1"/>
    <row r="911" ht="70.349999999999994" customHeight="1"/>
    <row r="912" ht="70.349999999999994" customHeight="1"/>
    <row r="913" ht="70.349999999999994" customHeight="1"/>
    <row r="914" ht="70.349999999999994" customHeight="1"/>
    <row r="915" ht="70.349999999999994" customHeight="1"/>
    <row r="916" ht="70.349999999999994" customHeight="1"/>
    <row r="917" ht="70.349999999999994" customHeight="1"/>
    <row r="918" ht="70.349999999999994" customHeight="1"/>
    <row r="919" ht="70.349999999999994" customHeight="1"/>
    <row r="920" ht="70.349999999999994" customHeight="1"/>
    <row r="921" ht="70.349999999999994" customHeight="1"/>
    <row r="922" ht="70.349999999999994" customHeight="1"/>
    <row r="923" ht="70.349999999999994" customHeight="1"/>
    <row r="924" ht="70.349999999999994" customHeight="1"/>
    <row r="925" ht="70.349999999999994" customHeight="1"/>
    <row r="926" ht="70.349999999999994" customHeight="1"/>
    <row r="927" ht="70.349999999999994" customHeight="1"/>
    <row r="928" ht="70.349999999999994" customHeight="1"/>
    <row r="929" ht="70.349999999999994" customHeight="1"/>
    <row r="930" ht="70.349999999999994" customHeight="1"/>
    <row r="931" ht="70.349999999999994" customHeight="1"/>
    <row r="932" ht="70.349999999999994" customHeight="1"/>
    <row r="933" ht="70.349999999999994" customHeight="1"/>
    <row r="934" ht="70.349999999999994" customHeight="1"/>
    <row r="935" ht="70.349999999999994" customHeight="1"/>
    <row r="936" ht="70.349999999999994" customHeight="1"/>
    <row r="937" ht="70.349999999999994" customHeight="1"/>
    <row r="938" ht="70.349999999999994" customHeight="1"/>
    <row r="939" ht="70.349999999999994" customHeight="1"/>
    <row r="940" ht="70.349999999999994" customHeight="1"/>
    <row r="941" ht="70.349999999999994" customHeight="1"/>
    <row r="942" ht="70.349999999999994" customHeight="1"/>
    <row r="943" ht="70.349999999999994" customHeight="1"/>
    <row r="944" ht="70.349999999999994" customHeight="1"/>
    <row r="945" ht="70.349999999999994" customHeight="1"/>
    <row r="946" ht="70.349999999999994" customHeight="1"/>
    <row r="947" ht="70.349999999999994" customHeight="1"/>
    <row r="948" ht="70.349999999999994" customHeight="1"/>
    <row r="949" ht="70.349999999999994" customHeight="1"/>
    <row r="950" ht="70.349999999999994" customHeight="1"/>
    <row r="951" ht="70.349999999999994" customHeight="1"/>
    <row r="952" ht="70.349999999999994" customHeight="1"/>
    <row r="953" ht="70.349999999999994" customHeight="1"/>
    <row r="954" ht="70.349999999999994" customHeight="1"/>
    <row r="955" ht="70.349999999999994" customHeight="1"/>
    <row r="956" ht="70.349999999999994" customHeight="1"/>
    <row r="957" ht="70.349999999999994" customHeight="1"/>
    <row r="958" ht="70.349999999999994" customHeight="1"/>
    <row r="959" ht="70.349999999999994" customHeight="1"/>
    <row r="960" ht="70.349999999999994" customHeight="1"/>
    <row r="961" ht="70.349999999999994" customHeight="1"/>
    <row r="962" ht="70.349999999999994" customHeight="1"/>
    <row r="963" ht="70.349999999999994" customHeight="1"/>
    <row r="964" ht="70.349999999999994" customHeight="1"/>
    <row r="965" ht="70.349999999999994" customHeight="1"/>
    <row r="966" ht="70.349999999999994" customHeight="1"/>
    <row r="967" ht="70.349999999999994" customHeight="1"/>
    <row r="968" ht="70.349999999999994" customHeight="1"/>
    <row r="969" ht="70.349999999999994" customHeight="1"/>
    <row r="970" ht="70.349999999999994" customHeight="1"/>
    <row r="971" ht="70.349999999999994" customHeight="1"/>
    <row r="972" ht="70.349999999999994" customHeight="1"/>
    <row r="973" ht="70.349999999999994" customHeight="1"/>
    <row r="974" ht="70.349999999999994" customHeight="1"/>
    <row r="975" ht="70.349999999999994" customHeight="1"/>
    <row r="976" ht="70.349999999999994" customHeight="1"/>
    <row r="977" ht="70.349999999999994" customHeight="1"/>
    <row r="978" ht="70.349999999999994" customHeight="1"/>
    <row r="979" ht="70.349999999999994" customHeight="1"/>
    <row r="980" ht="70.349999999999994" customHeight="1"/>
    <row r="981" ht="70.349999999999994" customHeight="1"/>
    <row r="982" ht="70.349999999999994" customHeight="1"/>
    <row r="983" ht="70.349999999999994" customHeight="1"/>
    <row r="984" ht="70.349999999999994" customHeight="1"/>
    <row r="985" ht="70.349999999999994" customHeight="1"/>
    <row r="986" ht="70.349999999999994" customHeight="1"/>
    <row r="987" ht="70.349999999999994" customHeight="1"/>
    <row r="988" ht="70.349999999999994" customHeight="1"/>
    <row r="989" ht="70.349999999999994" customHeight="1"/>
    <row r="990" ht="70.349999999999994" customHeight="1"/>
    <row r="991" ht="70.349999999999994" customHeight="1"/>
    <row r="992" ht="70.349999999999994" customHeight="1"/>
    <row r="993" ht="70.349999999999994" customHeight="1"/>
    <row r="994" ht="70.349999999999994" customHeight="1"/>
    <row r="995" ht="70.349999999999994" customHeight="1"/>
    <row r="996" ht="70.349999999999994" customHeight="1"/>
    <row r="997" ht="70.349999999999994" customHeight="1"/>
    <row r="998" ht="70.349999999999994" customHeight="1"/>
    <row r="999" ht="70.349999999999994" customHeight="1"/>
    <row r="1000" ht="70.349999999999994" customHeight="1"/>
    <row r="1001" ht="70.349999999999994" customHeight="1"/>
    <row r="1002" ht="70.349999999999994" customHeight="1"/>
    <row r="1003" ht="70.349999999999994" customHeight="1"/>
    <row r="1004" ht="70.349999999999994" customHeight="1"/>
    <row r="1005" ht="70.349999999999994" customHeight="1"/>
    <row r="1006" ht="70.349999999999994" customHeight="1"/>
    <row r="1007" ht="70.349999999999994" customHeight="1"/>
    <row r="1008" ht="70.349999999999994" customHeight="1"/>
    <row r="1009" ht="70.349999999999994" customHeight="1"/>
    <row r="1010" ht="70.349999999999994" customHeight="1"/>
    <row r="1011" ht="70.349999999999994" customHeight="1"/>
    <row r="1012" ht="70.349999999999994" customHeight="1"/>
    <row r="1013" ht="70.349999999999994" customHeight="1"/>
    <row r="1014" ht="70.349999999999994" customHeight="1"/>
    <row r="1015" ht="70.349999999999994" customHeight="1"/>
    <row r="1016" ht="70.349999999999994" customHeight="1"/>
    <row r="1017" ht="70.349999999999994" customHeight="1"/>
    <row r="1018" ht="70.349999999999994" customHeight="1"/>
    <row r="1019" ht="70.349999999999994" customHeight="1"/>
    <row r="1020" ht="70.349999999999994" customHeight="1"/>
    <row r="1021" ht="70.349999999999994" customHeight="1"/>
    <row r="1022" ht="70.349999999999994" customHeight="1"/>
    <row r="1023" ht="70.349999999999994" customHeight="1"/>
    <row r="1024" ht="70.349999999999994" customHeight="1"/>
    <row r="1025" ht="70.349999999999994" customHeight="1"/>
    <row r="1026" ht="70.349999999999994" customHeight="1"/>
    <row r="1027" ht="70.349999999999994" customHeight="1"/>
    <row r="1028" ht="70.349999999999994" customHeight="1"/>
    <row r="1029" ht="70.349999999999994" customHeight="1"/>
    <row r="1030" ht="70.349999999999994" customHeight="1"/>
    <row r="1031" ht="70.349999999999994" customHeight="1"/>
    <row r="1032" ht="70.349999999999994" customHeight="1"/>
    <row r="1033" ht="70.349999999999994" customHeight="1"/>
    <row r="1034" ht="70.349999999999994" customHeight="1"/>
    <row r="1035" ht="70.349999999999994" customHeight="1"/>
    <row r="1036" ht="70.349999999999994" customHeight="1"/>
    <row r="1037" ht="70.349999999999994" customHeight="1"/>
    <row r="1038" ht="70.349999999999994" customHeight="1"/>
    <row r="1039" ht="70.349999999999994" customHeight="1"/>
    <row r="1040" ht="70.349999999999994" customHeight="1"/>
    <row r="1041" ht="70.349999999999994" customHeight="1"/>
    <row r="1042" ht="70.349999999999994" customHeight="1"/>
    <row r="1043" ht="70.349999999999994" customHeight="1"/>
    <row r="1044" ht="70.349999999999994" customHeight="1"/>
    <row r="1045" ht="70.349999999999994" customHeight="1"/>
    <row r="1046" ht="70.349999999999994" customHeight="1"/>
    <row r="1047" ht="70.349999999999994" customHeight="1"/>
    <row r="1048" ht="70.349999999999994" customHeight="1"/>
    <row r="1049" ht="70.349999999999994" customHeight="1"/>
    <row r="1050" ht="70.349999999999994" customHeight="1"/>
    <row r="1051" ht="70.349999999999994" customHeight="1"/>
    <row r="1052" ht="70.349999999999994" customHeight="1"/>
    <row r="1053" ht="70.349999999999994" customHeight="1"/>
    <row r="1054" ht="70.349999999999994" customHeight="1"/>
    <row r="1055" ht="70.349999999999994" customHeight="1"/>
    <row r="1056" ht="70.349999999999994" customHeight="1"/>
    <row r="1057" ht="70.349999999999994" customHeight="1"/>
    <row r="1058" ht="70.349999999999994" customHeight="1"/>
    <row r="1059" ht="70.349999999999994" customHeight="1"/>
    <row r="1060" ht="70.349999999999994" customHeight="1"/>
    <row r="1061" ht="70.349999999999994" customHeight="1"/>
    <row r="1062" ht="70.349999999999994" customHeight="1"/>
    <row r="1063" ht="70.349999999999994" customHeight="1"/>
    <row r="1064" ht="70.349999999999994" customHeight="1"/>
    <row r="1065" ht="70.349999999999994" customHeight="1"/>
    <row r="1066" ht="70.349999999999994" customHeight="1"/>
    <row r="1067" ht="70.349999999999994" customHeight="1"/>
    <row r="1068" ht="70.349999999999994" customHeight="1"/>
    <row r="1069" ht="70.349999999999994" customHeight="1"/>
    <row r="1070" ht="70.349999999999994" customHeight="1"/>
    <row r="1071" ht="70.349999999999994" customHeight="1"/>
    <row r="1072" ht="70.349999999999994" customHeight="1"/>
    <row r="1073" ht="70.349999999999994" customHeight="1"/>
    <row r="1074" ht="70.349999999999994" customHeight="1"/>
    <row r="1075" ht="70.349999999999994" customHeight="1"/>
    <row r="1076" ht="70.349999999999994" customHeight="1"/>
    <row r="1077" ht="70.349999999999994" customHeight="1"/>
    <row r="1078" ht="70.349999999999994" customHeight="1"/>
    <row r="1079" ht="70.349999999999994" customHeight="1"/>
    <row r="1080" ht="70.349999999999994" customHeight="1"/>
    <row r="1081" ht="70.349999999999994" customHeight="1"/>
    <row r="1082" ht="70.349999999999994" customHeight="1"/>
    <row r="1083" ht="70.349999999999994" customHeight="1"/>
    <row r="1084" ht="70.349999999999994" customHeight="1"/>
    <row r="1085" ht="70.349999999999994" customHeight="1"/>
    <row r="1086" ht="70.349999999999994" customHeight="1"/>
    <row r="1087" ht="70.349999999999994" customHeight="1"/>
    <row r="1088" ht="70.349999999999994" customHeight="1"/>
    <row r="1089" ht="70.349999999999994" customHeight="1"/>
    <row r="1090" ht="70.349999999999994" customHeight="1"/>
    <row r="1091" ht="70.349999999999994" customHeight="1"/>
    <row r="1092" ht="70.349999999999994" customHeight="1"/>
    <row r="1093" ht="70.349999999999994" customHeight="1"/>
    <row r="1094" ht="70.349999999999994" customHeight="1"/>
    <row r="1095" ht="70.349999999999994" customHeight="1"/>
    <row r="1096" ht="70.349999999999994" customHeight="1"/>
    <row r="1097" ht="70.349999999999994" customHeight="1"/>
    <row r="1098" ht="70.349999999999994" customHeight="1"/>
    <row r="1099" ht="70.349999999999994" customHeight="1"/>
    <row r="1100" ht="70.349999999999994" customHeight="1"/>
    <row r="1101" ht="70.349999999999994" customHeight="1"/>
    <row r="1102" ht="70.349999999999994" customHeight="1"/>
    <row r="1103" ht="70.349999999999994" customHeight="1"/>
    <row r="1104" ht="70.349999999999994" customHeight="1"/>
    <row r="1105" ht="70.349999999999994" customHeight="1"/>
    <row r="1106" ht="70.349999999999994" customHeight="1"/>
    <row r="1107" ht="70.349999999999994" customHeight="1"/>
    <row r="1108" ht="70.349999999999994" customHeight="1"/>
    <row r="1109" ht="70.349999999999994" customHeight="1"/>
    <row r="1110" ht="70.349999999999994" customHeight="1"/>
    <row r="1111" ht="70.349999999999994" customHeight="1"/>
    <row r="1112" ht="70.349999999999994" customHeight="1"/>
    <row r="1113" ht="70.349999999999994" customHeight="1"/>
    <row r="1114" ht="70.349999999999994" customHeight="1"/>
    <row r="1115" ht="70.349999999999994" customHeight="1"/>
    <row r="1116" ht="70.349999999999994" customHeight="1"/>
    <row r="1117" ht="70.349999999999994" customHeight="1"/>
    <row r="1118" ht="70.349999999999994" customHeight="1"/>
    <row r="1119" ht="70.349999999999994" customHeight="1"/>
    <row r="1120" ht="70.349999999999994" customHeight="1"/>
    <row r="1121" ht="70.349999999999994" customHeight="1"/>
    <row r="1122" ht="70.349999999999994" customHeight="1"/>
    <row r="1123" ht="70.349999999999994" customHeight="1"/>
    <row r="1124" ht="70.349999999999994" customHeight="1"/>
    <row r="1125" ht="70.349999999999994" customHeight="1"/>
    <row r="1126" ht="70.349999999999994" customHeight="1"/>
    <row r="1127" ht="70.349999999999994" customHeight="1"/>
    <row r="1128" ht="70.349999999999994" customHeight="1"/>
    <row r="1129" ht="70.349999999999994" customHeight="1"/>
    <row r="1130" ht="70.349999999999994" customHeight="1"/>
    <row r="1131" ht="70.349999999999994" customHeight="1"/>
    <row r="1132" ht="70.349999999999994" customHeight="1"/>
    <row r="1133" ht="70.349999999999994" customHeight="1"/>
    <row r="1134" ht="70.349999999999994" customHeight="1"/>
    <row r="1135" ht="70.349999999999994" customHeight="1"/>
    <row r="1136" ht="70.349999999999994" customHeight="1"/>
    <row r="1137" ht="70.349999999999994" customHeight="1"/>
    <row r="1138" ht="70.349999999999994" customHeight="1"/>
    <row r="1139" ht="70.349999999999994" customHeight="1"/>
    <row r="1140" ht="70.349999999999994" customHeight="1"/>
    <row r="1141" ht="70.349999999999994" customHeight="1"/>
    <row r="1142" ht="70.349999999999994" customHeight="1"/>
    <row r="1143" ht="70.349999999999994" customHeight="1"/>
    <row r="1144" ht="70.349999999999994" customHeight="1"/>
    <row r="1145" ht="70.349999999999994" customHeight="1"/>
    <row r="1146" ht="70.349999999999994" customHeight="1"/>
    <row r="1147" ht="70.349999999999994" customHeight="1"/>
    <row r="1148" ht="70.349999999999994" customHeight="1"/>
    <row r="1149" ht="70.349999999999994" customHeight="1"/>
    <row r="1150" ht="70.349999999999994" customHeight="1"/>
    <row r="1151" ht="70.349999999999994" customHeight="1"/>
    <row r="1152" ht="70.349999999999994" customHeight="1"/>
    <row r="1153" ht="70.349999999999994" customHeight="1"/>
    <row r="1154" ht="70.349999999999994" customHeight="1"/>
    <row r="1155" ht="70.349999999999994" customHeight="1"/>
    <row r="1156" ht="70.349999999999994" customHeight="1"/>
    <row r="1157" ht="70.349999999999994" customHeight="1"/>
    <row r="1158" ht="70.349999999999994" customHeight="1"/>
    <row r="1159" ht="70.349999999999994" customHeight="1"/>
    <row r="1160" ht="70.349999999999994" customHeight="1"/>
    <row r="1161" ht="70.349999999999994" customHeight="1"/>
    <row r="1162" ht="70.349999999999994" customHeight="1"/>
    <row r="1163" ht="70.349999999999994" customHeight="1"/>
    <row r="1164" ht="70.349999999999994" customHeight="1"/>
    <row r="1165" ht="70.349999999999994" customHeight="1"/>
    <row r="1166" ht="70.349999999999994" customHeight="1"/>
    <row r="1167" ht="70.349999999999994" customHeight="1"/>
    <row r="1168" ht="70.349999999999994" customHeight="1"/>
    <row r="1169" ht="70.349999999999994" customHeight="1"/>
    <row r="1170" ht="70.349999999999994" customHeight="1"/>
    <row r="1171" ht="70.349999999999994" customHeight="1"/>
    <row r="1172" ht="70.349999999999994" customHeight="1"/>
    <row r="1173" ht="70.349999999999994" customHeight="1"/>
    <row r="1174" ht="70.349999999999994" customHeight="1"/>
    <row r="1175" ht="70.349999999999994" customHeight="1"/>
    <row r="1176" ht="70.349999999999994" customHeight="1"/>
    <row r="1177" ht="70.349999999999994" customHeight="1"/>
    <row r="1178" ht="70.349999999999994" customHeight="1"/>
    <row r="1179" ht="70.349999999999994" customHeight="1"/>
    <row r="1180" ht="70.349999999999994" customHeight="1"/>
    <row r="1181" ht="70.349999999999994" customHeight="1"/>
    <row r="1182" ht="70.349999999999994" customHeight="1"/>
    <row r="1183" ht="70.349999999999994" customHeight="1"/>
    <row r="1184" ht="70.349999999999994" customHeight="1"/>
    <row r="1185" ht="70.349999999999994" customHeight="1"/>
    <row r="1186" ht="70.349999999999994" customHeight="1"/>
    <row r="1187" ht="70.349999999999994" customHeight="1"/>
    <row r="1188" ht="70.349999999999994" customHeight="1"/>
    <row r="1189" ht="70.349999999999994" customHeight="1"/>
    <row r="1190" ht="70.349999999999994" customHeight="1"/>
    <row r="1191" ht="70.349999999999994" customHeight="1"/>
    <row r="1192" ht="70.349999999999994" customHeight="1"/>
    <row r="1193" ht="70.349999999999994" customHeight="1"/>
    <row r="1194" ht="70.349999999999994" customHeight="1"/>
    <row r="1195" ht="70.349999999999994" customHeight="1"/>
    <row r="1196" ht="70.349999999999994" customHeight="1"/>
    <row r="1197" ht="70.349999999999994" customHeight="1"/>
    <row r="1198" ht="70.349999999999994" customHeight="1"/>
    <row r="1199" ht="70.349999999999994" customHeight="1"/>
    <row r="1200" ht="70.349999999999994" customHeight="1"/>
    <row r="1201" ht="70.349999999999994" customHeight="1"/>
    <row r="1202" ht="70.349999999999994" customHeight="1"/>
    <row r="1203" ht="70.349999999999994" customHeight="1"/>
    <row r="1204" ht="70.349999999999994" customHeight="1"/>
    <row r="1205" ht="70.349999999999994" customHeight="1"/>
    <row r="1206" ht="70.349999999999994" customHeight="1"/>
    <row r="1207" ht="70.349999999999994" customHeight="1"/>
    <row r="1208" ht="70.349999999999994" customHeight="1"/>
    <row r="1209" ht="70.349999999999994" customHeight="1"/>
    <row r="1210" ht="70.349999999999994" customHeight="1"/>
    <row r="1211" ht="70.349999999999994" customHeight="1"/>
    <row r="1212" ht="70.349999999999994" customHeight="1"/>
    <row r="1213" ht="70.349999999999994" customHeight="1"/>
    <row r="1214" ht="70.349999999999994" customHeight="1"/>
    <row r="1215" ht="70.349999999999994" customHeight="1"/>
    <row r="1216" ht="70.349999999999994" customHeight="1"/>
    <row r="1217" ht="70.349999999999994" customHeight="1"/>
    <row r="1218" ht="70.349999999999994" customHeight="1"/>
    <row r="1219" ht="70.349999999999994" customHeight="1"/>
    <row r="1220" ht="70.349999999999994" customHeight="1"/>
    <row r="1221" ht="70.349999999999994" customHeight="1"/>
    <row r="1222" ht="70.349999999999994" customHeight="1"/>
    <row r="1223" ht="70.349999999999994" customHeight="1"/>
    <row r="1224" ht="70.349999999999994" customHeight="1"/>
    <row r="1225" ht="70.349999999999994" customHeight="1"/>
    <row r="1226" ht="70.349999999999994" customHeight="1"/>
    <row r="1227" ht="70.349999999999994" customHeight="1"/>
    <row r="1228" ht="70.349999999999994" customHeight="1"/>
    <row r="1229" ht="70.349999999999994" customHeight="1"/>
    <row r="1230" ht="70.349999999999994" customHeight="1"/>
    <row r="1231" ht="70.349999999999994" customHeight="1"/>
    <row r="1232" ht="70.349999999999994" customHeight="1"/>
    <row r="1233" ht="70.349999999999994" customHeight="1"/>
    <row r="1234" ht="70.349999999999994" customHeight="1"/>
    <row r="1235" ht="70.349999999999994" customHeight="1"/>
    <row r="1236" ht="70.349999999999994" customHeight="1"/>
    <row r="1237" ht="70.349999999999994" customHeight="1"/>
    <row r="1238" ht="70.349999999999994" customHeight="1"/>
    <row r="1239" ht="70.349999999999994" customHeight="1"/>
    <row r="1240" ht="70.349999999999994" customHeight="1"/>
    <row r="1241" ht="70.349999999999994" customHeight="1"/>
    <row r="1242" ht="70.349999999999994" customHeight="1"/>
    <row r="1243" ht="70.349999999999994" customHeight="1"/>
    <row r="1244" ht="70.349999999999994" customHeight="1"/>
    <row r="1245" ht="70.349999999999994" customHeight="1"/>
    <row r="1246" ht="70.349999999999994" customHeight="1"/>
    <row r="1247" ht="70.349999999999994" customHeight="1"/>
    <row r="1248" ht="70.349999999999994" customHeight="1"/>
    <row r="1249" ht="70.349999999999994" customHeight="1"/>
    <row r="1250" ht="70.349999999999994" customHeight="1"/>
    <row r="1251" ht="70.349999999999994" customHeight="1"/>
    <row r="1252" ht="70.349999999999994" customHeight="1"/>
    <row r="1253" ht="70.349999999999994" customHeight="1"/>
    <row r="1254" ht="70.349999999999994" customHeight="1"/>
    <row r="1255" ht="70.349999999999994" customHeight="1"/>
    <row r="1256" ht="70.349999999999994" customHeight="1"/>
    <row r="1257" ht="70.349999999999994" customHeight="1"/>
    <row r="1258" ht="70.349999999999994" customHeight="1"/>
    <row r="1259" ht="70.349999999999994" customHeight="1"/>
    <row r="1260" ht="70.349999999999994" customHeight="1"/>
    <row r="1261" ht="70.349999999999994" customHeight="1"/>
    <row r="1262" ht="70.349999999999994" customHeight="1"/>
    <row r="1263" ht="70.349999999999994" customHeight="1"/>
    <row r="1264" ht="70.349999999999994" customHeight="1"/>
    <row r="1265" ht="70.349999999999994" customHeight="1"/>
    <row r="1266" ht="70.349999999999994" customHeight="1"/>
    <row r="1267" ht="70.349999999999994" customHeight="1"/>
    <row r="1268" ht="70.349999999999994" customHeight="1"/>
    <row r="1269" ht="70.349999999999994" customHeight="1"/>
    <row r="1270" ht="70.349999999999994" customHeight="1"/>
    <row r="1271" ht="70.349999999999994" customHeight="1"/>
    <row r="1272" ht="70.349999999999994" customHeight="1"/>
    <row r="1273" ht="70.349999999999994" customHeight="1"/>
    <row r="1274" ht="70.349999999999994" customHeight="1"/>
    <row r="1275" ht="70.349999999999994" customHeight="1"/>
    <row r="1276" ht="70.349999999999994" customHeight="1"/>
    <row r="1277" ht="70.349999999999994" customHeight="1"/>
    <row r="1278" ht="70.349999999999994" customHeight="1"/>
    <row r="1279" ht="70.349999999999994" customHeight="1"/>
    <row r="1280" ht="70.349999999999994" customHeight="1"/>
    <row r="1281" ht="70.349999999999994" customHeight="1"/>
    <row r="1282" ht="70.349999999999994" customHeight="1"/>
    <row r="1283" ht="70.349999999999994" customHeight="1"/>
    <row r="1284" ht="70.349999999999994" customHeight="1"/>
    <row r="1285" ht="70.349999999999994" customHeight="1"/>
    <row r="1286" ht="70.349999999999994" customHeight="1"/>
    <row r="1287" ht="70.349999999999994" customHeight="1"/>
    <row r="1288" ht="70.349999999999994" customHeight="1"/>
    <row r="1289" ht="70.349999999999994" customHeight="1"/>
    <row r="1290" ht="70.349999999999994" customHeight="1"/>
    <row r="1291" ht="70.349999999999994" customHeight="1"/>
    <row r="1292" ht="70.349999999999994" customHeight="1"/>
    <row r="1293" ht="70.349999999999994" customHeight="1"/>
    <row r="1294" ht="70.349999999999994" customHeight="1"/>
    <row r="1295" ht="70.349999999999994" customHeight="1"/>
    <row r="1296" ht="70.349999999999994" customHeight="1"/>
    <row r="1297" ht="70.349999999999994" customHeight="1"/>
    <row r="1298" ht="70.349999999999994" customHeight="1"/>
    <row r="1299" ht="70.349999999999994" customHeight="1"/>
    <row r="1300" ht="70.349999999999994" customHeight="1"/>
    <row r="1301" ht="70.349999999999994" customHeight="1"/>
    <row r="1302" ht="70.349999999999994" customHeight="1"/>
    <row r="1303" ht="70.349999999999994" customHeight="1"/>
    <row r="1304" ht="70.349999999999994" customHeight="1"/>
    <row r="1305" ht="70.349999999999994" customHeight="1"/>
    <row r="1306" ht="70.349999999999994" customHeight="1"/>
    <row r="1307" ht="70.349999999999994" customHeight="1"/>
    <row r="1308" ht="70.349999999999994" customHeight="1"/>
    <row r="1309" ht="70.349999999999994" customHeight="1"/>
    <row r="1310" ht="70.349999999999994" customHeight="1"/>
    <row r="1311" ht="70.349999999999994" customHeight="1"/>
    <row r="1312" ht="70.349999999999994" customHeight="1"/>
    <row r="1313" ht="70.349999999999994" customHeight="1"/>
    <row r="1314" ht="70.349999999999994" customHeight="1"/>
    <row r="1315" ht="70.349999999999994" customHeight="1"/>
    <row r="1316" ht="70.349999999999994" customHeight="1"/>
    <row r="1317" ht="70.349999999999994" customHeight="1"/>
    <row r="1318" ht="70.349999999999994" customHeight="1"/>
    <row r="1319" ht="70.349999999999994" customHeight="1"/>
    <row r="1320" ht="70.349999999999994" customHeight="1"/>
    <row r="1321" ht="70.349999999999994" customHeight="1"/>
    <row r="1322" ht="70.349999999999994" customHeight="1"/>
    <row r="1323" ht="70.349999999999994" customHeight="1"/>
    <row r="1324" ht="70.349999999999994" customHeight="1"/>
    <row r="1325" ht="70.349999999999994" customHeight="1"/>
    <row r="1326" ht="70.349999999999994" customHeight="1"/>
    <row r="1327" ht="70.349999999999994" customHeight="1"/>
    <row r="1328" ht="70.349999999999994" customHeight="1"/>
    <row r="1329" ht="70.349999999999994" customHeight="1"/>
    <row r="1330" ht="70.349999999999994" customHeight="1"/>
    <row r="1331" ht="70.349999999999994" customHeight="1"/>
    <row r="1332" ht="70.349999999999994" customHeight="1"/>
    <row r="1333" ht="70.349999999999994" customHeight="1"/>
    <row r="1334" ht="70.349999999999994" customHeight="1"/>
    <row r="1335" ht="70.349999999999994" customHeight="1"/>
    <row r="1336" ht="70.349999999999994" customHeight="1"/>
    <row r="1337" ht="70.349999999999994" customHeight="1"/>
    <row r="1338" ht="70.349999999999994" customHeight="1"/>
    <row r="1339" ht="70.349999999999994" customHeight="1"/>
    <row r="1340" ht="70.349999999999994" customHeight="1"/>
    <row r="1341" ht="70.349999999999994" customHeight="1"/>
    <row r="1342" ht="70.349999999999994" customHeight="1"/>
    <row r="1343" ht="70.349999999999994" customHeight="1"/>
    <row r="1344" ht="70.349999999999994" customHeight="1"/>
    <row r="1345" ht="70.349999999999994" customHeight="1"/>
    <row r="1346" ht="70.349999999999994" customHeight="1"/>
    <row r="1347" ht="70.349999999999994" customHeight="1"/>
    <row r="1348" ht="70.349999999999994" customHeight="1"/>
    <row r="1349" ht="70.349999999999994" customHeight="1"/>
    <row r="1350" ht="70.349999999999994" customHeight="1"/>
    <row r="1351" ht="70.349999999999994" customHeight="1"/>
    <row r="1352" ht="70.349999999999994" customHeight="1"/>
    <row r="1353" ht="70.349999999999994" customHeight="1"/>
    <row r="1354" ht="70.349999999999994" customHeight="1"/>
    <row r="1355" ht="70.349999999999994" customHeight="1"/>
    <row r="1356" ht="70.349999999999994" customHeight="1"/>
    <row r="1357" ht="70.349999999999994" customHeight="1"/>
    <row r="1358" ht="70.349999999999994" customHeight="1"/>
    <row r="1359" ht="70.349999999999994" customHeight="1"/>
    <row r="1360" ht="70.349999999999994" customHeight="1"/>
    <row r="1361" ht="70.349999999999994" customHeight="1"/>
    <row r="1362" ht="70.349999999999994" customHeight="1"/>
    <row r="1363" ht="70.349999999999994" customHeight="1"/>
    <row r="1364" ht="70.349999999999994" customHeight="1"/>
    <row r="1365" ht="70.349999999999994" customHeight="1"/>
    <row r="1366" ht="70.349999999999994" customHeight="1"/>
    <row r="1367" ht="70.349999999999994" customHeight="1"/>
    <row r="1368" ht="70.349999999999994" customHeight="1"/>
    <row r="1369" ht="70.349999999999994" customHeight="1"/>
    <row r="1370" ht="70.349999999999994" customHeight="1"/>
    <row r="1371" ht="70.349999999999994" customHeight="1"/>
    <row r="1372" ht="70.349999999999994" customHeight="1"/>
    <row r="1373" ht="70.349999999999994" customHeight="1"/>
    <row r="1374" ht="70.349999999999994" customHeight="1"/>
    <row r="1375" ht="70.349999999999994" customHeight="1"/>
    <row r="1376" ht="70.349999999999994" customHeight="1"/>
    <row r="1377" ht="70.349999999999994" customHeight="1"/>
    <row r="1378" ht="70.349999999999994" customHeight="1"/>
    <row r="1379" ht="70.349999999999994" customHeight="1"/>
    <row r="1380" ht="70.349999999999994" customHeight="1"/>
    <row r="1381" ht="70.349999999999994" customHeight="1"/>
    <row r="1382" ht="70.349999999999994" customHeight="1"/>
    <row r="1383" ht="70.349999999999994" customHeight="1"/>
    <row r="1384" ht="70.349999999999994" customHeight="1"/>
    <row r="1385" ht="70.349999999999994" customHeight="1"/>
    <row r="1386" ht="70.349999999999994" customHeight="1"/>
    <row r="1387" ht="70.349999999999994" customHeight="1"/>
    <row r="1388" ht="70.349999999999994" customHeight="1"/>
    <row r="1389" ht="70.349999999999994" customHeight="1"/>
    <row r="1390" ht="70.349999999999994" customHeight="1"/>
    <row r="1391" ht="70.349999999999994" customHeight="1"/>
    <row r="1392" ht="70.349999999999994" customHeight="1"/>
    <row r="1393" ht="70.349999999999994" customHeight="1"/>
    <row r="1394" ht="70.349999999999994" customHeight="1"/>
    <row r="1395" ht="70.349999999999994" customHeight="1"/>
    <row r="1396" ht="70.349999999999994" customHeight="1"/>
    <row r="1397" ht="70.349999999999994" customHeight="1"/>
    <row r="1398" ht="70.349999999999994" customHeight="1"/>
    <row r="1399" ht="70.349999999999994" customHeight="1"/>
    <row r="1400" ht="70.349999999999994" customHeight="1"/>
    <row r="1401" ht="70.349999999999994" customHeight="1"/>
    <row r="1402" ht="70.349999999999994" customHeight="1"/>
    <row r="1403" ht="70.349999999999994" customHeight="1"/>
    <row r="1404" ht="70.349999999999994" customHeight="1"/>
    <row r="1405" ht="70.349999999999994" customHeight="1"/>
    <row r="1406" ht="70.349999999999994" customHeight="1"/>
    <row r="1407" ht="70.349999999999994" customHeight="1"/>
    <row r="1408" ht="70.349999999999994" customHeight="1"/>
    <row r="1409" ht="70.349999999999994" customHeight="1"/>
    <row r="1410" ht="70.349999999999994" customHeight="1"/>
    <row r="1411" ht="70.349999999999994" customHeight="1"/>
    <row r="1412" ht="70.349999999999994" customHeight="1"/>
    <row r="1413" ht="70.349999999999994" customHeight="1"/>
    <row r="1414" ht="70.349999999999994" customHeight="1"/>
    <row r="1415" ht="70.349999999999994" customHeight="1"/>
    <row r="1416" ht="70.349999999999994" customHeight="1"/>
    <row r="1417" ht="70.349999999999994" customHeight="1"/>
    <row r="1418" ht="70.349999999999994" customHeight="1"/>
    <row r="1419" ht="70.349999999999994" customHeight="1"/>
    <row r="1420" ht="70.349999999999994" customHeight="1"/>
    <row r="1421" ht="70.349999999999994" customHeight="1"/>
    <row r="1422" ht="70.349999999999994" customHeight="1"/>
    <row r="1423" ht="70.349999999999994" customHeight="1"/>
    <row r="1424" ht="70.349999999999994" customHeight="1"/>
    <row r="1425" ht="70.349999999999994" customHeight="1"/>
    <row r="1426" ht="70.349999999999994" customHeight="1"/>
    <row r="1427" ht="70.349999999999994" customHeight="1"/>
    <row r="1428" ht="70.349999999999994" customHeight="1"/>
    <row r="1429" ht="70.349999999999994" customHeight="1"/>
    <row r="1430" ht="70.349999999999994" customHeight="1"/>
    <row r="1431" ht="70.349999999999994" customHeight="1"/>
    <row r="1432" ht="70.349999999999994" customHeight="1"/>
    <row r="1433" ht="70.349999999999994" customHeight="1"/>
    <row r="1434" ht="70.349999999999994" customHeight="1"/>
    <row r="1435" ht="70.349999999999994" customHeight="1"/>
    <row r="1436" ht="70.349999999999994" customHeight="1"/>
    <row r="1437" ht="70.349999999999994" customHeight="1"/>
    <row r="1438" ht="70.349999999999994" customHeight="1"/>
    <row r="1439" ht="70.349999999999994" customHeight="1"/>
    <row r="1440" ht="70.349999999999994" customHeight="1"/>
    <row r="1441" ht="70.349999999999994" customHeight="1"/>
    <row r="1442" ht="70.349999999999994" customHeight="1"/>
    <row r="1443" ht="70.349999999999994" customHeight="1"/>
    <row r="1444" ht="70.349999999999994" customHeight="1"/>
    <row r="1445" ht="70.349999999999994" customHeight="1"/>
    <row r="1446" ht="70.349999999999994" customHeight="1"/>
    <row r="1447" ht="70.349999999999994" customHeight="1"/>
    <row r="1448" ht="70.349999999999994" customHeight="1"/>
    <row r="1449" ht="70.349999999999994" customHeight="1"/>
    <row r="1450" ht="70.349999999999994" customHeight="1"/>
    <row r="1451" ht="70.349999999999994" customHeight="1"/>
    <row r="1452" ht="70.349999999999994" customHeight="1"/>
    <row r="1453" ht="70.349999999999994" customHeight="1"/>
    <row r="1454" ht="70.349999999999994" customHeight="1"/>
    <row r="1455" ht="70.349999999999994" customHeight="1"/>
    <row r="1456" ht="70.349999999999994" customHeight="1"/>
    <row r="1457" ht="70.349999999999994" customHeight="1"/>
    <row r="1458" ht="70.349999999999994" customHeight="1"/>
    <row r="1459" ht="70.349999999999994" customHeight="1"/>
    <row r="1460" ht="70.349999999999994" customHeight="1"/>
    <row r="1461" ht="70.349999999999994" customHeight="1"/>
    <row r="1462" ht="70.349999999999994" customHeight="1"/>
    <row r="1463" ht="70.349999999999994" customHeight="1"/>
    <row r="1464" ht="70.349999999999994" customHeight="1"/>
    <row r="1465" ht="70.349999999999994" customHeight="1"/>
    <row r="1466" ht="70.349999999999994" customHeight="1"/>
    <row r="1467" ht="70.349999999999994" customHeight="1"/>
    <row r="1468" ht="70.349999999999994" customHeight="1"/>
    <row r="1469" ht="70.349999999999994" customHeight="1"/>
    <row r="1470" ht="70.349999999999994" customHeight="1"/>
    <row r="1471" ht="70.349999999999994" customHeight="1"/>
    <row r="1472" ht="70.349999999999994" customHeight="1"/>
    <row r="1473" ht="70.349999999999994" customHeight="1"/>
    <row r="1474" ht="70.349999999999994" customHeight="1"/>
    <row r="1475" ht="70.349999999999994" customHeight="1"/>
    <row r="1476" ht="70.349999999999994" customHeight="1"/>
    <row r="1477" ht="70.349999999999994" customHeight="1"/>
    <row r="1478" ht="70.349999999999994" customHeight="1"/>
    <row r="1479" ht="70.349999999999994" customHeight="1"/>
    <row r="1480" ht="70.349999999999994" customHeight="1"/>
    <row r="1481" ht="70.349999999999994" customHeight="1"/>
    <row r="1482" ht="70.349999999999994" customHeight="1"/>
    <row r="1483" ht="70.349999999999994" customHeight="1"/>
    <row r="1484" ht="70.349999999999994" customHeight="1"/>
    <row r="1485" ht="70.349999999999994" customHeight="1"/>
    <row r="1486" ht="70.349999999999994" customHeight="1"/>
    <row r="1487" ht="70.349999999999994" customHeight="1"/>
    <row r="1488" ht="70.349999999999994" customHeight="1"/>
    <row r="1489" ht="70.349999999999994" customHeight="1"/>
    <row r="1490" ht="70.349999999999994" customHeight="1"/>
    <row r="1491" ht="70.349999999999994" customHeight="1"/>
    <row r="1492" ht="70.349999999999994" customHeight="1"/>
    <row r="1493" ht="70.349999999999994" customHeight="1"/>
    <row r="1494" ht="70.349999999999994" customHeight="1"/>
    <row r="1495" ht="70.349999999999994" customHeight="1"/>
    <row r="1496" ht="70.349999999999994" customHeight="1"/>
    <row r="1497" ht="70.349999999999994" customHeight="1"/>
    <row r="1498" ht="70.349999999999994" customHeight="1"/>
    <row r="1499" ht="70.349999999999994" customHeight="1"/>
    <row r="1500" ht="70.349999999999994" customHeight="1"/>
    <row r="1501" ht="70.349999999999994" customHeight="1"/>
    <row r="1502" ht="70.349999999999994" customHeight="1"/>
    <row r="1503" ht="70.349999999999994" customHeight="1"/>
    <row r="1504" ht="70.349999999999994" customHeight="1"/>
    <row r="1505" ht="70.349999999999994" customHeight="1"/>
    <row r="1506" ht="70.349999999999994" customHeight="1"/>
    <row r="1507" ht="70.349999999999994" customHeight="1"/>
    <row r="1508" ht="70.349999999999994" customHeight="1"/>
    <row r="1509" ht="70.349999999999994" customHeight="1"/>
    <row r="1510" ht="70.349999999999994" customHeight="1"/>
    <row r="1511" ht="70.349999999999994" customHeight="1"/>
    <row r="1512" ht="70.349999999999994" customHeight="1"/>
    <row r="1513" ht="70.349999999999994" customHeight="1"/>
    <row r="1514" ht="70.349999999999994" customHeight="1"/>
    <row r="1515" ht="70.349999999999994" customHeight="1"/>
    <row r="1516" ht="70.349999999999994" customHeight="1"/>
    <row r="1517" ht="70.349999999999994" customHeight="1"/>
    <row r="1518" ht="70.349999999999994" customHeight="1"/>
    <row r="1519" ht="70.349999999999994" customHeight="1"/>
    <row r="1520" ht="70.349999999999994" customHeight="1"/>
    <row r="1521" ht="70.349999999999994" customHeight="1"/>
    <row r="1522" ht="70.349999999999994" customHeight="1"/>
    <row r="1523" ht="70.349999999999994" customHeight="1"/>
    <row r="1524" ht="70.349999999999994" customHeight="1"/>
    <row r="1525" ht="70.349999999999994" customHeight="1"/>
    <row r="1526" ht="70.349999999999994" customHeight="1"/>
    <row r="1527" ht="70.349999999999994" customHeight="1"/>
    <row r="1528" ht="70.349999999999994" customHeight="1"/>
    <row r="1529" ht="70.349999999999994" customHeight="1"/>
    <row r="1530" ht="70.349999999999994" customHeight="1"/>
    <row r="1531" ht="70.349999999999994" customHeight="1"/>
    <row r="1532" ht="70.349999999999994" customHeight="1"/>
    <row r="1533" ht="70.349999999999994" customHeight="1"/>
    <row r="1534" ht="70.349999999999994" customHeight="1"/>
    <row r="1535" ht="70.349999999999994" customHeight="1"/>
    <row r="1536" ht="70.349999999999994" customHeight="1"/>
    <row r="1537" ht="70.349999999999994" customHeight="1"/>
    <row r="1538" ht="70.349999999999994" customHeight="1"/>
    <row r="1539" ht="70.349999999999994" customHeight="1"/>
    <row r="1540" ht="70.349999999999994" customHeight="1"/>
    <row r="1541" ht="70.349999999999994" customHeight="1"/>
    <row r="1542" ht="70.349999999999994" customHeight="1"/>
    <row r="1543" ht="70.349999999999994" customHeight="1"/>
    <row r="1544" ht="70.349999999999994" customHeight="1"/>
    <row r="1545" ht="70.349999999999994" customHeight="1"/>
    <row r="1546" ht="70.349999999999994" customHeight="1"/>
    <row r="1547" ht="70.349999999999994" customHeight="1"/>
    <row r="1548" ht="70.349999999999994" customHeight="1"/>
    <row r="1549" ht="70.349999999999994" customHeight="1"/>
    <row r="1550" ht="70.349999999999994" customHeight="1"/>
    <row r="1551" ht="70.349999999999994" customHeight="1"/>
    <row r="1552" ht="70.349999999999994" customHeight="1"/>
    <row r="1553" ht="70.349999999999994" customHeight="1"/>
    <row r="1554" ht="70.349999999999994" customHeight="1"/>
    <row r="1555" ht="70.349999999999994" customHeight="1"/>
    <row r="1556" ht="70.349999999999994" customHeight="1"/>
    <row r="1557" ht="70.349999999999994" customHeight="1"/>
    <row r="1558" ht="70.349999999999994" customHeight="1"/>
    <row r="1559" ht="70.349999999999994" customHeight="1"/>
    <row r="1560" ht="70.349999999999994" customHeight="1"/>
    <row r="1561" ht="70.349999999999994" customHeight="1"/>
    <row r="1562" ht="70.349999999999994" customHeight="1"/>
    <row r="1563" ht="70.349999999999994" customHeight="1"/>
    <row r="1564" ht="70.349999999999994" customHeight="1"/>
    <row r="1565" ht="70.349999999999994" customHeight="1"/>
    <row r="1566" ht="70.349999999999994" customHeight="1"/>
    <row r="1567" ht="70.349999999999994" customHeight="1"/>
    <row r="1568" ht="70.349999999999994" customHeight="1"/>
    <row r="1569" ht="70.349999999999994" customHeight="1"/>
    <row r="1570" ht="70.349999999999994" customHeight="1"/>
    <row r="1571" ht="70.349999999999994" customHeight="1"/>
    <row r="1572" ht="70.349999999999994" customHeight="1"/>
    <row r="1573" ht="70.349999999999994" customHeight="1"/>
    <row r="1574" ht="70.349999999999994" customHeight="1"/>
    <row r="1575" ht="70.349999999999994" customHeight="1"/>
    <row r="1576" ht="70.349999999999994" customHeight="1"/>
    <row r="1577" ht="70.349999999999994" customHeight="1"/>
    <row r="1578" ht="70.349999999999994" customHeight="1"/>
    <row r="1579" ht="70.349999999999994" customHeight="1"/>
    <row r="1580" ht="70.349999999999994" customHeight="1"/>
    <row r="1581" ht="70.349999999999994" customHeight="1"/>
    <row r="1582" ht="70.349999999999994" customHeight="1"/>
    <row r="1583" ht="70.349999999999994" customHeight="1"/>
    <row r="1584" ht="70.349999999999994" customHeight="1"/>
    <row r="1585" ht="70.349999999999994" customHeight="1"/>
    <row r="1586" ht="70.349999999999994" customHeight="1"/>
    <row r="1587" ht="70.349999999999994" customHeight="1"/>
    <row r="1588" ht="70.349999999999994" customHeight="1"/>
    <row r="1589" ht="70.349999999999994" customHeight="1"/>
    <row r="1590" ht="70.349999999999994" customHeight="1"/>
    <row r="1591" ht="70.349999999999994" customHeight="1"/>
    <row r="1592" ht="70.349999999999994" customHeight="1"/>
    <row r="1593" ht="70.349999999999994" customHeight="1"/>
    <row r="1594" ht="70.349999999999994" customHeight="1"/>
    <row r="1595" ht="70.349999999999994" customHeight="1"/>
    <row r="1596" ht="70.349999999999994" customHeight="1"/>
    <row r="1597" ht="70.349999999999994" customHeight="1"/>
    <row r="1598" ht="70.349999999999994" customHeight="1"/>
    <row r="1599" ht="70.349999999999994" customHeight="1"/>
    <row r="1600" ht="70.349999999999994" customHeight="1"/>
    <row r="1601" ht="70.349999999999994" customHeight="1"/>
    <row r="1602" ht="70.349999999999994" customHeight="1"/>
    <row r="1603" ht="70.349999999999994" customHeight="1"/>
    <row r="1604" ht="70.349999999999994" customHeight="1"/>
    <row r="1605" ht="70.349999999999994" customHeight="1"/>
    <row r="1606" ht="70.349999999999994" customHeight="1"/>
    <row r="1607" ht="70.349999999999994" customHeight="1"/>
    <row r="1608" ht="70.349999999999994" customHeight="1"/>
    <row r="1609" ht="70.349999999999994" customHeight="1"/>
    <row r="1610" ht="70.349999999999994" customHeight="1"/>
    <row r="1611" ht="70.349999999999994" customHeight="1"/>
    <row r="1612" ht="70.349999999999994" customHeight="1"/>
    <row r="1613" ht="70.349999999999994" customHeight="1"/>
    <row r="1614" ht="70.349999999999994" customHeight="1"/>
    <row r="1615" ht="70.349999999999994" customHeight="1"/>
    <row r="1616" ht="70.349999999999994" customHeight="1"/>
    <row r="1617" ht="70.349999999999994" customHeight="1"/>
    <row r="1618" ht="70.349999999999994" customHeight="1"/>
    <row r="1619" ht="70.349999999999994" customHeight="1"/>
    <row r="1620" ht="70.349999999999994" customHeight="1"/>
    <row r="1621" ht="70.349999999999994" customHeight="1"/>
    <row r="1622" ht="70.349999999999994" customHeight="1"/>
    <row r="1623" ht="70.349999999999994" customHeight="1"/>
    <row r="1624" ht="70.349999999999994" customHeight="1"/>
    <row r="1625" ht="70.349999999999994" customHeight="1"/>
    <row r="1626" ht="70.349999999999994" customHeight="1"/>
    <row r="1627" ht="70.349999999999994" customHeight="1"/>
    <row r="1628" ht="70.349999999999994" customHeight="1"/>
    <row r="1629" ht="70.349999999999994" customHeight="1"/>
    <row r="1630" ht="70.349999999999994" customHeight="1"/>
    <row r="1631" ht="70.349999999999994" customHeight="1"/>
    <row r="1632" ht="70.349999999999994" customHeight="1"/>
    <row r="1633" ht="70.349999999999994" customHeight="1"/>
    <row r="1634" ht="70.349999999999994" customHeight="1"/>
    <row r="1635" ht="70.349999999999994" customHeight="1"/>
    <row r="1636" ht="70.349999999999994" customHeight="1"/>
    <row r="1637" ht="70.349999999999994" customHeight="1"/>
    <row r="1638" ht="70.349999999999994" customHeight="1"/>
    <row r="1639" ht="70.349999999999994" customHeight="1"/>
    <row r="1640" ht="70.349999999999994" customHeight="1"/>
    <row r="1641" ht="70.349999999999994" customHeight="1"/>
    <row r="1642" ht="70.349999999999994" customHeight="1"/>
    <row r="1643" ht="70.349999999999994" customHeight="1"/>
    <row r="1644" ht="70.349999999999994" customHeight="1"/>
    <row r="1645" ht="70.349999999999994" customHeight="1"/>
    <row r="1646" ht="70.349999999999994" customHeight="1"/>
    <row r="1647" ht="70.349999999999994" customHeight="1"/>
    <row r="1648" ht="70.349999999999994" customHeight="1"/>
    <row r="1649" ht="70.349999999999994" customHeight="1"/>
    <row r="1650" ht="70.349999999999994" customHeight="1"/>
    <row r="1651" ht="70.349999999999994" customHeight="1"/>
    <row r="1652" ht="70.349999999999994" customHeight="1"/>
    <row r="1653" ht="70.349999999999994" customHeight="1"/>
    <row r="1654" ht="70.349999999999994" customHeight="1"/>
    <row r="1655" ht="70.349999999999994" customHeight="1"/>
    <row r="1656" ht="70.349999999999994" customHeight="1"/>
    <row r="1657" ht="70.349999999999994" customHeight="1"/>
    <row r="1658" ht="70.349999999999994" customHeight="1"/>
    <row r="1659" ht="70.349999999999994" customHeight="1"/>
    <row r="1660" ht="70.349999999999994" customHeight="1"/>
    <row r="1661" ht="70.349999999999994" customHeight="1"/>
    <row r="1662" ht="70.349999999999994" customHeight="1"/>
    <row r="1663" ht="70.349999999999994" customHeight="1"/>
    <row r="1664" ht="70.349999999999994" customHeight="1"/>
    <row r="1665" ht="70.349999999999994" customHeight="1"/>
    <row r="1666" ht="70.349999999999994" customHeight="1"/>
    <row r="1667" ht="70.349999999999994" customHeight="1"/>
    <row r="1668" ht="70.349999999999994" customHeight="1"/>
    <row r="1669" ht="70.349999999999994" customHeight="1"/>
    <row r="1670" ht="70.349999999999994" customHeight="1"/>
    <row r="1671" ht="70.349999999999994" customHeight="1"/>
    <row r="1672" ht="70.349999999999994" customHeight="1"/>
    <row r="1673" ht="70.349999999999994" customHeight="1"/>
    <row r="1674" ht="70.349999999999994" customHeight="1"/>
    <row r="1675" ht="70.349999999999994" customHeight="1"/>
    <row r="1676" ht="70.349999999999994" customHeight="1"/>
    <row r="1677" ht="70.349999999999994" customHeight="1"/>
    <row r="1678" ht="70.349999999999994" customHeight="1"/>
    <row r="1679" ht="70.349999999999994" customHeight="1"/>
    <row r="1680" ht="70.349999999999994" customHeight="1"/>
    <row r="1681" ht="70.349999999999994" customHeight="1"/>
    <row r="1682" ht="70.349999999999994" customHeight="1"/>
    <row r="1683" ht="70.349999999999994" customHeight="1"/>
    <row r="1684" ht="70.349999999999994" customHeight="1"/>
    <row r="1685" ht="70.349999999999994" customHeight="1"/>
    <row r="1686" ht="70.349999999999994" customHeight="1"/>
    <row r="1687" ht="70.349999999999994" customHeight="1"/>
    <row r="1688" ht="70.349999999999994" customHeight="1"/>
    <row r="1689" ht="70.349999999999994" customHeight="1"/>
    <row r="1690" ht="70.349999999999994" customHeight="1"/>
    <row r="1691" ht="70.349999999999994" customHeight="1"/>
    <row r="1692" ht="70.349999999999994" customHeight="1"/>
    <row r="1693" ht="70.349999999999994" customHeight="1"/>
    <row r="1694" ht="70.349999999999994" customHeight="1"/>
    <row r="1695" ht="70.349999999999994" customHeight="1"/>
    <row r="1696" ht="70.349999999999994" customHeight="1"/>
    <row r="1697" ht="70.349999999999994" customHeight="1"/>
    <row r="1698" ht="70.349999999999994" customHeight="1"/>
    <row r="1699" ht="70.349999999999994" customHeight="1"/>
    <row r="1700" ht="70.349999999999994" customHeight="1"/>
    <row r="1701" ht="70.349999999999994" customHeight="1"/>
    <row r="1702" ht="70.349999999999994" customHeight="1"/>
    <row r="1703" ht="70.349999999999994" customHeight="1"/>
    <row r="1704" ht="70.349999999999994" customHeight="1"/>
    <row r="1705" ht="70.349999999999994" customHeight="1"/>
    <row r="1706" ht="70.349999999999994" customHeight="1"/>
    <row r="1707" ht="70.349999999999994" customHeight="1"/>
    <row r="1708" ht="70.349999999999994" customHeight="1"/>
    <row r="1709" ht="70.349999999999994" customHeight="1"/>
    <row r="1710" ht="70.349999999999994" customHeight="1"/>
    <row r="1711" ht="70.349999999999994" customHeight="1"/>
    <row r="1712" ht="70.349999999999994" customHeight="1"/>
    <row r="1713" ht="70.349999999999994" customHeight="1"/>
    <row r="1714" ht="70.349999999999994" customHeight="1"/>
    <row r="1715" ht="70.349999999999994" customHeight="1"/>
    <row r="1716" ht="70.349999999999994" customHeight="1"/>
    <row r="1717" ht="70.349999999999994" customHeight="1"/>
    <row r="1718" ht="70.349999999999994" customHeight="1"/>
    <row r="1719" ht="70.349999999999994" customHeight="1"/>
    <row r="1720" ht="70.349999999999994" customHeight="1"/>
    <row r="1721" ht="70.349999999999994" customHeight="1"/>
    <row r="1722" ht="70.349999999999994" customHeight="1"/>
    <row r="1723" ht="70.349999999999994" customHeight="1"/>
    <row r="1724" ht="70.349999999999994" customHeight="1"/>
    <row r="1725" ht="70.349999999999994" customHeight="1"/>
    <row r="1726" ht="70.349999999999994" customHeight="1"/>
    <row r="1727" ht="70.349999999999994" customHeight="1"/>
    <row r="1728" ht="70.349999999999994" customHeight="1"/>
    <row r="1729" ht="70.349999999999994" customHeight="1"/>
    <row r="1730" ht="70.349999999999994" customHeight="1"/>
    <row r="1731" ht="70.349999999999994" customHeight="1"/>
    <row r="1732" ht="70.349999999999994" customHeight="1"/>
    <row r="1733" ht="70.349999999999994" customHeight="1"/>
    <row r="1734" ht="70.349999999999994" customHeight="1"/>
    <row r="1735" ht="70.349999999999994" customHeight="1"/>
    <row r="1736" ht="70.349999999999994" customHeight="1"/>
    <row r="1737" ht="70.349999999999994" customHeight="1"/>
    <row r="1738" ht="70.349999999999994" customHeight="1"/>
    <row r="1739" ht="70.349999999999994" customHeight="1"/>
    <row r="1740" ht="70.349999999999994" customHeight="1"/>
    <row r="1741" ht="70.349999999999994" customHeight="1"/>
    <row r="1742" ht="70.349999999999994" customHeight="1"/>
    <row r="1743" ht="70.349999999999994" customHeight="1"/>
    <row r="1744" ht="70.349999999999994" customHeight="1"/>
    <row r="1745" ht="70.349999999999994" customHeight="1"/>
    <row r="1746" ht="70.349999999999994" customHeight="1"/>
    <row r="1747" ht="70.349999999999994" customHeight="1"/>
    <row r="1748" ht="70.349999999999994" customHeight="1"/>
    <row r="1749" ht="70.349999999999994" customHeight="1"/>
    <row r="1750" ht="70.349999999999994" customHeight="1"/>
    <row r="1751" ht="70.349999999999994" customHeight="1"/>
    <row r="1752" ht="70.349999999999994" customHeight="1"/>
    <row r="1753" ht="70.349999999999994" customHeight="1"/>
    <row r="1754" ht="70.349999999999994" customHeight="1"/>
    <row r="1755" ht="70.349999999999994" customHeight="1"/>
    <row r="1756" ht="70.349999999999994" customHeight="1"/>
    <row r="1757" ht="70.349999999999994" customHeight="1"/>
    <row r="1758" ht="70.349999999999994" customHeight="1"/>
    <row r="1759" ht="70.349999999999994" customHeight="1"/>
    <row r="1760" ht="70.349999999999994" customHeight="1"/>
    <row r="1761" ht="70.349999999999994" customHeight="1"/>
    <row r="1762" ht="70.349999999999994" customHeight="1"/>
    <row r="1763" ht="70.349999999999994" customHeight="1"/>
    <row r="1764" ht="70.349999999999994" customHeight="1"/>
    <row r="1765" ht="70.349999999999994" customHeight="1"/>
    <row r="1766" ht="70.349999999999994" customHeight="1"/>
    <row r="1767" ht="70.349999999999994" customHeight="1"/>
    <row r="1768" ht="70.349999999999994" customHeight="1"/>
    <row r="1769" ht="70.349999999999994" customHeight="1"/>
    <row r="1770" ht="70.349999999999994" customHeight="1"/>
    <row r="1771" ht="70.349999999999994" customHeight="1"/>
    <row r="1772" ht="70.349999999999994" customHeight="1"/>
    <row r="1773" ht="70.349999999999994" customHeight="1"/>
    <row r="1774" ht="70.349999999999994" customHeight="1"/>
    <row r="1775" ht="70.349999999999994" customHeight="1"/>
    <row r="1776" ht="70.349999999999994" customHeight="1"/>
    <row r="1777" ht="70.349999999999994" customHeight="1"/>
    <row r="1778" ht="70.349999999999994" customHeight="1"/>
    <row r="1779" ht="70.349999999999994" customHeight="1"/>
    <row r="1780" ht="70.349999999999994" customHeight="1"/>
    <row r="1781" ht="70.349999999999994" customHeight="1"/>
    <row r="1782" ht="70.349999999999994" customHeight="1"/>
    <row r="1783" ht="70.349999999999994" customHeight="1"/>
    <row r="1784" ht="70.349999999999994" customHeight="1"/>
    <row r="1785" ht="70.349999999999994" customHeight="1"/>
    <row r="1786" ht="70.349999999999994" customHeight="1"/>
    <row r="1787" ht="70.349999999999994" customHeight="1"/>
    <row r="1788" ht="70.349999999999994" customHeight="1"/>
    <row r="1789" ht="70.349999999999994" customHeight="1"/>
    <row r="1790" ht="70.349999999999994" customHeight="1"/>
    <row r="1791" ht="70.349999999999994" customHeight="1"/>
    <row r="1792" ht="70.349999999999994" customHeight="1"/>
    <row r="1793" ht="70.349999999999994" customHeight="1"/>
    <row r="1794" ht="70.349999999999994" customHeight="1"/>
    <row r="1795" ht="70.349999999999994" customHeight="1"/>
    <row r="1796" ht="70.349999999999994" customHeight="1"/>
    <row r="1797" ht="70.349999999999994" customHeight="1"/>
    <row r="1798" ht="70.349999999999994" customHeight="1"/>
    <row r="1799" ht="70.349999999999994" customHeight="1"/>
    <row r="1800" ht="70.349999999999994" customHeight="1"/>
    <row r="1801" ht="70.349999999999994" customHeight="1"/>
    <row r="1802" ht="70.349999999999994" customHeight="1"/>
    <row r="1803" ht="70.349999999999994" customHeight="1"/>
    <row r="1804" ht="70.349999999999994" customHeight="1"/>
    <row r="1805" ht="70.349999999999994" customHeight="1"/>
    <row r="1806" ht="70.349999999999994" customHeight="1"/>
    <row r="1807" ht="70.349999999999994" customHeight="1"/>
    <row r="1808" ht="70.349999999999994" customHeight="1"/>
    <row r="1809" ht="70.349999999999994" customHeight="1"/>
    <row r="1810" ht="70.349999999999994" customHeight="1"/>
    <row r="1811" ht="70.349999999999994" customHeight="1"/>
    <row r="1812" ht="70.349999999999994" customHeight="1"/>
    <row r="1813" ht="70.349999999999994" customHeight="1"/>
    <row r="1814" ht="70.349999999999994" customHeight="1"/>
    <row r="1815" ht="70.349999999999994" customHeight="1"/>
    <row r="1816" ht="70.349999999999994" customHeight="1"/>
    <row r="1817" ht="70.349999999999994" customHeight="1"/>
    <row r="1818" ht="70.349999999999994" customHeight="1"/>
    <row r="1819" ht="70.349999999999994" customHeight="1"/>
    <row r="1820" ht="70.349999999999994" customHeight="1"/>
    <row r="1821" ht="70.349999999999994" customHeight="1"/>
    <row r="1822" ht="70.349999999999994" customHeight="1"/>
    <row r="1823" ht="70.349999999999994" customHeight="1"/>
    <row r="1824" ht="70.349999999999994" customHeight="1"/>
    <row r="1825" ht="70.349999999999994" customHeight="1"/>
    <row r="1826" ht="70.349999999999994" customHeight="1"/>
    <row r="1827" ht="70.349999999999994" customHeight="1"/>
    <row r="1828" ht="70.349999999999994" customHeight="1"/>
    <row r="1829" ht="70.349999999999994" customHeight="1"/>
    <row r="1830" ht="70.349999999999994" customHeight="1"/>
    <row r="1831" ht="70.349999999999994" customHeight="1"/>
    <row r="1832" ht="70.349999999999994" customHeight="1"/>
    <row r="1833" ht="70.349999999999994" customHeight="1"/>
    <row r="1834" ht="70.349999999999994" customHeight="1"/>
    <row r="1835" ht="70.349999999999994" customHeight="1"/>
    <row r="1836" ht="70.349999999999994" customHeight="1"/>
    <row r="1837" ht="70.349999999999994" customHeight="1"/>
    <row r="1838" ht="70.349999999999994" customHeight="1"/>
    <row r="1839" ht="70.349999999999994" customHeight="1"/>
    <row r="1840" ht="70.349999999999994" customHeight="1"/>
    <row r="1841" ht="70.349999999999994" customHeight="1"/>
    <row r="1842" ht="70.349999999999994" customHeight="1"/>
    <row r="1843" ht="70.349999999999994" customHeight="1"/>
    <row r="1844" ht="70.349999999999994" customHeight="1"/>
    <row r="1845" ht="70.349999999999994" customHeight="1"/>
    <row r="1846" ht="70.349999999999994" customHeight="1"/>
    <row r="1847" ht="70.349999999999994" customHeight="1"/>
    <row r="1848" ht="70.349999999999994" customHeight="1"/>
    <row r="1849" ht="70.349999999999994" customHeight="1"/>
    <row r="1850" ht="70.349999999999994" customHeight="1"/>
    <row r="1851" ht="70.349999999999994" customHeight="1"/>
    <row r="1852" ht="70.349999999999994" customHeight="1"/>
    <row r="1853" ht="70.349999999999994" customHeight="1"/>
    <row r="1854" ht="70.349999999999994" customHeight="1"/>
    <row r="1855" ht="70.349999999999994" customHeight="1"/>
    <row r="1856" ht="70.349999999999994" customHeight="1"/>
    <row r="1857" ht="70.349999999999994" customHeight="1"/>
    <row r="1858" ht="70.349999999999994" customHeight="1"/>
    <row r="1859" ht="70.349999999999994" customHeight="1"/>
    <row r="1860" ht="70.349999999999994" customHeight="1"/>
    <row r="1861" ht="70.349999999999994" customHeight="1"/>
    <row r="1862" ht="70.349999999999994" customHeight="1"/>
    <row r="1863" ht="70.349999999999994" customHeight="1"/>
    <row r="1864" ht="70.349999999999994" customHeight="1"/>
    <row r="1865" ht="70.349999999999994" customHeight="1"/>
    <row r="1866" ht="70.349999999999994" customHeight="1"/>
    <row r="1867" ht="70.349999999999994" customHeight="1"/>
    <row r="1868" ht="70.349999999999994" customHeight="1"/>
    <row r="1869" ht="70.349999999999994" customHeight="1"/>
    <row r="1870" ht="70.349999999999994" customHeight="1"/>
    <row r="1871" ht="70.349999999999994" customHeight="1"/>
    <row r="1872" ht="70.349999999999994" customHeight="1"/>
    <row r="1873" ht="70.349999999999994" customHeight="1"/>
    <row r="1874" ht="70.349999999999994" customHeight="1"/>
    <row r="1875" ht="70.349999999999994" customHeight="1"/>
    <row r="1876" ht="70.349999999999994" customHeight="1"/>
    <row r="1877" ht="70.349999999999994" customHeight="1"/>
    <row r="1878" ht="70.349999999999994" customHeight="1"/>
    <row r="1879" ht="70.349999999999994" customHeight="1"/>
    <row r="1880" ht="70.349999999999994" customHeight="1"/>
    <row r="1881" ht="70.349999999999994" customHeight="1"/>
    <row r="1882" ht="70.349999999999994" customHeight="1"/>
    <row r="1883" ht="70.349999999999994" customHeight="1"/>
    <row r="1884" ht="70.349999999999994" customHeight="1"/>
    <row r="1885" ht="70.349999999999994" customHeight="1"/>
    <row r="1886" ht="70.349999999999994" customHeight="1"/>
    <row r="1887" ht="70.349999999999994" customHeight="1"/>
    <row r="1888" ht="70.349999999999994" customHeight="1"/>
    <row r="1889" ht="70.349999999999994" customHeight="1"/>
    <row r="1890" ht="70.349999999999994" customHeight="1"/>
    <row r="1891" ht="70.349999999999994" customHeight="1"/>
    <row r="1892" ht="70.349999999999994" customHeight="1"/>
    <row r="1893" ht="70.349999999999994" customHeight="1"/>
    <row r="1894" ht="70.349999999999994" customHeight="1"/>
    <row r="1895" ht="70.349999999999994" customHeight="1"/>
    <row r="1896" ht="70.349999999999994" customHeight="1"/>
    <row r="1897" ht="70.349999999999994" customHeight="1"/>
    <row r="1898" ht="70.349999999999994" customHeight="1"/>
    <row r="1899" ht="70.349999999999994" customHeight="1"/>
    <row r="1900" ht="70.349999999999994" customHeight="1"/>
    <row r="1901" ht="70.349999999999994" customHeight="1"/>
    <row r="1902" ht="70.349999999999994" customHeight="1"/>
    <row r="1903" ht="70.349999999999994" customHeight="1"/>
    <row r="1904" ht="70.349999999999994" customHeight="1"/>
    <row r="1905" ht="70.349999999999994" customHeight="1"/>
    <row r="1906" ht="70.349999999999994" customHeight="1"/>
    <row r="1907" ht="70.349999999999994" customHeight="1"/>
    <row r="1908" ht="70.349999999999994" customHeight="1"/>
    <row r="1909" ht="70.349999999999994" customHeight="1"/>
    <row r="1910" ht="70.349999999999994" customHeight="1"/>
    <row r="1911" ht="70.349999999999994" customHeight="1"/>
    <row r="1912" ht="70.349999999999994" customHeight="1"/>
    <row r="1913" ht="70.349999999999994" customHeight="1"/>
    <row r="1914" ht="70.349999999999994" customHeight="1"/>
    <row r="1915" ht="70.349999999999994" customHeight="1"/>
    <row r="1916" ht="70.349999999999994" customHeight="1"/>
    <row r="1917" ht="70.349999999999994" customHeight="1"/>
    <row r="1918" ht="70.349999999999994" customHeight="1"/>
    <row r="1919" ht="70.349999999999994" customHeight="1"/>
    <row r="1920" ht="70.349999999999994" customHeight="1"/>
    <row r="1921" ht="70.349999999999994" customHeight="1"/>
    <row r="1922" ht="70.349999999999994" customHeight="1"/>
    <row r="1923" ht="70.349999999999994" customHeight="1"/>
    <row r="1924" ht="70.349999999999994" customHeight="1"/>
    <row r="1925" ht="70.349999999999994" customHeight="1"/>
    <row r="1926" ht="70.349999999999994" customHeight="1"/>
    <row r="1927" ht="70.349999999999994" customHeight="1"/>
    <row r="1928" ht="70.349999999999994" customHeight="1"/>
    <row r="1929" ht="70.349999999999994" customHeight="1"/>
    <row r="1930" ht="70.349999999999994" customHeight="1"/>
    <row r="1931" ht="70.349999999999994" customHeight="1"/>
    <row r="1932" ht="70.349999999999994" customHeight="1"/>
    <row r="1933" ht="70.349999999999994" customHeight="1"/>
    <row r="1934" ht="70.349999999999994" customHeight="1"/>
    <row r="1935" ht="70.349999999999994" customHeight="1"/>
    <row r="1936" ht="70.349999999999994" customHeight="1"/>
    <row r="1937" ht="70.349999999999994" customHeight="1"/>
    <row r="1938" ht="70.349999999999994" customHeight="1"/>
    <row r="1939" ht="70.349999999999994" customHeight="1"/>
    <row r="1940" ht="70.349999999999994" customHeight="1"/>
    <row r="1941" ht="70.349999999999994" customHeight="1"/>
    <row r="1942" ht="70.349999999999994" customHeight="1"/>
    <row r="1943" ht="70.349999999999994" customHeight="1"/>
    <row r="1944" ht="70.349999999999994" customHeight="1"/>
    <row r="1945" ht="70.349999999999994" customHeight="1"/>
    <row r="1946" ht="70.349999999999994" customHeight="1"/>
    <row r="1947" ht="70.349999999999994" customHeight="1"/>
    <row r="1948" ht="70.349999999999994" customHeight="1"/>
    <row r="1949" ht="70.349999999999994" customHeight="1"/>
    <row r="1950" ht="70.349999999999994" customHeight="1"/>
    <row r="1951" ht="70.349999999999994" customHeight="1"/>
    <row r="1952" ht="70.349999999999994" customHeight="1"/>
    <row r="1953" ht="70.349999999999994" customHeight="1"/>
    <row r="1954" ht="70.349999999999994" customHeight="1"/>
    <row r="1955" ht="70.349999999999994" customHeight="1"/>
    <row r="1956" ht="70.349999999999994" customHeight="1"/>
    <row r="1957" ht="70.349999999999994" customHeight="1"/>
    <row r="1958" ht="70.349999999999994" customHeight="1"/>
    <row r="1959" ht="70.349999999999994" customHeight="1"/>
    <row r="1960" ht="70.349999999999994" customHeight="1"/>
    <row r="1961" ht="70.349999999999994" customHeight="1"/>
    <row r="1962" ht="70.349999999999994" customHeight="1"/>
    <row r="1963" ht="70.349999999999994" customHeight="1"/>
    <row r="1964" ht="70.349999999999994" customHeight="1"/>
    <row r="1965" ht="70.349999999999994" customHeight="1"/>
    <row r="1966" ht="70.349999999999994" customHeight="1"/>
    <row r="1967" ht="70.349999999999994" customHeight="1"/>
    <row r="1968" ht="70.349999999999994" customHeight="1"/>
    <row r="1969" ht="70.349999999999994" customHeight="1"/>
    <row r="1970" ht="70.349999999999994" customHeight="1"/>
    <row r="1971" ht="70.349999999999994" customHeight="1"/>
    <row r="1972" ht="70.349999999999994" customHeight="1"/>
    <row r="1973" ht="70.349999999999994" customHeight="1"/>
    <row r="1974" ht="70.349999999999994" customHeight="1"/>
    <row r="1975" ht="70.349999999999994" customHeight="1"/>
    <row r="1976" ht="70.349999999999994" customHeight="1"/>
    <row r="1977" ht="70.349999999999994" customHeight="1"/>
    <row r="1978" ht="70.349999999999994" customHeight="1"/>
    <row r="1979" ht="70.349999999999994" customHeight="1"/>
    <row r="1980" ht="70.349999999999994" customHeight="1"/>
    <row r="1981" ht="70.349999999999994" customHeight="1"/>
    <row r="1982" ht="70.349999999999994" customHeight="1"/>
    <row r="1983" ht="70.349999999999994" customHeight="1"/>
    <row r="1984" ht="70.349999999999994" customHeight="1"/>
    <row r="1985" ht="70.349999999999994" customHeight="1"/>
    <row r="1986" ht="70.349999999999994" customHeight="1"/>
    <row r="1987" ht="70.349999999999994" customHeight="1"/>
    <row r="1988" ht="70.349999999999994" customHeight="1"/>
    <row r="1989" ht="70.349999999999994" customHeight="1"/>
    <row r="1990" ht="70.349999999999994" customHeight="1"/>
    <row r="1991" ht="70.349999999999994" customHeight="1"/>
    <row r="1992" ht="70.349999999999994" customHeight="1"/>
    <row r="1993" ht="70.349999999999994" customHeight="1"/>
    <row r="1994" ht="70.349999999999994" customHeight="1"/>
    <row r="1995" ht="70.349999999999994" customHeight="1"/>
    <row r="1996" ht="70.349999999999994" customHeight="1"/>
    <row r="1997" ht="70.349999999999994" customHeight="1"/>
    <row r="1998" ht="70.349999999999994" customHeight="1"/>
    <row r="1999" ht="70.349999999999994" customHeight="1"/>
    <row r="2000" ht="70.5" customHeight="1"/>
    <row r="2001" ht="70.5" customHeight="1"/>
    <row r="2002" ht="70.5" customHeight="1"/>
    <row r="2003" ht="70.5" customHeight="1"/>
    <row r="2004" ht="70.5" customHeight="1"/>
    <row r="2005" ht="70.5" customHeight="1"/>
    <row r="2006" ht="70.5" customHeight="1"/>
    <row r="2007" ht="70.5" customHeight="1"/>
    <row r="2008" ht="70.5" customHeight="1"/>
    <row r="2009" ht="70.5" customHeight="1"/>
    <row r="2010" ht="70.5" customHeight="1"/>
    <row r="2011" ht="70.5" customHeight="1"/>
    <row r="2012" ht="70.5" customHeight="1"/>
    <row r="2013" ht="70.5" customHeight="1"/>
    <row r="2014" ht="70.5" customHeight="1"/>
    <row r="2015" ht="70.5" customHeight="1"/>
    <row r="2016" ht="70.5" customHeight="1"/>
    <row r="2017" ht="70.5" customHeight="1"/>
    <row r="2018" ht="70.5" customHeight="1"/>
    <row r="2019" ht="70.5" customHeight="1"/>
    <row r="2020" ht="70.5" customHeight="1"/>
    <row r="2021" ht="70.5" customHeight="1"/>
    <row r="2022" ht="70.5" customHeight="1"/>
    <row r="2023" ht="70.5" customHeight="1"/>
    <row r="2024" ht="70.5" customHeight="1"/>
    <row r="2025" ht="70.5" customHeight="1"/>
    <row r="2026" ht="70.5" customHeight="1"/>
    <row r="2027" ht="70.5" customHeight="1"/>
    <row r="2028" ht="70.5" customHeight="1"/>
    <row r="2029" ht="70.5" customHeight="1"/>
    <row r="2030" ht="70.5" customHeight="1"/>
    <row r="2031" ht="70.5" customHeight="1"/>
    <row r="2032" ht="70.5" customHeight="1"/>
    <row r="2033" ht="70.5" customHeight="1"/>
    <row r="2034" ht="70.5" customHeight="1"/>
    <row r="2035" ht="70.5" customHeight="1"/>
    <row r="2036" ht="70.5" customHeight="1"/>
    <row r="2037" ht="70.5" customHeight="1"/>
    <row r="2038" ht="70.5" customHeight="1"/>
    <row r="2039" ht="70.5" customHeight="1"/>
    <row r="2040" ht="70.5" customHeight="1"/>
    <row r="2041" ht="70.5" customHeight="1"/>
    <row r="2042" ht="70.5" customHeight="1"/>
    <row r="2043" ht="70.5" customHeight="1"/>
    <row r="2044" ht="70.5" customHeight="1"/>
    <row r="2045" ht="70.5" customHeight="1"/>
    <row r="2046" ht="70.5" customHeight="1"/>
    <row r="2047" ht="70.5" customHeight="1"/>
    <row r="2048" ht="70.5" customHeight="1"/>
    <row r="2049" ht="70.5" customHeight="1"/>
    <row r="2050" ht="70.5" customHeight="1"/>
    <row r="2051" ht="70.5" customHeight="1"/>
    <row r="2052" ht="70.5" customHeight="1"/>
    <row r="2053" ht="70.5" customHeight="1"/>
    <row r="2054" ht="70.5" customHeight="1"/>
    <row r="2055" ht="70.5" customHeight="1"/>
    <row r="2056" ht="70.5" customHeight="1"/>
    <row r="2057" ht="70.5" customHeight="1"/>
    <row r="2058" ht="70.5" customHeight="1"/>
    <row r="2059" ht="70.5" customHeight="1"/>
    <row r="2060" ht="70.5" customHeight="1"/>
    <row r="2061" ht="70.5" customHeight="1"/>
    <row r="2062" ht="70.5" customHeight="1"/>
    <row r="2063" ht="70.5" customHeight="1"/>
    <row r="2064" ht="70.5" customHeight="1"/>
    <row r="2065" ht="70.5" customHeight="1"/>
    <row r="2066" ht="70.5" customHeight="1"/>
    <row r="2067" ht="70.5" customHeight="1"/>
    <row r="2068" ht="70.5" customHeight="1"/>
    <row r="2069" ht="70.5" customHeight="1"/>
    <row r="2070" ht="70.5" customHeight="1"/>
    <row r="2071" ht="70.5" customHeight="1"/>
    <row r="2072" ht="70.5" customHeight="1"/>
    <row r="2073" ht="70.5" customHeight="1"/>
    <row r="2074" ht="70.5" customHeight="1"/>
    <row r="2075" ht="70.5" customHeight="1"/>
    <row r="2076" ht="70.5" customHeight="1"/>
    <row r="2077" ht="70.5" customHeight="1"/>
    <row r="2078" ht="70.5" customHeight="1"/>
    <row r="2079" ht="70.5" customHeight="1"/>
    <row r="2080" ht="70.5" customHeight="1"/>
    <row r="2081" ht="70.5" customHeight="1"/>
    <row r="2082" ht="70.5" customHeight="1"/>
    <row r="2083" ht="70.5" customHeight="1"/>
    <row r="2084" ht="70.5" customHeight="1"/>
    <row r="2085" ht="70.5" customHeight="1"/>
    <row r="2086" ht="70.5" customHeight="1"/>
    <row r="2087" ht="70.5" customHeight="1"/>
    <row r="2088" ht="70.5" customHeight="1"/>
    <row r="2089" ht="70.5" customHeight="1"/>
    <row r="2090" ht="70.5" customHeight="1"/>
    <row r="2091" ht="70.5" customHeight="1"/>
    <row r="2092" ht="70.5" customHeight="1"/>
    <row r="2093" ht="70.5" customHeight="1"/>
    <row r="2094" ht="70.5" customHeight="1"/>
    <row r="2095" ht="70.5" customHeight="1"/>
    <row r="2096" ht="70.5" customHeight="1"/>
    <row r="2097" ht="70.5" customHeight="1"/>
    <row r="2098" ht="70.5" customHeight="1"/>
    <row r="2099" ht="70.5" customHeight="1"/>
    <row r="2100" ht="70.5" customHeight="1"/>
    <row r="2101" ht="70.5" customHeight="1"/>
    <row r="2102" ht="70.5" customHeight="1"/>
    <row r="2103" ht="70.5" customHeight="1"/>
    <row r="2104" ht="70.5" customHeight="1"/>
    <row r="2105" ht="70.5" customHeight="1"/>
    <row r="2106" ht="70.5" customHeight="1"/>
    <row r="2107" ht="70.5" customHeight="1"/>
    <row r="2108" ht="70.5" customHeight="1"/>
    <row r="2109" ht="70.5" customHeight="1"/>
    <row r="2110" ht="70.5" customHeight="1"/>
    <row r="2111" ht="70.5" customHeight="1"/>
    <row r="2112" ht="70.5" customHeight="1"/>
    <row r="2113" ht="70.5" customHeight="1"/>
    <row r="2114" ht="70.5" customHeight="1"/>
    <row r="2115" ht="70.5" customHeight="1"/>
    <row r="2116" ht="70.5" customHeight="1"/>
    <row r="2117" ht="70.5" customHeight="1"/>
    <row r="2118" ht="70.5" customHeight="1"/>
    <row r="2119" ht="70.5" customHeight="1"/>
    <row r="2120" ht="70.5" customHeight="1"/>
    <row r="2121" ht="70.5" customHeight="1"/>
    <row r="2122" ht="70.5" customHeight="1"/>
    <row r="2123" ht="70.5" customHeight="1"/>
    <row r="2124" ht="70.5" customHeight="1"/>
    <row r="2125" ht="70.5" customHeight="1"/>
    <row r="2126" ht="70.5" customHeight="1"/>
    <row r="2127" ht="70.5" customHeight="1"/>
    <row r="2128" ht="70.5" customHeight="1"/>
    <row r="2129" ht="70.5" customHeight="1"/>
    <row r="2130" ht="70.5" customHeight="1"/>
    <row r="2131" ht="70.5" customHeight="1"/>
    <row r="2132" ht="70.5" customHeight="1"/>
    <row r="2133" ht="70.5" customHeight="1"/>
    <row r="2134" ht="70.5" customHeight="1"/>
    <row r="2135" ht="70.5" customHeight="1"/>
    <row r="2136" ht="70.5" customHeight="1"/>
    <row r="2137" ht="70.5" customHeight="1"/>
    <row r="2138" ht="70.5" customHeight="1"/>
    <row r="2139" ht="70.5" customHeight="1"/>
    <row r="2140" ht="70.5" customHeight="1"/>
    <row r="2141" ht="70.5" customHeight="1"/>
    <row r="2142" ht="70.5" customHeight="1"/>
    <row r="2143" ht="70.5" customHeight="1"/>
    <row r="2144" ht="70.5" customHeight="1"/>
    <row r="2145" ht="70.5" customHeight="1"/>
    <row r="2146" ht="70.5" customHeight="1"/>
    <row r="2147" ht="70.5" customHeight="1"/>
    <row r="2148" ht="70.5" customHeight="1"/>
    <row r="2149" ht="70.5" customHeight="1"/>
    <row r="2150" ht="70.5" customHeight="1"/>
    <row r="2151" ht="70.5" customHeight="1"/>
    <row r="2152" ht="70.5" customHeight="1"/>
    <row r="2153" ht="70.5" customHeight="1"/>
    <row r="2154" ht="70.5" customHeight="1"/>
    <row r="2155" ht="70.5" customHeight="1"/>
    <row r="2156" ht="70.5" customHeight="1"/>
    <row r="2157" ht="70.5" customHeight="1"/>
    <row r="2158" ht="70.5" customHeight="1"/>
    <row r="2159" ht="70.5" customHeight="1"/>
    <row r="2160" ht="70.5" customHeight="1"/>
    <row r="2161" ht="70.5" customHeight="1"/>
    <row r="2162" ht="70.5" customHeight="1"/>
    <row r="2163" ht="70.5" customHeight="1"/>
    <row r="2164" ht="70.5" customHeight="1"/>
    <row r="2165" ht="70.5" customHeight="1"/>
    <row r="2166" ht="70.5" customHeight="1"/>
    <row r="2167" ht="70.5" customHeight="1"/>
    <row r="2168" ht="70.5" customHeight="1"/>
    <row r="2169" ht="70.5" customHeight="1"/>
    <row r="2170" ht="70.5" customHeight="1"/>
    <row r="2171" ht="70.5" customHeight="1"/>
    <row r="2172" ht="70.5" customHeight="1"/>
    <row r="2173" ht="70.5" customHeight="1"/>
    <row r="2174" ht="70.5" customHeight="1"/>
    <row r="2175" ht="70.5" customHeight="1"/>
    <row r="2176" ht="70.5" customHeight="1"/>
    <row r="2177" ht="70.5" customHeight="1"/>
    <row r="2178" ht="70.5" customHeight="1"/>
    <row r="2179" ht="70.5" customHeight="1"/>
    <row r="2180" ht="70.5" customHeight="1"/>
    <row r="2181" ht="70.5" customHeight="1"/>
    <row r="2182" ht="70.5" customHeight="1"/>
    <row r="2183" ht="70.5" customHeight="1"/>
    <row r="2184" ht="70.5" customHeight="1"/>
    <row r="2185" ht="70.5" customHeight="1"/>
    <row r="2186" ht="70.5" customHeight="1"/>
    <row r="2187" ht="70.5" customHeight="1"/>
    <row r="2188" ht="70.5" customHeight="1"/>
    <row r="2189" ht="70.5" customHeight="1"/>
    <row r="2190" ht="70.5" customHeight="1"/>
    <row r="2191" ht="70.5" customHeight="1"/>
    <row r="2192" ht="70.5" customHeight="1"/>
    <row r="2193" ht="70.5" customHeight="1"/>
    <row r="2194" ht="70.5" customHeight="1"/>
    <row r="2195" ht="70.5" customHeight="1"/>
    <row r="2196" ht="70.5" customHeight="1"/>
    <row r="2197" ht="70.5" customHeight="1"/>
    <row r="2198" ht="70.5" customHeight="1"/>
    <row r="2199" ht="70.5" customHeight="1"/>
    <row r="2200" ht="70.5" customHeight="1"/>
    <row r="2201" ht="70.5" customHeight="1"/>
    <row r="2202" ht="70.5" customHeight="1"/>
    <row r="2203" ht="70.5" customHeight="1"/>
    <row r="2204" ht="70.5" customHeight="1"/>
    <row r="2205" ht="70.5" customHeight="1"/>
    <row r="2206" ht="70.5" customHeight="1"/>
    <row r="2207" ht="70.5" customHeight="1"/>
    <row r="2208" ht="70.5" customHeight="1"/>
    <row r="2209" ht="70.5" customHeight="1"/>
    <row r="2210" ht="70.5" customHeight="1"/>
    <row r="2211" ht="70.5" customHeight="1"/>
    <row r="2212" ht="70.5" customHeight="1"/>
    <row r="2213" ht="70.5" customHeight="1"/>
    <row r="2214" ht="70.5" customHeight="1"/>
    <row r="2215" ht="70.5" customHeight="1"/>
    <row r="2216" ht="70.5" customHeight="1"/>
    <row r="2217" ht="70.5" customHeight="1"/>
    <row r="2218" ht="70.5" customHeight="1"/>
    <row r="2219" ht="70.5" customHeight="1"/>
    <row r="2220" ht="70.5" customHeight="1"/>
    <row r="2221" ht="70.5" customHeight="1"/>
    <row r="2222" ht="70.5" customHeight="1"/>
    <row r="2223" ht="70.5" customHeight="1"/>
    <row r="2224" ht="70.5" customHeight="1"/>
    <row r="2225" ht="70.5" customHeight="1"/>
    <row r="2226" ht="70.5" customHeight="1"/>
    <row r="2227" ht="70.5" customHeight="1"/>
    <row r="2228" ht="70.5" customHeight="1"/>
    <row r="2229" ht="70.5" customHeight="1"/>
    <row r="2230" ht="70.5" customHeight="1"/>
    <row r="2231" ht="70.5" customHeight="1"/>
    <row r="2232" ht="70.5" customHeight="1"/>
    <row r="2233" ht="70.5" customHeight="1"/>
    <row r="2234" ht="70.5" customHeight="1"/>
    <row r="2235" ht="70.5" customHeight="1"/>
    <row r="2236" ht="70.5" customHeight="1"/>
    <row r="2237" ht="70.5" customHeight="1"/>
    <row r="2238" ht="70.5" customHeight="1"/>
    <row r="2239" ht="70.5" customHeight="1"/>
    <row r="2240" ht="70.5" customHeight="1"/>
    <row r="2241" ht="70.5" customHeight="1"/>
    <row r="2242" ht="70.5" customHeight="1"/>
    <row r="2243" ht="70.5" customHeight="1"/>
    <row r="2244" ht="70.5" customHeight="1"/>
    <row r="2245" ht="70.5" customHeight="1"/>
    <row r="2246" ht="70.5" customHeight="1"/>
    <row r="2247" ht="70.5" customHeight="1"/>
    <row r="2248" ht="70.5" customHeight="1"/>
    <row r="2249" ht="70.5" customHeight="1"/>
    <row r="2250" ht="70.5" customHeight="1"/>
    <row r="2251" ht="70.5" customHeight="1"/>
    <row r="2252" ht="70.5" customHeight="1"/>
    <row r="2253" ht="70.5" customHeight="1"/>
    <row r="2254" ht="70.5" customHeight="1"/>
    <row r="2255" ht="70.5" customHeight="1"/>
    <row r="2256" ht="70.5" customHeight="1"/>
    <row r="2257" ht="70.5" customHeight="1"/>
    <row r="2258" ht="70.5" customHeight="1"/>
    <row r="2259" ht="70.5" customHeight="1"/>
    <row r="2260" ht="70.5" customHeight="1"/>
    <row r="2261" ht="70.5" customHeight="1"/>
    <row r="2262" ht="70.5" customHeight="1"/>
    <row r="2263" ht="70.5" customHeight="1"/>
    <row r="2264" ht="70.5" customHeight="1"/>
    <row r="2265" ht="70.5" customHeight="1"/>
    <row r="2266" ht="70.5" customHeight="1"/>
    <row r="2267" ht="70.5" customHeight="1"/>
    <row r="2268" ht="70.5" customHeight="1"/>
    <row r="2269" ht="70.5" customHeight="1"/>
    <row r="2270" ht="70.5" customHeight="1"/>
    <row r="2271" ht="70.5" customHeight="1"/>
    <row r="2272" ht="70.5" customHeight="1"/>
    <row r="2273" ht="70.5" customHeight="1"/>
    <row r="2274" ht="70.5" customHeight="1"/>
    <row r="2275" ht="70.5" customHeight="1"/>
    <row r="2276" ht="70.5" customHeight="1"/>
    <row r="2277" ht="70.5" customHeight="1"/>
    <row r="2278" ht="70.5" customHeight="1"/>
    <row r="2279" ht="70.5" customHeight="1"/>
    <row r="2280" ht="70.5" customHeight="1"/>
    <row r="2281" ht="70.5" customHeight="1"/>
    <row r="2282" ht="70.5" customHeight="1"/>
    <row r="2283" ht="70.5" customHeight="1"/>
    <row r="2284" ht="70.5" customHeight="1"/>
    <row r="2285" ht="70.5" customHeight="1"/>
    <row r="2286" ht="70.5" customHeight="1"/>
    <row r="2287" ht="70.5" customHeight="1"/>
    <row r="2288" ht="70.5" customHeight="1"/>
    <row r="2289" ht="70.5" customHeight="1"/>
    <row r="2290" ht="70.5" customHeight="1"/>
    <row r="2291" ht="70.5" customHeight="1"/>
    <row r="2292" ht="70.5" customHeight="1"/>
    <row r="2293" ht="70.5" customHeight="1"/>
    <row r="2294" ht="70.5" customHeight="1"/>
    <row r="2295" ht="70.5" customHeight="1"/>
    <row r="2296" ht="70.5" customHeight="1"/>
    <row r="2297" ht="70.5" customHeight="1"/>
    <row r="2298" ht="70.5" customHeight="1"/>
    <row r="2299" ht="70.5" customHeight="1"/>
    <row r="2300" ht="70.5" customHeight="1"/>
    <row r="2301" ht="70.5" customHeight="1"/>
    <row r="2302" ht="70.5" customHeight="1"/>
    <row r="2303" ht="70.5" customHeight="1"/>
    <row r="2304" ht="70.5" customHeight="1"/>
    <row r="2305" ht="70.5" customHeight="1"/>
    <row r="2306" ht="70.5" customHeight="1"/>
    <row r="2307" ht="70.5" customHeight="1"/>
    <row r="2308" ht="70.5" customHeight="1"/>
    <row r="2309" ht="70.5" customHeight="1"/>
    <row r="2310" ht="70.5" customHeight="1"/>
    <row r="2311" ht="70.5" customHeight="1"/>
    <row r="2312" ht="70.5" customHeight="1"/>
    <row r="2313" ht="70.5" customHeight="1"/>
    <row r="2314" ht="70.5" customHeight="1"/>
    <row r="2315" ht="70.5" customHeight="1"/>
    <row r="2316" ht="70.5" customHeight="1"/>
    <row r="2317" ht="70.5" customHeight="1"/>
    <row r="2318" ht="70.5" customHeight="1"/>
    <row r="2319" ht="70.5" customHeight="1"/>
    <row r="2320" ht="70.5" customHeight="1"/>
    <row r="2321" ht="70.5" customHeight="1"/>
    <row r="2322" ht="70.5" customHeight="1"/>
    <row r="2323" ht="70.5" customHeight="1"/>
    <row r="2324" ht="70.5" customHeight="1"/>
    <row r="2325" ht="70.5" customHeight="1"/>
    <row r="2326" ht="70.5" customHeight="1"/>
    <row r="2327" ht="70.5" customHeight="1"/>
    <row r="2328" ht="70.5" customHeight="1"/>
    <row r="2329" ht="70.5" customHeight="1"/>
    <row r="2330" ht="70.5" customHeight="1"/>
    <row r="2331" ht="70.5" customHeight="1"/>
    <row r="2332" ht="70.5" customHeight="1"/>
    <row r="2333" ht="70.5" customHeight="1"/>
    <row r="2334" ht="70.5" customHeight="1"/>
    <row r="2335" ht="70.5" customHeight="1"/>
    <row r="2336" ht="70.5" customHeight="1"/>
    <row r="2337" ht="70.5" customHeight="1"/>
    <row r="2338" ht="70.5" customHeight="1"/>
    <row r="2339" ht="70.5" customHeight="1"/>
    <row r="2340" ht="70.5" customHeight="1"/>
    <row r="2341" ht="70.5" customHeight="1"/>
    <row r="2342" ht="70.5" customHeight="1"/>
    <row r="2343" ht="70.5" customHeight="1"/>
    <row r="2344" ht="70.5" customHeight="1"/>
    <row r="2345" ht="70.5" customHeight="1"/>
    <row r="2346" ht="70.5" customHeight="1"/>
    <row r="2347" ht="70.5" customHeight="1"/>
    <row r="2348" ht="70.5" customHeight="1"/>
    <row r="2349" ht="70.5" customHeight="1"/>
    <row r="2350" ht="70.5" customHeight="1"/>
    <row r="2351" ht="70.5" customHeight="1"/>
    <row r="2352" ht="70.5" customHeight="1"/>
    <row r="2353" ht="70.5" customHeight="1"/>
    <row r="2354" ht="70.5" customHeight="1"/>
    <row r="2355" ht="70.5" customHeight="1"/>
    <row r="2356" ht="70.5" customHeight="1"/>
    <row r="2357" ht="70.5" customHeight="1"/>
    <row r="2358" ht="70.5" customHeight="1"/>
    <row r="2359" ht="70.5" customHeight="1"/>
    <row r="2360" ht="70.5" customHeight="1"/>
    <row r="2361" ht="70.5" customHeight="1"/>
    <row r="2362" ht="70.5" customHeight="1"/>
    <row r="2363" ht="70.5" customHeight="1"/>
    <row r="2364" ht="70.5" customHeight="1"/>
    <row r="2365" ht="70.5" customHeight="1"/>
    <row r="2366" ht="70.5" customHeight="1"/>
    <row r="2367" ht="70.5" customHeight="1"/>
    <row r="2368" ht="70.5" customHeight="1"/>
    <row r="2369" ht="70.5" customHeight="1"/>
    <row r="2370" ht="70.5" customHeight="1"/>
    <row r="2371" ht="70.5" customHeight="1"/>
    <row r="2372" ht="70.5" customHeight="1"/>
    <row r="2373" ht="70.5" customHeight="1"/>
    <row r="2374" ht="70.5" customHeight="1"/>
    <row r="2375" ht="70.5" customHeight="1"/>
    <row r="2376" ht="70.5" customHeight="1"/>
    <row r="2377" ht="70.5" customHeight="1"/>
    <row r="2378" ht="70.5" customHeight="1"/>
    <row r="2379" ht="70.5" customHeight="1"/>
    <row r="2380" ht="70.5" customHeight="1"/>
    <row r="2381" ht="70.5" customHeight="1"/>
    <row r="2382" ht="70.5" customHeight="1"/>
    <row r="2383" ht="70.5" customHeight="1"/>
    <row r="2384" ht="70.5" customHeight="1"/>
    <row r="2385" ht="70.5" customHeight="1"/>
    <row r="2386" ht="70.5" customHeight="1"/>
    <row r="2387" ht="70.5" customHeight="1"/>
    <row r="2388" ht="70.5" customHeight="1"/>
    <row r="2389" ht="70.5" customHeight="1"/>
    <row r="2390" ht="70.5" customHeight="1"/>
    <row r="2391" ht="70.5" customHeight="1"/>
    <row r="2392" ht="70.5" customHeight="1"/>
    <row r="2393" ht="70.5" customHeight="1"/>
    <row r="2394" ht="70.5" customHeight="1"/>
    <row r="2395" ht="70.5" customHeight="1"/>
    <row r="2396" ht="70.5" customHeight="1"/>
    <row r="2397" ht="70.5" customHeight="1"/>
    <row r="2398" ht="70.5" customHeight="1"/>
    <row r="2399" ht="70.5" customHeight="1"/>
    <row r="2400" ht="70.5" customHeight="1"/>
    <row r="2401" ht="70.5" customHeight="1"/>
    <row r="2402" ht="70.5" customHeight="1"/>
    <row r="2403" ht="70.5" customHeight="1"/>
    <row r="2404" ht="70.5" customHeight="1"/>
    <row r="2405" ht="70.5" customHeight="1"/>
    <row r="2406" ht="70.5" customHeight="1"/>
    <row r="2407" ht="70.5" customHeight="1"/>
    <row r="2408" ht="70.5" customHeight="1"/>
    <row r="2409" ht="70.5" customHeight="1"/>
    <row r="2410" ht="70.5" customHeight="1"/>
    <row r="2411" ht="70.5" customHeight="1"/>
    <row r="2412" ht="70.5" customHeight="1"/>
    <row r="2413" ht="70.5" customHeight="1"/>
    <row r="2414" ht="70.5" customHeight="1"/>
    <row r="2415" ht="70.5" customHeight="1"/>
    <row r="2416" ht="70.5" customHeight="1"/>
    <row r="2417" ht="70.5" customHeight="1"/>
    <row r="2418" ht="70.5" customHeight="1"/>
    <row r="2419" ht="70.5" customHeight="1"/>
    <row r="2420" ht="70.5" customHeight="1"/>
    <row r="2421" ht="70.5" customHeight="1"/>
    <row r="2422" ht="70.5" customHeight="1"/>
    <row r="2423" ht="70.5" customHeight="1"/>
    <row r="2424" ht="70.5" customHeight="1"/>
    <row r="2425" ht="70.5" customHeight="1"/>
    <row r="2426" ht="70.5" customHeight="1"/>
    <row r="2427" ht="70.5" customHeight="1"/>
    <row r="2428" ht="70.5" customHeight="1"/>
    <row r="2429" ht="70.5" customHeight="1"/>
    <row r="2430" ht="70.5" customHeight="1"/>
    <row r="2431" ht="70.5" customHeight="1"/>
    <row r="2432" ht="70.5" customHeight="1"/>
    <row r="2433" ht="70.5" customHeight="1"/>
    <row r="2434" ht="70.5" customHeight="1"/>
    <row r="2435" ht="70.5" customHeight="1"/>
    <row r="2436" ht="70.5" customHeight="1"/>
    <row r="2437" ht="70.5" customHeight="1"/>
    <row r="2438" ht="70.5" customHeight="1"/>
    <row r="2439" ht="70.5" customHeight="1"/>
    <row r="2440" ht="70.5" customHeight="1"/>
    <row r="2441" ht="70.5" customHeight="1"/>
    <row r="2442" ht="70.5" customHeight="1"/>
    <row r="2443" ht="70.5" customHeight="1"/>
    <row r="2444" ht="70.5" customHeight="1"/>
    <row r="2445" ht="70.5" customHeight="1"/>
    <row r="2446" ht="70.5" customHeight="1"/>
    <row r="2447" ht="70.5" customHeight="1"/>
    <row r="2448" ht="70.5" customHeight="1"/>
    <row r="2449" ht="70.5" customHeight="1"/>
    <row r="2450" ht="70.5" customHeight="1"/>
    <row r="2451" ht="70.5" customHeight="1"/>
    <row r="2452" ht="70.5" customHeight="1"/>
    <row r="2453" ht="70.5" customHeight="1"/>
    <row r="2454" ht="70.5" customHeight="1"/>
    <row r="2455" ht="70.5" customHeight="1"/>
    <row r="2456" ht="70.5" customHeight="1"/>
    <row r="2457" ht="70.5" customHeight="1"/>
    <row r="2458" ht="70.5" customHeight="1"/>
    <row r="2459" ht="70.5" customHeight="1"/>
    <row r="2460" ht="70.5" customHeight="1"/>
    <row r="2461" ht="70.5" customHeight="1"/>
    <row r="2462" ht="70.5" customHeight="1"/>
    <row r="2463" ht="70.5" customHeight="1"/>
    <row r="2464" ht="70.5" customHeight="1"/>
    <row r="2465" ht="70.5" customHeight="1"/>
    <row r="2466" ht="70.5" customHeight="1"/>
    <row r="2467" ht="70.5" customHeight="1"/>
    <row r="2468" ht="70.5" customHeight="1"/>
    <row r="2469" ht="70.5" customHeight="1"/>
    <row r="2470" ht="70.5" customHeight="1"/>
    <row r="2471" ht="70.5" customHeight="1"/>
    <row r="2472" ht="70.5" customHeight="1"/>
    <row r="2473" ht="70.5" customHeight="1"/>
    <row r="2474" ht="70.5" customHeight="1"/>
    <row r="2475" ht="70.5" customHeight="1"/>
    <row r="2476" ht="70.5" customHeight="1"/>
    <row r="2477" ht="70.5" customHeight="1"/>
    <row r="2478" ht="70.5" customHeight="1"/>
    <row r="2479" ht="70.5" customHeight="1"/>
    <row r="2480" ht="70.5" customHeight="1"/>
    <row r="2481" ht="70.5" customHeight="1"/>
    <row r="2482" ht="70.5" customHeight="1"/>
    <row r="2483" ht="70.5" customHeight="1"/>
    <row r="2484" ht="70.5" customHeight="1"/>
    <row r="2485" ht="70.5" customHeight="1"/>
    <row r="2486" ht="70.5" customHeight="1"/>
    <row r="2487" ht="70.5" customHeight="1"/>
    <row r="2488" ht="70.5" customHeight="1"/>
    <row r="2489" ht="70.5" customHeight="1"/>
    <row r="2490" ht="70.5" customHeight="1"/>
    <row r="2491" ht="70.5" customHeight="1"/>
    <row r="2492" ht="70.5" customHeight="1"/>
    <row r="2493" ht="70.5" customHeight="1"/>
    <row r="2494" ht="70.5" customHeight="1"/>
    <row r="2495" ht="70.5" customHeight="1"/>
    <row r="2496" ht="70.5" customHeight="1"/>
    <row r="2497" ht="70.5" customHeight="1"/>
    <row r="2498" ht="70.5" customHeight="1"/>
    <row r="2499" ht="70.5" customHeight="1"/>
    <row r="2500" ht="70.5" customHeight="1"/>
    <row r="2501" ht="70.5" customHeight="1"/>
    <row r="2502" ht="70.5" customHeight="1"/>
    <row r="2503" ht="70.5" customHeight="1"/>
    <row r="2504" ht="70.5" customHeight="1"/>
    <row r="2505" ht="70.5" customHeight="1"/>
    <row r="2506" ht="70.5" customHeight="1"/>
    <row r="2507" ht="70.5" customHeight="1"/>
    <row r="2508" ht="70.5" customHeight="1"/>
    <row r="2509" ht="70.5" customHeight="1"/>
    <row r="2510" ht="70.5" customHeight="1"/>
    <row r="2511" ht="70.5" customHeight="1"/>
    <row r="2512" ht="70.5" customHeight="1"/>
    <row r="2513" ht="70.5" customHeight="1"/>
    <row r="2514" ht="70.5" customHeight="1"/>
    <row r="2515" ht="70.5" customHeight="1"/>
    <row r="2516" ht="70.5" customHeight="1"/>
    <row r="2517" ht="70.5" customHeight="1"/>
    <row r="2518" ht="70.5" customHeight="1"/>
    <row r="2519" ht="70.5" customHeight="1"/>
    <row r="2520" ht="70.5" customHeight="1"/>
    <row r="2521" ht="70.5" customHeight="1"/>
    <row r="2522" ht="70.5" customHeight="1"/>
    <row r="2523" ht="70.5" customHeight="1"/>
    <row r="2524" ht="70.5" customHeight="1"/>
    <row r="2525" ht="70.5" customHeight="1"/>
    <row r="2526" ht="70.5" customHeight="1"/>
    <row r="2527" ht="70.5" customHeight="1"/>
    <row r="2528" ht="70.5" customHeight="1"/>
    <row r="2529" ht="70.5" customHeight="1"/>
    <row r="2530" ht="70.5" customHeight="1"/>
    <row r="2531" ht="70.5" customHeight="1"/>
    <row r="2532" ht="70.5" customHeight="1"/>
    <row r="2533" ht="70.5" customHeight="1"/>
    <row r="2534" ht="70.5" customHeight="1"/>
    <row r="2535" ht="70.5" customHeight="1"/>
    <row r="2536" ht="70.5" customHeight="1"/>
    <row r="2537" ht="70.5" customHeight="1"/>
    <row r="2538" ht="70.5" customHeight="1"/>
    <row r="2539" ht="70.5" customHeight="1"/>
    <row r="2540" ht="70.5" customHeight="1"/>
    <row r="2541" ht="70.5" customHeight="1"/>
    <row r="2542" ht="70.5" customHeight="1"/>
    <row r="2543" ht="70.5" customHeight="1"/>
    <row r="2544" ht="70.5" customHeight="1"/>
    <row r="2545" ht="70.5" customHeight="1"/>
    <row r="2546" ht="70.5" customHeight="1"/>
    <row r="2547" ht="70.5" customHeight="1"/>
    <row r="2548" ht="70.5" customHeight="1"/>
    <row r="2549" ht="70.5" customHeight="1"/>
    <row r="2550" ht="70.5" customHeight="1"/>
    <row r="2551" ht="70.5" customHeight="1"/>
    <row r="2552" ht="70.5" customHeight="1"/>
    <row r="2553" ht="70.5" customHeight="1"/>
    <row r="2554" ht="70.5" customHeight="1"/>
    <row r="2555" ht="70.5" customHeight="1"/>
    <row r="2556" ht="70.5" customHeight="1"/>
    <row r="2557" ht="70.5" customHeight="1"/>
    <row r="2558" ht="70.5" customHeight="1"/>
    <row r="2559" ht="70.5" customHeight="1"/>
    <row r="2560" ht="70.5" customHeight="1"/>
    <row r="2561" ht="70.5" customHeight="1"/>
    <row r="2562" ht="70.5" customHeight="1"/>
    <row r="2563" ht="70.5" customHeight="1"/>
    <row r="2564" ht="70.5" customHeight="1"/>
    <row r="2565" ht="70.5" customHeight="1"/>
    <row r="2566" ht="70.5" customHeight="1"/>
    <row r="2567" ht="70.5" customHeight="1"/>
    <row r="2568" ht="70.5" customHeight="1"/>
    <row r="2569" ht="70.5" customHeight="1"/>
    <row r="2570" ht="70.5" customHeight="1"/>
    <row r="2571" ht="70.5" customHeight="1"/>
    <row r="2572" ht="70.5" customHeight="1"/>
    <row r="2573" ht="70.5" customHeight="1"/>
    <row r="2574" ht="70.5" customHeight="1"/>
    <row r="2575" ht="70.5" customHeight="1"/>
    <row r="2576" ht="70.5" customHeight="1"/>
    <row r="2577" ht="70.5" customHeight="1"/>
    <row r="2578" ht="70.5" customHeight="1"/>
    <row r="2579" ht="70.5" customHeight="1"/>
    <row r="2580" ht="70.5" customHeight="1"/>
    <row r="2581" ht="70.5" customHeight="1"/>
    <row r="2582" ht="70.5" customHeight="1"/>
    <row r="2583" ht="70.5" customHeight="1"/>
    <row r="2584" ht="70.5" customHeight="1"/>
    <row r="2585" ht="70.5" customHeight="1"/>
    <row r="2586" ht="70.5" customHeight="1"/>
    <row r="2587" ht="70.5" customHeight="1"/>
    <row r="2588" ht="70.5" customHeight="1"/>
    <row r="2589" ht="70.5" customHeight="1"/>
    <row r="2590" ht="70.5" customHeight="1"/>
    <row r="2591" ht="70.5" customHeight="1"/>
    <row r="2592" ht="70.5" customHeight="1"/>
    <row r="2593" ht="70.5" customHeight="1"/>
    <row r="2594" ht="70.5" customHeight="1"/>
    <row r="2595" ht="70.5" customHeight="1"/>
    <row r="2596" ht="70.5" customHeight="1"/>
    <row r="2597" ht="70.5" customHeight="1"/>
    <row r="2598" ht="70.5" customHeight="1"/>
    <row r="2599" ht="70.5" customHeight="1"/>
    <row r="2600" ht="70.5" customHeight="1"/>
    <row r="2601" ht="70.5" customHeight="1"/>
    <row r="2602" ht="70.5" customHeight="1"/>
    <row r="2603" ht="70.5" customHeight="1"/>
    <row r="2604" ht="70.5" customHeight="1"/>
    <row r="2605" ht="70.5" customHeight="1"/>
    <row r="2606" ht="70.5" customHeight="1"/>
    <row r="2607" ht="70.5" customHeight="1"/>
    <row r="2608" ht="70.5" customHeight="1"/>
    <row r="2609" ht="70.5" customHeight="1"/>
    <row r="2610" ht="70.5" customHeight="1"/>
    <row r="2611" ht="70.5" customHeight="1"/>
    <row r="2612" ht="70.5" customHeight="1"/>
    <row r="2613" ht="70.5" customHeight="1"/>
    <row r="2614" ht="70.5" customHeight="1"/>
    <row r="2615" ht="70.5" customHeight="1"/>
    <row r="2616" ht="70.5" customHeight="1"/>
    <row r="2617" ht="70.5" customHeight="1"/>
    <row r="2618" ht="70.5" customHeight="1"/>
    <row r="2619" ht="70.5" customHeight="1"/>
    <row r="2620" ht="70.5" customHeight="1"/>
    <row r="2621" ht="70.5" customHeight="1"/>
    <row r="2622" ht="70.5" customHeight="1"/>
    <row r="2623" ht="70.5" customHeight="1"/>
    <row r="2624" ht="70.5" customHeight="1"/>
    <row r="2625" ht="70.5" customHeight="1"/>
    <row r="2626" ht="70.5" customHeight="1"/>
    <row r="2627" ht="70.5" customHeight="1"/>
    <row r="2628" ht="70.5" customHeight="1"/>
    <row r="2629" ht="70.5" customHeight="1"/>
    <row r="2630" ht="70.5" customHeight="1"/>
    <row r="2631" ht="70.5" customHeight="1"/>
    <row r="2632" ht="70.5" customHeight="1"/>
    <row r="2633" ht="70.5" customHeight="1"/>
    <row r="2634" ht="70.5" customHeight="1"/>
    <row r="2635" ht="70.5" customHeight="1"/>
    <row r="2636" ht="70.5" customHeight="1"/>
    <row r="2637" ht="70.5" customHeight="1"/>
    <row r="2638" ht="70.5" customHeight="1"/>
    <row r="2639" ht="70.5" customHeight="1"/>
    <row r="2640" ht="70.5" customHeight="1"/>
    <row r="2641" ht="70.5" customHeight="1"/>
    <row r="2642" ht="70.5" customHeight="1"/>
    <row r="2643" ht="70.5" customHeight="1"/>
    <row r="2644" ht="70.5" customHeight="1"/>
    <row r="2645" ht="70.5" customHeight="1"/>
    <row r="2646" ht="70.5" customHeight="1"/>
    <row r="2647" ht="70.5" customHeight="1"/>
    <row r="2648" ht="70.5" customHeight="1"/>
    <row r="2649" ht="70.5" customHeight="1"/>
    <row r="2650" ht="70.5" customHeight="1"/>
    <row r="2651" ht="70.5" customHeight="1"/>
    <row r="2652" ht="70.5" customHeight="1"/>
    <row r="2653" ht="70.5" customHeight="1"/>
    <row r="2654" ht="70.5" customHeight="1"/>
    <row r="2655" ht="70.5" customHeight="1"/>
    <row r="2656" ht="70.5" customHeight="1"/>
    <row r="2657" ht="70.5" customHeight="1"/>
    <row r="2658" ht="70.5" customHeight="1"/>
    <row r="2659" ht="70.5" customHeight="1"/>
    <row r="2660" ht="70.5" customHeight="1"/>
    <row r="2661" ht="70.5" customHeight="1"/>
    <row r="2662" ht="70.5" customHeight="1"/>
    <row r="2663" ht="70.5" customHeight="1"/>
    <row r="2664" ht="70.5" customHeight="1"/>
    <row r="2665" ht="70.5" customHeight="1"/>
    <row r="2666" ht="70.5" customHeight="1"/>
    <row r="2667" ht="70.5" customHeight="1"/>
    <row r="2668" ht="70.5" customHeight="1"/>
    <row r="2669" ht="70.5" customHeight="1"/>
    <row r="2670" ht="70.5" customHeight="1"/>
    <row r="2671" ht="70.5" customHeight="1"/>
    <row r="2672" ht="70.5" customHeight="1"/>
    <row r="2673" ht="70.5" customHeight="1"/>
    <row r="2674" ht="70.5" customHeight="1"/>
    <row r="2675" ht="70.5" customHeight="1"/>
    <row r="2676" ht="70.5" customHeight="1"/>
    <row r="2677" ht="70.5" customHeight="1"/>
    <row r="2678" ht="70.5" customHeight="1"/>
    <row r="2679" ht="70.5" customHeight="1"/>
    <row r="2680" ht="70.5" customHeight="1"/>
    <row r="2681" ht="70.5" customHeight="1"/>
    <row r="2682" ht="70.5" customHeight="1"/>
    <row r="2683" ht="70.5" customHeight="1"/>
    <row r="2684" ht="70.5" customHeight="1"/>
    <row r="2685" ht="70.5" customHeight="1"/>
    <row r="2686" ht="70.5" customHeight="1"/>
  </sheetData>
  <autoFilter ref="C1:AQ79" xr:uid="{00000000-0009-0000-0000-000000000000}"/>
  <phoneticPr fontId="3"/>
  <conditionalFormatting sqref="C101:D1048576 C1:D49 C65:D73 C51:D62">
    <cfRule type="duplicateValues" dxfId="34" priority="42"/>
  </conditionalFormatting>
  <conditionalFormatting sqref="C101:D1048576 C1:D49 C65:D73 C51:D62">
    <cfRule type="duplicateValues" dxfId="33" priority="43"/>
    <cfRule type="duplicateValues" dxfId="32" priority="44"/>
  </conditionalFormatting>
  <conditionalFormatting sqref="C75:D75">
    <cfRule type="duplicateValues" dxfId="31" priority="39"/>
  </conditionalFormatting>
  <conditionalFormatting sqref="C75:D75">
    <cfRule type="duplicateValues" dxfId="30" priority="40"/>
    <cfRule type="duplicateValues" dxfId="29" priority="41"/>
  </conditionalFormatting>
  <conditionalFormatting sqref="C76:D76">
    <cfRule type="duplicateValues" dxfId="28" priority="21"/>
  </conditionalFormatting>
  <conditionalFormatting sqref="C76:D76">
    <cfRule type="duplicateValues" dxfId="27" priority="22"/>
    <cfRule type="duplicateValues" dxfId="26" priority="23"/>
  </conditionalFormatting>
  <conditionalFormatting sqref="C77:D77">
    <cfRule type="duplicateValues" dxfId="25" priority="18"/>
  </conditionalFormatting>
  <conditionalFormatting sqref="C77:D77">
    <cfRule type="duplicateValues" dxfId="24" priority="19"/>
    <cfRule type="duplicateValues" dxfId="23" priority="20"/>
  </conditionalFormatting>
  <conditionalFormatting sqref="C78:D78">
    <cfRule type="duplicateValues" dxfId="22" priority="15"/>
  </conditionalFormatting>
  <conditionalFormatting sqref="C78:D78">
    <cfRule type="duplicateValues" dxfId="21" priority="16"/>
    <cfRule type="duplicateValues" dxfId="20" priority="17"/>
  </conditionalFormatting>
  <conditionalFormatting sqref="C74:D74">
    <cfRule type="duplicateValues" dxfId="19" priority="12"/>
  </conditionalFormatting>
  <conditionalFormatting sqref="C74:D74">
    <cfRule type="duplicateValues" dxfId="18" priority="13"/>
    <cfRule type="duplicateValues" dxfId="17" priority="14"/>
  </conditionalFormatting>
  <conditionalFormatting sqref="C63:D63">
    <cfRule type="duplicateValues" dxfId="16" priority="9"/>
  </conditionalFormatting>
  <conditionalFormatting sqref="C63:D63">
    <cfRule type="duplicateValues" dxfId="15" priority="10"/>
    <cfRule type="duplicateValues" dxfId="14" priority="11"/>
  </conditionalFormatting>
  <conditionalFormatting sqref="C64:D64">
    <cfRule type="duplicateValues" dxfId="13" priority="6"/>
  </conditionalFormatting>
  <conditionalFormatting sqref="C64:D64">
    <cfRule type="duplicateValues" dxfId="12" priority="7"/>
    <cfRule type="duplicateValues" dxfId="11" priority="8"/>
  </conditionalFormatting>
  <conditionalFormatting sqref="C50:D50">
    <cfRule type="duplicateValues" dxfId="10" priority="3"/>
  </conditionalFormatting>
  <conditionalFormatting sqref="C50:D50">
    <cfRule type="duplicateValues" dxfId="9" priority="4"/>
    <cfRule type="duplicateValues" dxfId="8" priority="5"/>
  </conditionalFormatting>
  <conditionalFormatting sqref="T2:U2">
    <cfRule type="duplicateValues" dxfId="7" priority="2"/>
  </conditionalFormatting>
  <conditionalFormatting sqref="V2:V78">
    <cfRule type="containsText" dxfId="6" priority="1" operator="containsText" text="f">
      <formula>NOT(ISERROR(SEARCH("f",V2)))</formula>
    </cfRule>
  </conditionalFormatting>
  <pageMargins left="0.7" right="0.7" top="0.75" bottom="0.75" header="0.3" footer="0.3"/>
  <pageSetup paperSize="9" orientation="portrait"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E74"/>
  <sheetViews>
    <sheetView tabSelected="1" zoomScale="85" zoomScaleNormal="85" zoomScalePageLayoutView="85" workbookViewId="0">
      <pane ySplit="1" topLeftCell="A68" activePane="bottomLeft" state="frozen"/>
      <selection activeCell="H1" sqref="H1"/>
      <selection pane="bottomLeft" activeCell="B1" sqref="B1:B1048576"/>
    </sheetView>
  </sheetViews>
  <sheetFormatPr defaultColWidth="54.75" defaultRowHeight="14.25"/>
  <cols>
    <col min="1" max="1" width="14.5" style="163" bestFit="1" customWidth="1"/>
    <col min="2" max="2" width="9.25" style="163" bestFit="1" customWidth="1"/>
    <col min="3" max="3" width="8.375" style="164" bestFit="1" customWidth="1"/>
    <col min="4" max="4" width="24.75" style="164" bestFit="1" customWidth="1"/>
    <col min="5" max="5" width="54.75" style="165"/>
    <col min="6" max="16384" width="54.75" style="162"/>
  </cols>
  <sheetData>
    <row r="1" spans="1:5">
      <c r="A1" s="312" t="s">
        <v>902</v>
      </c>
      <c r="B1" s="313" t="s">
        <v>748</v>
      </c>
      <c r="C1" s="313" t="s">
        <v>903</v>
      </c>
      <c r="D1" s="313" t="s">
        <v>904</v>
      </c>
      <c r="E1" s="314" t="s">
        <v>905</v>
      </c>
    </row>
    <row r="2" spans="1:5" ht="99.75">
      <c r="A2" s="315" t="s">
        <v>908</v>
      </c>
      <c r="B2" s="316">
        <v>13159226</v>
      </c>
      <c r="C2" s="316" t="s">
        <v>548</v>
      </c>
      <c r="D2" s="316" t="s">
        <v>549</v>
      </c>
      <c r="E2" s="165" t="s">
        <v>118</v>
      </c>
    </row>
    <row r="3" spans="1:5" ht="142.5">
      <c r="A3" s="315" t="s">
        <v>907</v>
      </c>
      <c r="B3" s="316">
        <v>13159223</v>
      </c>
      <c r="C3" s="316" t="s">
        <v>548</v>
      </c>
      <c r="D3" s="316" t="s">
        <v>549</v>
      </c>
      <c r="E3" s="165" t="s">
        <v>120</v>
      </c>
    </row>
    <row r="4" spans="1:5" ht="85.5">
      <c r="A4" s="315">
        <v>4902820105117</v>
      </c>
      <c r="B4" s="316">
        <v>13159485</v>
      </c>
      <c r="C4" s="316" t="s">
        <v>548</v>
      </c>
      <c r="D4" s="316" t="s">
        <v>636</v>
      </c>
      <c r="E4" s="165" t="s">
        <v>499</v>
      </c>
    </row>
    <row r="5" spans="1:5" ht="99.75">
      <c r="A5" s="315">
        <v>4902775034005</v>
      </c>
      <c r="B5" s="316">
        <v>13159167</v>
      </c>
      <c r="C5" s="316" t="s">
        <v>548</v>
      </c>
      <c r="D5" s="316" t="s">
        <v>549</v>
      </c>
      <c r="E5" s="165" t="s">
        <v>123</v>
      </c>
    </row>
    <row r="6" spans="1:5" ht="42.75">
      <c r="A6" s="315">
        <v>4971880112625</v>
      </c>
      <c r="B6" s="316">
        <v>13159184</v>
      </c>
      <c r="C6" s="316" t="s">
        <v>548</v>
      </c>
      <c r="D6" s="316" t="s">
        <v>636</v>
      </c>
      <c r="E6" s="165" t="s">
        <v>125</v>
      </c>
    </row>
    <row r="7" spans="1:5" ht="71.25">
      <c r="A7" s="315">
        <v>4902388033914</v>
      </c>
      <c r="B7" s="316">
        <v>13159629</v>
      </c>
      <c r="C7" s="316" t="s">
        <v>548</v>
      </c>
      <c r="D7" s="316" t="s">
        <v>636</v>
      </c>
      <c r="E7" s="165" t="s">
        <v>500</v>
      </c>
    </row>
    <row r="8" spans="1:5" ht="85.5">
      <c r="A8" s="315">
        <v>4901313192047</v>
      </c>
      <c r="B8" s="316">
        <v>13159192</v>
      </c>
      <c r="C8" s="316" t="s">
        <v>548</v>
      </c>
      <c r="D8" s="316" t="s">
        <v>549</v>
      </c>
      <c r="E8" s="165" t="s">
        <v>128</v>
      </c>
    </row>
    <row r="9" spans="1:5" ht="42.75">
      <c r="A9" s="315">
        <v>4901626024141</v>
      </c>
      <c r="B9" s="316">
        <v>13159219</v>
      </c>
      <c r="C9" s="316" t="s">
        <v>548</v>
      </c>
      <c r="D9" s="316" t="s">
        <v>549</v>
      </c>
      <c r="E9" s="165" t="s">
        <v>130</v>
      </c>
    </row>
    <row r="10" spans="1:5" ht="85.5">
      <c r="A10" s="315">
        <v>4901940037216</v>
      </c>
      <c r="B10" s="316">
        <v>13151746</v>
      </c>
      <c r="C10" s="316" t="s">
        <v>548</v>
      </c>
      <c r="D10" s="316" t="s">
        <v>549</v>
      </c>
      <c r="E10" s="165" t="s">
        <v>501</v>
      </c>
    </row>
    <row r="11" spans="1:5" ht="85.5">
      <c r="A11" s="315">
        <v>4901335140439</v>
      </c>
      <c r="B11" s="316">
        <v>13159203</v>
      </c>
      <c r="C11" s="316" t="s">
        <v>548</v>
      </c>
      <c r="D11" s="316" t="s">
        <v>549</v>
      </c>
      <c r="E11" s="165" t="s">
        <v>132</v>
      </c>
    </row>
    <row r="12" spans="1:5" ht="99.75">
      <c r="A12" s="315">
        <v>4902388033921</v>
      </c>
      <c r="B12" s="316">
        <v>13159498</v>
      </c>
      <c r="C12" s="316" t="s">
        <v>548</v>
      </c>
      <c r="D12" s="316" t="s">
        <v>636</v>
      </c>
      <c r="E12" s="165" t="s">
        <v>906</v>
      </c>
    </row>
    <row r="13" spans="1:5" ht="99.75">
      <c r="A13" s="315">
        <v>4901313076347</v>
      </c>
      <c r="B13" s="316">
        <v>13159199</v>
      </c>
      <c r="C13" s="316" t="s">
        <v>548</v>
      </c>
      <c r="D13" s="316" t="s">
        <v>549</v>
      </c>
      <c r="E13" s="165" t="s">
        <v>134</v>
      </c>
    </row>
    <row r="14" spans="1:5" ht="114">
      <c r="A14" s="315">
        <v>4901734024057</v>
      </c>
      <c r="B14" s="316">
        <v>13159321</v>
      </c>
      <c r="C14" s="316" t="s">
        <v>548</v>
      </c>
      <c r="D14" s="316" t="s">
        <v>558</v>
      </c>
      <c r="E14" s="165" t="s">
        <v>136</v>
      </c>
    </row>
    <row r="15" spans="1:5" ht="114">
      <c r="A15" s="315">
        <v>4901734024064</v>
      </c>
      <c r="B15" s="316">
        <v>13159320</v>
      </c>
      <c r="C15" s="316" t="s">
        <v>548</v>
      </c>
      <c r="D15" s="316" t="s">
        <v>558</v>
      </c>
      <c r="E15" s="165" t="s">
        <v>136</v>
      </c>
    </row>
    <row r="16" spans="1:5">
      <c r="A16" s="315">
        <v>4901046171548</v>
      </c>
      <c r="B16" s="316">
        <v>13159504</v>
      </c>
      <c r="C16" s="316" t="s">
        <v>605</v>
      </c>
      <c r="D16" s="316" t="s">
        <v>652</v>
      </c>
      <c r="E16" s="165" t="s">
        <v>142</v>
      </c>
    </row>
    <row r="17" spans="1:5" ht="114">
      <c r="A17" s="315">
        <v>4901313192061</v>
      </c>
      <c r="B17" s="316">
        <v>13159197</v>
      </c>
      <c r="C17" s="316" t="s">
        <v>548</v>
      </c>
      <c r="D17" s="316" t="s">
        <v>549</v>
      </c>
      <c r="E17" s="165" t="s">
        <v>144</v>
      </c>
    </row>
    <row r="18" spans="1:5" ht="71.25">
      <c r="A18" s="315">
        <v>4903015123923</v>
      </c>
      <c r="B18" s="316">
        <v>13159343</v>
      </c>
      <c r="C18" s="316" t="s">
        <v>548</v>
      </c>
      <c r="D18" s="316" t="s">
        <v>549</v>
      </c>
      <c r="E18" s="165" t="s">
        <v>146</v>
      </c>
    </row>
    <row r="19" spans="1:5" ht="28.5">
      <c r="A19" s="315">
        <v>4909411077396</v>
      </c>
      <c r="B19" s="316">
        <v>13159247</v>
      </c>
      <c r="C19" s="316" t="s">
        <v>605</v>
      </c>
      <c r="D19" s="316" t="s">
        <v>652</v>
      </c>
      <c r="E19" s="165" t="s">
        <v>148</v>
      </c>
    </row>
    <row r="20" spans="1:5" ht="85.5">
      <c r="A20" s="315">
        <v>4902106647614</v>
      </c>
      <c r="B20" s="316">
        <v>13159593</v>
      </c>
      <c r="C20" s="316" t="s">
        <v>548</v>
      </c>
      <c r="D20" s="316" t="s">
        <v>636</v>
      </c>
      <c r="E20" s="165" t="s">
        <v>150</v>
      </c>
    </row>
    <row r="21" spans="1:5" ht="42.75">
      <c r="A21" s="315">
        <v>4901626034959</v>
      </c>
      <c r="B21" s="316">
        <v>13159216</v>
      </c>
      <c r="C21" s="316" t="s">
        <v>548</v>
      </c>
      <c r="D21" s="316" t="s">
        <v>549</v>
      </c>
      <c r="E21" s="165" t="s">
        <v>152</v>
      </c>
    </row>
    <row r="22" spans="1:5" ht="57">
      <c r="A22" s="315">
        <v>4903015123947</v>
      </c>
      <c r="B22" s="316">
        <v>13159348</v>
      </c>
      <c r="C22" s="316" t="s">
        <v>548</v>
      </c>
      <c r="D22" s="316" t="s">
        <v>549</v>
      </c>
      <c r="E22" s="165" t="s">
        <v>503</v>
      </c>
    </row>
    <row r="23" spans="1:5">
      <c r="A23" s="315">
        <v>4970111105061</v>
      </c>
      <c r="B23" s="316">
        <v>13159493</v>
      </c>
      <c r="C23" s="316" t="s">
        <v>605</v>
      </c>
      <c r="D23" s="316" t="s">
        <v>652</v>
      </c>
      <c r="E23" s="165" t="s">
        <v>155</v>
      </c>
    </row>
    <row r="24" spans="1:5" ht="114">
      <c r="A24" s="315">
        <v>4901335137149</v>
      </c>
      <c r="B24" s="316">
        <v>13159205</v>
      </c>
      <c r="C24" s="316" t="s">
        <v>548</v>
      </c>
      <c r="D24" s="316" t="s">
        <v>549</v>
      </c>
      <c r="E24" s="165" t="s">
        <v>157</v>
      </c>
    </row>
    <row r="25" spans="1:5" ht="42.75">
      <c r="A25" s="315">
        <v>4901335136098</v>
      </c>
      <c r="B25" s="316">
        <v>13159208</v>
      </c>
      <c r="C25" s="316" t="s">
        <v>548</v>
      </c>
      <c r="D25" s="316" t="s">
        <v>549</v>
      </c>
      <c r="E25" s="165" t="s">
        <v>159</v>
      </c>
    </row>
    <row r="26" spans="1:5" ht="142.5">
      <c r="A26" s="315">
        <v>4902881436113</v>
      </c>
      <c r="B26" s="316">
        <v>13159228</v>
      </c>
      <c r="C26" s="316" t="s">
        <v>548</v>
      </c>
      <c r="D26" s="316" t="s">
        <v>558</v>
      </c>
      <c r="E26" s="165" t="s">
        <v>161</v>
      </c>
    </row>
    <row r="27" spans="1:5" ht="28.5">
      <c r="A27" s="315">
        <v>4902106291947</v>
      </c>
      <c r="B27" s="316">
        <v>13159595</v>
      </c>
      <c r="C27" s="316" t="s">
        <v>548</v>
      </c>
      <c r="D27" s="316" t="s">
        <v>636</v>
      </c>
      <c r="E27" s="165" t="s">
        <v>163</v>
      </c>
    </row>
    <row r="28" spans="1:5" ht="99.75">
      <c r="A28" s="315">
        <v>4901313196830</v>
      </c>
      <c r="B28" s="316">
        <v>13159186</v>
      </c>
      <c r="C28" s="316" t="s">
        <v>548</v>
      </c>
      <c r="D28" s="316" t="s">
        <v>549</v>
      </c>
      <c r="E28" s="165" t="s">
        <v>504</v>
      </c>
    </row>
    <row r="29" spans="1:5" ht="57">
      <c r="A29" s="315">
        <v>4901626020457</v>
      </c>
      <c r="B29" s="316">
        <v>13159220</v>
      </c>
      <c r="C29" s="316" t="s">
        <v>548</v>
      </c>
      <c r="D29" s="316" t="s">
        <v>549</v>
      </c>
      <c r="E29" s="165" t="s">
        <v>166</v>
      </c>
    </row>
    <row r="30" spans="1:5" ht="57">
      <c r="A30" s="315">
        <v>4901626020556</v>
      </c>
      <c r="B30" s="316">
        <v>13159222</v>
      </c>
      <c r="C30" s="316" t="s">
        <v>548</v>
      </c>
      <c r="D30" s="316" t="s">
        <v>549</v>
      </c>
      <c r="E30" s="165" t="s">
        <v>168</v>
      </c>
    </row>
    <row r="31" spans="1:5" ht="99.75">
      <c r="A31" s="315">
        <v>4902110340525</v>
      </c>
      <c r="B31" s="316">
        <v>13159613</v>
      </c>
      <c r="C31" s="316" t="s">
        <v>548</v>
      </c>
      <c r="D31" s="316" t="s">
        <v>636</v>
      </c>
      <c r="E31" s="165" t="s">
        <v>170</v>
      </c>
    </row>
    <row r="32" spans="1:5" ht="42.75">
      <c r="A32" s="315">
        <v>4909411055783</v>
      </c>
      <c r="B32" s="316">
        <v>13159251</v>
      </c>
      <c r="C32" s="316" t="s">
        <v>605</v>
      </c>
      <c r="D32" s="316" t="s">
        <v>652</v>
      </c>
      <c r="E32" s="165" t="s">
        <v>172</v>
      </c>
    </row>
    <row r="33" spans="1:5" ht="71.25">
      <c r="A33" s="315">
        <v>4902726891039</v>
      </c>
      <c r="B33" s="316">
        <v>13159211</v>
      </c>
      <c r="C33" s="316" t="s">
        <v>548</v>
      </c>
      <c r="D33" s="316" t="s">
        <v>549</v>
      </c>
      <c r="E33" s="165" t="s">
        <v>505</v>
      </c>
    </row>
    <row r="34" spans="1:5" ht="142.5">
      <c r="A34" s="315">
        <v>4901990361040</v>
      </c>
      <c r="B34" s="316">
        <v>13159330</v>
      </c>
      <c r="C34" s="316" t="s">
        <v>548</v>
      </c>
      <c r="D34" s="316" t="s">
        <v>558</v>
      </c>
      <c r="E34" s="165" t="s">
        <v>175</v>
      </c>
    </row>
    <row r="35" spans="1:5" ht="42.75">
      <c r="A35" s="315">
        <v>4902758300929</v>
      </c>
      <c r="B35" s="316">
        <v>13159193</v>
      </c>
      <c r="C35" s="316" t="s">
        <v>548</v>
      </c>
      <c r="D35" s="316" t="s">
        <v>558</v>
      </c>
      <c r="E35" s="165" t="s">
        <v>177</v>
      </c>
    </row>
    <row r="36" spans="1:5" ht="28.5">
      <c r="A36" s="315">
        <v>4909411076795</v>
      </c>
      <c r="B36" s="316">
        <v>13159250</v>
      </c>
      <c r="C36" s="316" t="s">
        <v>605</v>
      </c>
      <c r="D36" s="316" t="s">
        <v>652</v>
      </c>
      <c r="E36" s="165" t="s">
        <v>179</v>
      </c>
    </row>
    <row r="37" spans="1:5" ht="42.75">
      <c r="A37" s="315">
        <v>4901515333613</v>
      </c>
      <c r="B37" s="316">
        <v>13159570</v>
      </c>
      <c r="C37" s="316" t="s">
        <v>548</v>
      </c>
      <c r="D37" s="316" t="s">
        <v>636</v>
      </c>
      <c r="E37" s="165" t="s">
        <v>506</v>
      </c>
    </row>
    <row r="38" spans="1:5" ht="85.5">
      <c r="A38" s="315">
        <v>4901626058207</v>
      </c>
      <c r="B38" s="316">
        <v>13158010</v>
      </c>
      <c r="C38" s="316" t="s">
        <v>548</v>
      </c>
      <c r="D38" s="316" t="s">
        <v>549</v>
      </c>
      <c r="E38" s="165" t="s">
        <v>507</v>
      </c>
    </row>
    <row r="39" spans="1:5" ht="142.5">
      <c r="A39" s="315">
        <v>4901990338882</v>
      </c>
      <c r="B39" s="316">
        <v>13159331</v>
      </c>
      <c r="C39" s="316" t="s">
        <v>548</v>
      </c>
      <c r="D39" s="316" t="s">
        <v>558</v>
      </c>
      <c r="E39" s="165" t="s">
        <v>184</v>
      </c>
    </row>
    <row r="40" spans="1:5" ht="142.5">
      <c r="A40" s="315">
        <v>4901990338844</v>
      </c>
      <c r="B40" s="316">
        <v>13159332</v>
      </c>
      <c r="C40" s="316" t="s">
        <v>548</v>
      </c>
      <c r="D40" s="316" t="s">
        <v>558</v>
      </c>
      <c r="E40" s="165" t="s">
        <v>508</v>
      </c>
    </row>
    <row r="41" spans="1:5" ht="171">
      <c r="A41" s="315">
        <v>4901990338820</v>
      </c>
      <c r="B41" s="316">
        <v>13159333</v>
      </c>
      <c r="C41" s="316" t="s">
        <v>548</v>
      </c>
      <c r="D41" s="316" t="s">
        <v>558</v>
      </c>
      <c r="E41" s="165" t="s">
        <v>509</v>
      </c>
    </row>
    <row r="42" spans="1:5" ht="114">
      <c r="A42" s="315">
        <v>4901360273010</v>
      </c>
      <c r="B42" s="316">
        <v>13151705</v>
      </c>
      <c r="C42" s="316" t="s">
        <v>548</v>
      </c>
      <c r="D42" s="316" t="s">
        <v>549</v>
      </c>
      <c r="E42" s="165" t="s">
        <v>510</v>
      </c>
    </row>
    <row r="43" spans="1:5" ht="99.75">
      <c r="A43" s="315">
        <v>4901626042756</v>
      </c>
      <c r="B43" s="316">
        <v>13157572</v>
      </c>
      <c r="C43" s="316" t="s">
        <v>548</v>
      </c>
      <c r="D43" s="316" t="s">
        <v>549</v>
      </c>
      <c r="E43" s="165" t="s">
        <v>511</v>
      </c>
    </row>
    <row r="44" spans="1:5" ht="85.5">
      <c r="A44" s="315">
        <v>4902445881007</v>
      </c>
      <c r="B44" s="316">
        <v>13157476</v>
      </c>
      <c r="C44" s="316" t="s">
        <v>548</v>
      </c>
      <c r="D44" s="316" t="s">
        <v>549</v>
      </c>
      <c r="E44" s="165" t="s">
        <v>512</v>
      </c>
    </row>
    <row r="45" spans="1:5" ht="42.75">
      <c r="A45" s="315">
        <v>4903015164254</v>
      </c>
      <c r="B45" s="316">
        <v>13151720</v>
      </c>
      <c r="C45" s="316" t="s">
        <v>548</v>
      </c>
      <c r="D45" s="316" t="s">
        <v>549</v>
      </c>
      <c r="E45" s="165" t="s">
        <v>513</v>
      </c>
    </row>
    <row r="46" spans="1:5">
      <c r="A46" s="315">
        <v>4903015160119</v>
      </c>
      <c r="B46" s="316">
        <v>13151730</v>
      </c>
      <c r="C46" s="316" t="s">
        <v>548</v>
      </c>
      <c r="D46" s="316" t="s">
        <v>549</v>
      </c>
    </row>
    <row r="47" spans="1:5" ht="213.75">
      <c r="A47" s="315">
        <v>4901035702319</v>
      </c>
      <c r="B47" s="316">
        <v>13157473</v>
      </c>
      <c r="C47" s="316" t="s">
        <v>548</v>
      </c>
      <c r="D47" s="316" t="s">
        <v>549</v>
      </c>
      <c r="E47" s="165" t="s">
        <v>515</v>
      </c>
    </row>
    <row r="48" spans="1:5" ht="57">
      <c r="A48" s="315">
        <v>4975934313310</v>
      </c>
      <c r="B48" s="316">
        <v>13160023</v>
      </c>
      <c r="C48" s="316" t="s">
        <v>548</v>
      </c>
      <c r="D48" s="316" t="s">
        <v>549</v>
      </c>
      <c r="E48" s="165" t="s">
        <v>516</v>
      </c>
    </row>
    <row r="49" spans="1:5" ht="57">
      <c r="A49" s="315">
        <v>4901830163001</v>
      </c>
      <c r="B49" s="316">
        <v>13151724</v>
      </c>
      <c r="C49" s="316" t="s">
        <v>548</v>
      </c>
      <c r="D49" s="316" t="s">
        <v>549</v>
      </c>
      <c r="E49" s="165" t="s">
        <v>517</v>
      </c>
    </row>
    <row r="50" spans="1:5" ht="85.5">
      <c r="A50" s="315">
        <v>4902181060643</v>
      </c>
      <c r="B50" s="316">
        <v>13157474</v>
      </c>
      <c r="C50" s="316" t="s">
        <v>548</v>
      </c>
      <c r="D50" s="316" t="s">
        <v>549</v>
      </c>
      <c r="E50" s="165" t="s">
        <v>519</v>
      </c>
    </row>
    <row r="51" spans="1:5" ht="57">
      <c r="A51" s="315">
        <v>4975934313334</v>
      </c>
      <c r="B51" s="316">
        <v>13151812</v>
      </c>
      <c r="C51" s="316" t="s">
        <v>548</v>
      </c>
      <c r="D51" s="316" t="s">
        <v>549</v>
      </c>
      <c r="E51" s="165" t="s">
        <v>520</v>
      </c>
    </row>
    <row r="52" spans="1:5" ht="42.75">
      <c r="A52" s="315">
        <v>4514603378313</v>
      </c>
      <c r="B52" s="316">
        <v>13157494</v>
      </c>
      <c r="C52" s="316" t="s">
        <v>605</v>
      </c>
      <c r="D52" s="316" t="s">
        <v>688</v>
      </c>
      <c r="E52" s="165" t="s">
        <v>521</v>
      </c>
    </row>
    <row r="53" spans="1:5" ht="57">
      <c r="A53" s="315">
        <v>4901005500860</v>
      </c>
      <c r="B53" s="316">
        <v>13151269</v>
      </c>
      <c r="C53" s="316" t="s">
        <v>548</v>
      </c>
      <c r="D53" s="316" t="s">
        <v>549</v>
      </c>
      <c r="E53" s="165" t="s">
        <v>188</v>
      </c>
    </row>
    <row r="54" spans="1:5" ht="85.5">
      <c r="A54" s="315">
        <v>4901005500853</v>
      </c>
      <c r="B54" s="316">
        <v>13151272</v>
      </c>
      <c r="C54" s="316" t="s">
        <v>548</v>
      </c>
      <c r="D54" s="316" t="s">
        <v>549</v>
      </c>
      <c r="E54" s="165" t="s">
        <v>190</v>
      </c>
    </row>
    <row r="55" spans="1:5" ht="57">
      <c r="A55" s="315">
        <v>4901340035447</v>
      </c>
      <c r="B55" s="316">
        <v>13157502</v>
      </c>
      <c r="C55" s="316" t="s">
        <v>605</v>
      </c>
      <c r="D55" s="316" t="s">
        <v>606</v>
      </c>
      <c r="E55" s="165" t="s">
        <v>522</v>
      </c>
    </row>
    <row r="56" spans="1:5" ht="142.5">
      <c r="A56" s="315">
        <v>4901940039937</v>
      </c>
      <c r="B56" s="316">
        <v>13151762</v>
      </c>
      <c r="C56" s="316" t="s">
        <v>548</v>
      </c>
      <c r="D56" s="316" t="s">
        <v>549</v>
      </c>
      <c r="E56" s="165" t="s">
        <v>523</v>
      </c>
    </row>
    <row r="57" spans="1:5" ht="57">
      <c r="A57" s="315">
        <v>4902777091877</v>
      </c>
      <c r="B57" s="316">
        <v>13151732</v>
      </c>
      <c r="C57" s="316" t="s">
        <v>548</v>
      </c>
      <c r="D57" s="316" t="s">
        <v>549</v>
      </c>
      <c r="E57" s="165" t="s">
        <v>525</v>
      </c>
    </row>
    <row r="58" spans="1:5" ht="156.75">
      <c r="A58" s="315">
        <v>4901326013704</v>
      </c>
      <c r="B58" s="316">
        <v>13159201</v>
      </c>
      <c r="C58" s="316" t="s">
        <v>548</v>
      </c>
      <c r="D58" s="316" t="s">
        <v>549</v>
      </c>
      <c r="E58" s="165" t="s">
        <v>527</v>
      </c>
    </row>
    <row r="59" spans="1:5">
      <c r="A59" s="315">
        <v>4901326011915</v>
      </c>
      <c r="B59" s="316">
        <v>13039044</v>
      </c>
      <c r="C59" s="316" t="s">
        <v>548</v>
      </c>
      <c r="D59" s="316" t="s">
        <v>549</v>
      </c>
    </row>
    <row r="60" spans="1:5">
      <c r="A60" s="315">
        <v>4901326013674</v>
      </c>
      <c r="B60" s="316">
        <v>13159788</v>
      </c>
      <c r="C60" s="316" t="s">
        <v>548</v>
      </c>
      <c r="D60" s="316" t="s">
        <v>549</v>
      </c>
    </row>
    <row r="61" spans="1:5">
      <c r="A61" s="315">
        <v>4901326013285</v>
      </c>
      <c r="B61" s="316">
        <v>13159783</v>
      </c>
      <c r="C61" s="316" t="s">
        <v>548</v>
      </c>
      <c r="D61" s="316" t="s">
        <v>549</v>
      </c>
    </row>
    <row r="62" spans="1:5" ht="28.5">
      <c r="A62" s="315">
        <v>4901830135091</v>
      </c>
      <c r="B62" s="316">
        <v>13151722</v>
      </c>
      <c r="C62" s="316" t="s">
        <v>548</v>
      </c>
      <c r="D62" s="316" t="s">
        <v>549</v>
      </c>
      <c r="E62" s="165" t="s">
        <v>528</v>
      </c>
    </row>
    <row r="63" spans="1:5" ht="71.25">
      <c r="A63" s="315">
        <v>4902750690073</v>
      </c>
      <c r="B63" s="316">
        <v>13151694</v>
      </c>
      <c r="C63" s="316" t="s">
        <v>548</v>
      </c>
      <c r="D63" s="316" t="s">
        <v>549</v>
      </c>
      <c r="E63" s="165" t="s">
        <v>530</v>
      </c>
    </row>
    <row r="64" spans="1:5" ht="85.5">
      <c r="A64" s="315">
        <v>4901360329090</v>
      </c>
      <c r="B64" s="316">
        <v>13151733</v>
      </c>
      <c r="C64" s="316" t="s">
        <v>548</v>
      </c>
      <c r="D64" s="316" t="s">
        <v>549</v>
      </c>
      <c r="E64" s="165" t="s">
        <v>532</v>
      </c>
    </row>
    <row r="65" spans="1:5" ht="57">
      <c r="A65" s="315">
        <v>4901360315833</v>
      </c>
      <c r="B65" s="316">
        <v>13151701</v>
      </c>
      <c r="C65" s="316" t="s">
        <v>548</v>
      </c>
      <c r="D65" s="316" t="s">
        <v>549</v>
      </c>
      <c r="E65" s="165" t="s">
        <v>534</v>
      </c>
    </row>
    <row r="66" spans="1:5" ht="128.25">
      <c r="A66" s="315">
        <v>4901940039364</v>
      </c>
      <c r="B66" s="316">
        <v>13151738</v>
      </c>
      <c r="C66" s="316" t="s">
        <v>548</v>
      </c>
      <c r="D66" s="316" t="s">
        <v>549</v>
      </c>
      <c r="E66" s="165" t="s">
        <v>536</v>
      </c>
    </row>
    <row r="67" spans="1:5" ht="71.25">
      <c r="A67" s="315">
        <v>4902750642461</v>
      </c>
      <c r="B67" s="316">
        <v>13151692</v>
      </c>
      <c r="C67" s="316" t="s">
        <v>548</v>
      </c>
      <c r="D67" s="316" t="s">
        <v>549</v>
      </c>
      <c r="E67" s="165" t="s">
        <v>538</v>
      </c>
    </row>
    <row r="68" spans="1:5" ht="114">
      <c r="A68" s="315">
        <v>4901940039333</v>
      </c>
      <c r="B68" s="316">
        <v>13151761</v>
      </c>
      <c r="C68" s="316" t="s">
        <v>548</v>
      </c>
      <c r="D68" s="316" t="s">
        <v>549</v>
      </c>
      <c r="E68" s="165" t="s">
        <v>542</v>
      </c>
    </row>
    <row r="69" spans="1:5" ht="57">
      <c r="A69" s="315">
        <v>4901940035786</v>
      </c>
      <c r="B69" s="316">
        <v>13151742</v>
      </c>
      <c r="C69" s="316" t="s">
        <v>548</v>
      </c>
      <c r="D69" s="316" t="s">
        <v>549</v>
      </c>
      <c r="E69" s="165" t="s">
        <v>540</v>
      </c>
    </row>
    <row r="70" spans="1:5">
      <c r="A70" s="315">
        <v>4901940110476</v>
      </c>
      <c r="B70" s="316">
        <v>13172743</v>
      </c>
      <c r="C70" s="316" t="s">
        <v>548</v>
      </c>
      <c r="D70" s="316" t="s">
        <v>549</v>
      </c>
    </row>
    <row r="71" spans="1:5" ht="71.25">
      <c r="A71" s="315">
        <v>49415780</v>
      </c>
      <c r="B71" s="316">
        <v>13142221</v>
      </c>
      <c r="C71" s="316" t="s">
        <v>548</v>
      </c>
      <c r="D71" s="316" t="s">
        <v>549</v>
      </c>
      <c r="E71" s="165" t="s">
        <v>901</v>
      </c>
    </row>
    <row r="72" spans="1:5" ht="57">
      <c r="A72" s="315">
        <v>49480832</v>
      </c>
      <c r="B72" s="316">
        <v>13063469</v>
      </c>
      <c r="C72" s="316" t="s">
        <v>548</v>
      </c>
      <c r="D72" s="316" t="s">
        <v>549</v>
      </c>
      <c r="E72" s="165" t="s">
        <v>761</v>
      </c>
    </row>
    <row r="73" spans="1:5" ht="71.25">
      <c r="A73" s="315">
        <v>49480849</v>
      </c>
      <c r="B73" s="316">
        <v>13063470</v>
      </c>
      <c r="C73" s="316" t="s">
        <v>548</v>
      </c>
      <c r="D73" s="316" t="s">
        <v>549</v>
      </c>
      <c r="E73" s="165" t="s">
        <v>763</v>
      </c>
    </row>
    <row r="74" spans="1:5" ht="71.25">
      <c r="A74" s="315">
        <v>49480856</v>
      </c>
      <c r="B74" s="316">
        <v>13147279</v>
      </c>
      <c r="C74" s="316" t="s">
        <v>548</v>
      </c>
      <c r="D74" s="316" t="s">
        <v>549</v>
      </c>
      <c r="E74" s="165" t="s">
        <v>765</v>
      </c>
    </row>
  </sheetData>
  <phoneticPr fontId="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641F8-8BDB-42D8-BA3B-BCAEB67BFE8B}">
  <dimension ref="A1:E74"/>
  <sheetViews>
    <sheetView workbookViewId="0">
      <selection sqref="A1:E74"/>
    </sheetView>
  </sheetViews>
  <sheetFormatPr defaultRowHeight="13.5"/>
  <sheetData>
    <row r="1" spans="1:5">
      <c r="A1" t="s">
        <v>902</v>
      </c>
      <c r="B1" t="s">
        <v>748</v>
      </c>
      <c r="C1" t="s">
        <v>903</v>
      </c>
      <c r="D1" t="s">
        <v>904</v>
      </c>
      <c r="E1" t="s">
        <v>905</v>
      </c>
    </row>
    <row r="2" spans="1:5">
      <c r="A2" t="s">
        <v>908</v>
      </c>
      <c r="B2">
        <v>13159226</v>
      </c>
      <c r="C2" t="s">
        <v>548</v>
      </c>
      <c r="D2" t="s">
        <v>549</v>
      </c>
      <c r="E2" t="s">
        <v>118</v>
      </c>
    </row>
    <row r="3" spans="1:5">
      <c r="A3" t="s">
        <v>907</v>
      </c>
      <c r="B3">
        <v>13159223</v>
      </c>
      <c r="C3" t="s">
        <v>548</v>
      </c>
      <c r="D3" t="s">
        <v>549</v>
      </c>
      <c r="E3" t="s">
        <v>120</v>
      </c>
    </row>
    <row r="4" spans="1:5">
      <c r="A4">
        <v>4902820105117</v>
      </c>
      <c r="B4">
        <v>13159485</v>
      </c>
      <c r="C4" t="s">
        <v>548</v>
      </c>
      <c r="D4" t="s">
        <v>636</v>
      </c>
      <c r="E4" t="s">
        <v>499</v>
      </c>
    </row>
    <row r="5" spans="1:5">
      <c r="A5">
        <v>4902775034005</v>
      </c>
      <c r="B5">
        <v>13159167</v>
      </c>
      <c r="C5" t="s">
        <v>548</v>
      </c>
      <c r="D5" t="s">
        <v>549</v>
      </c>
      <c r="E5" t="s">
        <v>123</v>
      </c>
    </row>
    <row r="6" spans="1:5">
      <c r="A6">
        <v>4971880112625</v>
      </c>
      <c r="B6">
        <v>13159184</v>
      </c>
      <c r="C6" t="s">
        <v>548</v>
      </c>
      <c r="D6" t="s">
        <v>636</v>
      </c>
      <c r="E6" t="s">
        <v>125</v>
      </c>
    </row>
    <row r="7" spans="1:5">
      <c r="A7">
        <v>4902388033914</v>
      </c>
      <c r="B7">
        <v>13159629</v>
      </c>
      <c r="C7" t="s">
        <v>548</v>
      </c>
      <c r="D7" t="s">
        <v>636</v>
      </c>
      <c r="E7" t="s">
        <v>500</v>
      </c>
    </row>
    <row r="8" spans="1:5">
      <c r="A8">
        <v>4901313192047</v>
      </c>
      <c r="B8">
        <v>13159192</v>
      </c>
      <c r="C8" t="s">
        <v>548</v>
      </c>
      <c r="D8" t="s">
        <v>549</v>
      </c>
      <c r="E8" t="s">
        <v>128</v>
      </c>
    </row>
    <row r="9" spans="1:5">
      <c r="A9">
        <v>4901626024141</v>
      </c>
      <c r="B9">
        <v>13159219</v>
      </c>
      <c r="C9" t="s">
        <v>548</v>
      </c>
      <c r="D9" t="s">
        <v>549</v>
      </c>
      <c r="E9" t="s">
        <v>130</v>
      </c>
    </row>
    <row r="10" spans="1:5">
      <c r="A10">
        <v>4901940037216</v>
      </c>
      <c r="B10">
        <v>13151746</v>
      </c>
      <c r="C10" t="s">
        <v>548</v>
      </c>
      <c r="D10" t="s">
        <v>549</v>
      </c>
      <c r="E10" t="s">
        <v>501</v>
      </c>
    </row>
    <row r="11" spans="1:5">
      <c r="A11">
        <v>4901335140439</v>
      </c>
      <c r="B11">
        <v>13159203</v>
      </c>
      <c r="C11" t="s">
        <v>548</v>
      </c>
      <c r="D11" t="s">
        <v>549</v>
      </c>
      <c r="E11" t="s">
        <v>132</v>
      </c>
    </row>
    <row r="12" spans="1:5">
      <c r="A12">
        <v>4902388033921</v>
      </c>
      <c r="B12">
        <v>13159498</v>
      </c>
      <c r="C12" t="s">
        <v>548</v>
      </c>
      <c r="D12" t="s">
        <v>636</v>
      </c>
      <c r="E12" t="s">
        <v>906</v>
      </c>
    </row>
    <row r="13" spans="1:5">
      <c r="A13">
        <v>4901313076347</v>
      </c>
      <c r="B13">
        <v>13159199</v>
      </c>
      <c r="C13" t="s">
        <v>548</v>
      </c>
      <c r="D13" t="s">
        <v>549</v>
      </c>
      <c r="E13" t="s">
        <v>134</v>
      </c>
    </row>
    <row r="14" spans="1:5">
      <c r="A14">
        <v>4901734024057</v>
      </c>
      <c r="B14">
        <v>13159321</v>
      </c>
      <c r="C14" t="s">
        <v>548</v>
      </c>
      <c r="D14" t="s">
        <v>558</v>
      </c>
      <c r="E14" t="s">
        <v>136</v>
      </c>
    </row>
    <row r="15" spans="1:5">
      <c r="A15">
        <v>4901734024064</v>
      </c>
      <c r="B15">
        <v>13159320</v>
      </c>
      <c r="C15" t="s">
        <v>548</v>
      </c>
      <c r="D15" t="s">
        <v>558</v>
      </c>
      <c r="E15" t="s">
        <v>136</v>
      </c>
    </row>
    <row r="16" spans="1:5">
      <c r="A16">
        <v>4901046171548</v>
      </c>
      <c r="B16">
        <v>13159504</v>
      </c>
      <c r="C16" t="s">
        <v>605</v>
      </c>
      <c r="D16" t="s">
        <v>652</v>
      </c>
      <c r="E16" t="s">
        <v>142</v>
      </c>
    </row>
    <row r="17" spans="1:5">
      <c r="A17">
        <v>4901313192061</v>
      </c>
      <c r="B17">
        <v>13159197</v>
      </c>
      <c r="C17" t="s">
        <v>548</v>
      </c>
      <c r="D17" t="s">
        <v>549</v>
      </c>
      <c r="E17" t="s">
        <v>144</v>
      </c>
    </row>
    <row r="18" spans="1:5">
      <c r="A18">
        <v>4903015123923</v>
      </c>
      <c r="B18">
        <v>13159343</v>
      </c>
      <c r="C18" t="s">
        <v>548</v>
      </c>
      <c r="D18" t="s">
        <v>549</v>
      </c>
      <c r="E18" t="s">
        <v>146</v>
      </c>
    </row>
    <row r="19" spans="1:5">
      <c r="A19">
        <v>4909411077396</v>
      </c>
      <c r="B19">
        <v>13159247</v>
      </c>
      <c r="C19" t="s">
        <v>605</v>
      </c>
      <c r="D19" t="s">
        <v>652</v>
      </c>
      <c r="E19" t="s">
        <v>148</v>
      </c>
    </row>
    <row r="20" spans="1:5">
      <c r="A20">
        <v>4902106647614</v>
      </c>
      <c r="B20">
        <v>13159593</v>
      </c>
      <c r="C20" t="s">
        <v>548</v>
      </c>
      <c r="D20" t="s">
        <v>636</v>
      </c>
      <c r="E20" t="s">
        <v>150</v>
      </c>
    </row>
    <row r="21" spans="1:5">
      <c r="A21">
        <v>4901626034959</v>
      </c>
      <c r="B21">
        <v>13159216</v>
      </c>
      <c r="C21" t="s">
        <v>548</v>
      </c>
      <c r="D21" t="s">
        <v>549</v>
      </c>
      <c r="E21" t="s">
        <v>152</v>
      </c>
    </row>
    <row r="22" spans="1:5">
      <c r="A22">
        <v>4903015123947</v>
      </c>
      <c r="B22">
        <v>13159348</v>
      </c>
      <c r="C22" t="s">
        <v>548</v>
      </c>
      <c r="D22" t="s">
        <v>549</v>
      </c>
      <c r="E22" t="s">
        <v>503</v>
      </c>
    </row>
    <row r="23" spans="1:5">
      <c r="A23">
        <v>4970111105061</v>
      </c>
      <c r="B23">
        <v>13159493</v>
      </c>
      <c r="C23" t="s">
        <v>605</v>
      </c>
      <c r="D23" t="s">
        <v>652</v>
      </c>
      <c r="E23" t="s">
        <v>155</v>
      </c>
    </row>
    <row r="24" spans="1:5">
      <c r="A24">
        <v>4901335137149</v>
      </c>
      <c r="B24">
        <v>13159205</v>
      </c>
      <c r="C24" t="s">
        <v>548</v>
      </c>
      <c r="D24" t="s">
        <v>549</v>
      </c>
      <c r="E24" t="s">
        <v>157</v>
      </c>
    </row>
    <row r="25" spans="1:5">
      <c r="A25">
        <v>4901335136098</v>
      </c>
      <c r="B25">
        <v>13159208</v>
      </c>
      <c r="C25" t="s">
        <v>548</v>
      </c>
      <c r="D25" t="s">
        <v>549</v>
      </c>
      <c r="E25" t="s">
        <v>159</v>
      </c>
    </row>
    <row r="26" spans="1:5">
      <c r="A26">
        <v>4902881436113</v>
      </c>
      <c r="B26">
        <v>13159228</v>
      </c>
      <c r="C26" t="s">
        <v>548</v>
      </c>
      <c r="D26" t="s">
        <v>558</v>
      </c>
      <c r="E26" t="s">
        <v>161</v>
      </c>
    </row>
    <row r="27" spans="1:5">
      <c r="A27">
        <v>4902106291947</v>
      </c>
      <c r="B27">
        <v>13159595</v>
      </c>
      <c r="C27" t="s">
        <v>548</v>
      </c>
      <c r="D27" t="s">
        <v>636</v>
      </c>
      <c r="E27" t="s">
        <v>163</v>
      </c>
    </row>
    <row r="28" spans="1:5">
      <c r="A28">
        <v>4901313196830</v>
      </c>
      <c r="B28">
        <v>13159186</v>
      </c>
      <c r="C28" t="s">
        <v>548</v>
      </c>
      <c r="D28" t="s">
        <v>549</v>
      </c>
      <c r="E28" t="s">
        <v>504</v>
      </c>
    </row>
    <row r="29" spans="1:5">
      <c r="A29">
        <v>4901626020457</v>
      </c>
      <c r="B29">
        <v>13159220</v>
      </c>
      <c r="C29" t="s">
        <v>548</v>
      </c>
      <c r="D29" t="s">
        <v>549</v>
      </c>
      <c r="E29" t="s">
        <v>166</v>
      </c>
    </row>
    <row r="30" spans="1:5">
      <c r="A30">
        <v>4901626020556</v>
      </c>
      <c r="B30">
        <v>13159222</v>
      </c>
      <c r="C30" t="s">
        <v>548</v>
      </c>
      <c r="D30" t="s">
        <v>549</v>
      </c>
      <c r="E30" t="s">
        <v>168</v>
      </c>
    </row>
    <row r="31" spans="1:5">
      <c r="A31">
        <v>4902110340525</v>
      </c>
      <c r="B31">
        <v>13159613</v>
      </c>
      <c r="C31" t="s">
        <v>548</v>
      </c>
      <c r="D31" t="s">
        <v>636</v>
      </c>
      <c r="E31" t="s">
        <v>170</v>
      </c>
    </row>
    <row r="32" spans="1:5">
      <c r="A32">
        <v>4909411055783</v>
      </c>
      <c r="B32">
        <v>13159251</v>
      </c>
      <c r="C32" t="s">
        <v>605</v>
      </c>
      <c r="D32" t="s">
        <v>652</v>
      </c>
      <c r="E32" t="s">
        <v>172</v>
      </c>
    </row>
    <row r="33" spans="1:5">
      <c r="A33">
        <v>4902726891039</v>
      </c>
      <c r="B33">
        <v>13159211</v>
      </c>
      <c r="C33" t="s">
        <v>548</v>
      </c>
      <c r="D33" t="s">
        <v>549</v>
      </c>
      <c r="E33" t="s">
        <v>505</v>
      </c>
    </row>
    <row r="34" spans="1:5">
      <c r="A34">
        <v>4901990361040</v>
      </c>
      <c r="B34">
        <v>13159330</v>
      </c>
      <c r="C34" t="s">
        <v>548</v>
      </c>
      <c r="D34" t="s">
        <v>558</v>
      </c>
      <c r="E34" t="s">
        <v>175</v>
      </c>
    </row>
    <row r="35" spans="1:5">
      <c r="A35">
        <v>4902758300929</v>
      </c>
      <c r="B35">
        <v>13159193</v>
      </c>
      <c r="C35" t="s">
        <v>548</v>
      </c>
      <c r="D35" t="s">
        <v>558</v>
      </c>
      <c r="E35" t="s">
        <v>177</v>
      </c>
    </row>
    <row r="36" spans="1:5">
      <c r="A36">
        <v>4909411076795</v>
      </c>
      <c r="B36">
        <v>13159250</v>
      </c>
      <c r="C36" t="s">
        <v>605</v>
      </c>
      <c r="D36" t="s">
        <v>652</v>
      </c>
      <c r="E36" t="s">
        <v>179</v>
      </c>
    </row>
    <row r="37" spans="1:5">
      <c r="A37">
        <v>4901515333613</v>
      </c>
      <c r="B37">
        <v>13159570</v>
      </c>
      <c r="C37" t="s">
        <v>548</v>
      </c>
      <c r="D37" t="s">
        <v>636</v>
      </c>
      <c r="E37" t="s">
        <v>506</v>
      </c>
    </row>
    <row r="38" spans="1:5">
      <c r="A38">
        <v>4901626058207</v>
      </c>
      <c r="B38">
        <v>13158010</v>
      </c>
      <c r="C38" t="s">
        <v>548</v>
      </c>
      <c r="D38" t="s">
        <v>549</v>
      </c>
      <c r="E38" t="s">
        <v>507</v>
      </c>
    </row>
    <row r="39" spans="1:5">
      <c r="A39">
        <v>4901990338882</v>
      </c>
      <c r="B39">
        <v>13159331</v>
      </c>
      <c r="C39" t="s">
        <v>548</v>
      </c>
      <c r="D39" t="s">
        <v>558</v>
      </c>
      <c r="E39" t="s">
        <v>184</v>
      </c>
    </row>
    <row r="40" spans="1:5">
      <c r="A40">
        <v>4901990338844</v>
      </c>
      <c r="B40">
        <v>13159332</v>
      </c>
      <c r="C40" t="s">
        <v>548</v>
      </c>
      <c r="D40" t="s">
        <v>558</v>
      </c>
      <c r="E40" t="s">
        <v>508</v>
      </c>
    </row>
    <row r="41" spans="1:5">
      <c r="A41">
        <v>4901990338820</v>
      </c>
      <c r="B41">
        <v>13159333</v>
      </c>
      <c r="C41" t="s">
        <v>548</v>
      </c>
      <c r="D41" t="s">
        <v>558</v>
      </c>
      <c r="E41" t="s">
        <v>509</v>
      </c>
    </row>
    <row r="42" spans="1:5">
      <c r="A42">
        <v>4901360273010</v>
      </c>
      <c r="B42">
        <v>13151705</v>
      </c>
      <c r="C42" t="s">
        <v>548</v>
      </c>
      <c r="D42" t="s">
        <v>549</v>
      </c>
      <c r="E42" t="s">
        <v>510</v>
      </c>
    </row>
    <row r="43" spans="1:5">
      <c r="A43">
        <v>4901626042756</v>
      </c>
      <c r="B43">
        <v>13157572</v>
      </c>
      <c r="C43" t="s">
        <v>548</v>
      </c>
      <c r="D43" t="s">
        <v>549</v>
      </c>
      <c r="E43" t="s">
        <v>511</v>
      </c>
    </row>
    <row r="44" spans="1:5">
      <c r="A44">
        <v>4902445881007</v>
      </c>
      <c r="B44">
        <v>13157476</v>
      </c>
      <c r="C44" t="s">
        <v>548</v>
      </c>
      <c r="D44" t="s">
        <v>549</v>
      </c>
      <c r="E44" t="s">
        <v>512</v>
      </c>
    </row>
    <row r="45" spans="1:5">
      <c r="A45">
        <v>4903015164254</v>
      </c>
      <c r="B45">
        <v>13151720</v>
      </c>
      <c r="C45" t="s">
        <v>548</v>
      </c>
      <c r="D45" t="s">
        <v>549</v>
      </c>
      <c r="E45" t="s">
        <v>513</v>
      </c>
    </row>
    <row r="46" spans="1:5">
      <c r="A46">
        <v>4903015160119</v>
      </c>
      <c r="B46">
        <v>13151730</v>
      </c>
      <c r="C46" t="s">
        <v>548</v>
      </c>
      <c r="D46" t="s">
        <v>549</v>
      </c>
    </row>
    <row r="47" spans="1:5">
      <c r="A47">
        <v>4901035702319</v>
      </c>
      <c r="B47">
        <v>13157473</v>
      </c>
      <c r="C47" t="s">
        <v>548</v>
      </c>
      <c r="D47" t="s">
        <v>549</v>
      </c>
      <c r="E47" t="s">
        <v>515</v>
      </c>
    </row>
    <row r="48" spans="1:5">
      <c r="A48">
        <v>4975934313310</v>
      </c>
      <c r="B48">
        <v>13160023</v>
      </c>
      <c r="C48" t="s">
        <v>548</v>
      </c>
      <c r="D48" t="s">
        <v>549</v>
      </c>
      <c r="E48" t="s">
        <v>516</v>
      </c>
    </row>
    <row r="49" spans="1:5">
      <c r="A49">
        <v>4901830163001</v>
      </c>
      <c r="B49">
        <v>13151724</v>
      </c>
      <c r="C49" t="s">
        <v>548</v>
      </c>
      <c r="D49" t="s">
        <v>549</v>
      </c>
      <c r="E49" t="s">
        <v>517</v>
      </c>
    </row>
    <row r="50" spans="1:5">
      <c r="A50">
        <v>4902181060643</v>
      </c>
      <c r="B50">
        <v>13157474</v>
      </c>
      <c r="C50" t="s">
        <v>548</v>
      </c>
      <c r="D50" t="s">
        <v>549</v>
      </c>
      <c r="E50" t="s">
        <v>519</v>
      </c>
    </row>
    <row r="51" spans="1:5">
      <c r="A51">
        <v>4975934313334</v>
      </c>
      <c r="B51">
        <v>13151812</v>
      </c>
      <c r="C51" t="s">
        <v>548</v>
      </c>
      <c r="D51" t="s">
        <v>549</v>
      </c>
      <c r="E51" t="s">
        <v>520</v>
      </c>
    </row>
    <row r="52" spans="1:5">
      <c r="A52">
        <v>4514603378313</v>
      </c>
      <c r="B52">
        <v>13157494</v>
      </c>
      <c r="C52" t="s">
        <v>605</v>
      </c>
      <c r="D52" t="s">
        <v>688</v>
      </c>
      <c r="E52" t="s">
        <v>521</v>
      </c>
    </row>
    <row r="53" spans="1:5">
      <c r="A53">
        <v>4901005500860</v>
      </c>
      <c r="B53">
        <v>13151269</v>
      </c>
      <c r="C53" t="s">
        <v>548</v>
      </c>
      <c r="D53" t="s">
        <v>549</v>
      </c>
      <c r="E53" t="s">
        <v>188</v>
      </c>
    </row>
    <row r="54" spans="1:5">
      <c r="A54">
        <v>4901005500853</v>
      </c>
      <c r="B54">
        <v>13151272</v>
      </c>
      <c r="C54" t="s">
        <v>548</v>
      </c>
      <c r="D54" t="s">
        <v>549</v>
      </c>
      <c r="E54" t="s">
        <v>190</v>
      </c>
    </row>
    <row r="55" spans="1:5">
      <c r="A55">
        <v>4901340035447</v>
      </c>
      <c r="B55">
        <v>13157502</v>
      </c>
      <c r="C55" t="s">
        <v>605</v>
      </c>
      <c r="D55" t="s">
        <v>606</v>
      </c>
      <c r="E55" t="s">
        <v>522</v>
      </c>
    </row>
    <row r="56" spans="1:5">
      <c r="A56">
        <v>4901940039937</v>
      </c>
      <c r="B56">
        <v>13151762</v>
      </c>
      <c r="C56" t="s">
        <v>548</v>
      </c>
      <c r="D56" t="s">
        <v>549</v>
      </c>
      <c r="E56" t="s">
        <v>523</v>
      </c>
    </row>
    <row r="57" spans="1:5">
      <c r="A57">
        <v>4902777091877</v>
      </c>
      <c r="B57">
        <v>13151732</v>
      </c>
      <c r="C57" t="s">
        <v>548</v>
      </c>
      <c r="D57" t="s">
        <v>549</v>
      </c>
      <c r="E57" t="s">
        <v>525</v>
      </c>
    </row>
    <row r="58" spans="1:5">
      <c r="A58">
        <v>4901326013704</v>
      </c>
      <c r="B58">
        <v>13159201</v>
      </c>
      <c r="C58" t="s">
        <v>548</v>
      </c>
      <c r="D58" t="s">
        <v>549</v>
      </c>
      <c r="E58" t="s">
        <v>527</v>
      </c>
    </row>
    <row r="59" spans="1:5">
      <c r="A59">
        <v>4901326011915</v>
      </c>
      <c r="B59">
        <v>13039044</v>
      </c>
      <c r="C59" t="s">
        <v>548</v>
      </c>
      <c r="D59" t="s">
        <v>549</v>
      </c>
    </row>
    <row r="60" spans="1:5">
      <c r="A60">
        <v>4901326013674</v>
      </c>
      <c r="B60">
        <v>13159788</v>
      </c>
      <c r="C60" t="s">
        <v>548</v>
      </c>
      <c r="D60" t="s">
        <v>549</v>
      </c>
    </row>
    <row r="61" spans="1:5">
      <c r="A61">
        <v>4901326013285</v>
      </c>
      <c r="B61">
        <v>13159783</v>
      </c>
      <c r="C61" t="s">
        <v>548</v>
      </c>
      <c r="D61" t="s">
        <v>549</v>
      </c>
    </row>
    <row r="62" spans="1:5">
      <c r="A62">
        <v>4901830135091</v>
      </c>
      <c r="B62">
        <v>13151722</v>
      </c>
      <c r="C62" t="s">
        <v>548</v>
      </c>
      <c r="D62" t="s">
        <v>549</v>
      </c>
      <c r="E62" t="s">
        <v>528</v>
      </c>
    </row>
    <row r="63" spans="1:5">
      <c r="A63">
        <v>4902750690073</v>
      </c>
      <c r="B63">
        <v>13151694</v>
      </c>
      <c r="C63" t="s">
        <v>548</v>
      </c>
      <c r="D63" t="s">
        <v>549</v>
      </c>
      <c r="E63" t="s">
        <v>530</v>
      </c>
    </row>
    <row r="64" spans="1:5">
      <c r="A64">
        <v>4901360329090</v>
      </c>
      <c r="B64">
        <v>13151733</v>
      </c>
      <c r="C64" t="s">
        <v>548</v>
      </c>
      <c r="D64" t="s">
        <v>549</v>
      </c>
      <c r="E64" t="s">
        <v>532</v>
      </c>
    </row>
    <row r="65" spans="1:5">
      <c r="A65">
        <v>4901360315833</v>
      </c>
      <c r="B65">
        <v>13151701</v>
      </c>
      <c r="C65" t="s">
        <v>548</v>
      </c>
      <c r="D65" t="s">
        <v>549</v>
      </c>
      <c r="E65" t="s">
        <v>534</v>
      </c>
    </row>
    <row r="66" spans="1:5">
      <c r="A66">
        <v>4901940039364</v>
      </c>
      <c r="B66">
        <v>13151738</v>
      </c>
      <c r="C66" t="s">
        <v>548</v>
      </c>
      <c r="D66" t="s">
        <v>549</v>
      </c>
      <c r="E66" t="s">
        <v>536</v>
      </c>
    </row>
    <row r="67" spans="1:5">
      <c r="A67">
        <v>4902750642461</v>
      </c>
      <c r="B67">
        <v>13151692</v>
      </c>
      <c r="C67" t="s">
        <v>548</v>
      </c>
      <c r="D67" t="s">
        <v>549</v>
      </c>
      <c r="E67" t="s">
        <v>538</v>
      </c>
    </row>
    <row r="68" spans="1:5">
      <c r="A68">
        <v>4901940039333</v>
      </c>
      <c r="B68">
        <v>13151761</v>
      </c>
      <c r="C68" t="s">
        <v>548</v>
      </c>
      <c r="D68" t="s">
        <v>549</v>
      </c>
      <c r="E68" t="s">
        <v>542</v>
      </c>
    </row>
    <row r="69" spans="1:5">
      <c r="A69">
        <v>4901940035786</v>
      </c>
      <c r="B69">
        <v>13151742</v>
      </c>
      <c r="C69" t="s">
        <v>548</v>
      </c>
      <c r="D69" t="s">
        <v>549</v>
      </c>
      <c r="E69" t="s">
        <v>540</v>
      </c>
    </row>
    <row r="70" spans="1:5">
      <c r="A70">
        <v>4901940110476</v>
      </c>
      <c r="B70">
        <v>13172743</v>
      </c>
      <c r="C70" t="s">
        <v>548</v>
      </c>
      <c r="D70" t="s">
        <v>549</v>
      </c>
    </row>
    <row r="71" spans="1:5">
      <c r="A71">
        <v>49415780</v>
      </c>
      <c r="B71">
        <v>13142221</v>
      </c>
      <c r="C71" t="s">
        <v>548</v>
      </c>
      <c r="D71" t="s">
        <v>549</v>
      </c>
      <c r="E71" t="s">
        <v>901</v>
      </c>
    </row>
    <row r="72" spans="1:5">
      <c r="A72">
        <v>49480832</v>
      </c>
      <c r="B72">
        <v>13063469</v>
      </c>
      <c r="C72" t="s">
        <v>548</v>
      </c>
      <c r="D72" t="s">
        <v>549</v>
      </c>
      <c r="E72" t="s">
        <v>761</v>
      </c>
    </row>
    <row r="73" spans="1:5">
      <c r="A73">
        <v>49480849</v>
      </c>
      <c r="B73">
        <v>13063470</v>
      </c>
      <c r="C73" t="s">
        <v>548</v>
      </c>
      <c r="D73" t="s">
        <v>549</v>
      </c>
      <c r="E73" t="s">
        <v>763</v>
      </c>
    </row>
    <row r="74" spans="1:5">
      <c r="A74">
        <v>49480856</v>
      </c>
      <c r="B74">
        <v>13147279</v>
      </c>
      <c r="C74" t="s">
        <v>548</v>
      </c>
      <c r="D74" t="s">
        <v>549</v>
      </c>
      <c r="E74" t="s">
        <v>765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B2726"/>
  <sheetViews>
    <sheetView zoomScale="70" zoomScaleNormal="70" zoomScalePageLayoutView="70" workbookViewId="0">
      <pane ySplit="1" topLeftCell="A116" activePane="bottomLeft" state="frozen"/>
      <selection activeCell="H1" sqref="H1"/>
      <selection pane="bottomLeft" activeCell="R6" sqref="R6"/>
    </sheetView>
  </sheetViews>
  <sheetFormatPr defaultColWidth="8.875" defaultRowHeight="13.5"/>
  <cols>
    <col min="2" max="2" width="14.125" bestFit="1" customWidth="1"/>
    <col min="3" max="4" width="20.625" style="86" customWidth="1"/>
    <col min="5" max="5" width="8.875" customWidth="1"/>
    <col min="6" max="8" width="20.625" customWidth="1"/>
    <col min="9" max="10" width="20.625" style="39" customWidth="1"/>
    <col min="11" max="11" width="3" style="48" customWidth="1"/>
    <col min="12" max="12" width="15.875" customWidth="1"/>
    <col min="13" max="14" width="12.125" style="40" customWidth="1"/>
    <col min="15" max="15" width="13.5" style="40" bestFit="1" customWidth="1"/>
    <col min="16" max="16" width="13.5" style="40" customWidth="1"/>
    <col min="17" max="17" width="12.625" bestFit="1" customWidth="1"/>
    <col min="18" max="18" width="13.125" bestFit="1" customWidth="1"/>
    <col min="19" max="19" width="16.625" bestFit="1" customWidth="1"/>
    <col min="20" max="20" width="13" bestFit="1" customWidth="1"/>
    <col min="21" max="21" width="13" customWidth="1"/>
    <col min="22" max="33" width="11" customWidth="1"/>
    <col min="35" max="36" width="50.625" style="39" customWidth="1"/>
    <col min="37" max="37" width="13.5" customWidth="1"/>
  </cols>
  <sheetData>
    <row r="1" spans="1:38" ht="60">
      <c r="A1" s="41" t="s">
        <v>90</v>
      </c>
      <c r="B1" s="41"/>
      <c r="C1" s="85" t="s">
        <v>79</v>
      </c>
      <c r="D1" s="85" t="s">
        <v>748</v>
      </c>
      <c r="E1" s="41" t="s">
        <v>91</v>
      </c>
      <c r="F1" s="41" t="s">
        <v>92</v>
      </c>
      <c r="G1" s="45" t="s">
        <v>100</v>
      </c>
      <c r="H1" s="41" t="s">
        <v>101</v>
      </c>
      <c r="I1" s="45" t="s">
        <v>98</v>
      </c>
      <c r="J1" s="45" t="s">
        <v>99</v>
      </c>
      <c r="K1" s="47" t="s">
        <v>110</v>
      </c>
      <c r="L1" s="41" t="s">
        <v>77</v>
      </c>
      <c r="M1" s="45" t="s">
        <v>105</v>
      </c>
      <c r="N1" s="45" t="s">
        <v>106</v>
      </c>
      <c r="O1" s="45" t="s">
        <v>103</v>
      </c>
      <c r="P1" s="45" t="s">
        <v>107</v>
      </c>
      <c r="Q1" s="41" t="s">
        <v>78</v>
      </c>
      <c r="R1" s="41" t="s">
        <v>80</v>
      </c>
      <c r="S1" s="41" t="s">
        <v>81</v>
      </c>
      <c r="T1" s="42" t="s">
        <v>82</v>
      </c>
      <c r="U1" s="49" t="s">
        <v>111</v>
      </c>
      <c r="V1" s="42" t="s">
        <v>83</v>
      </c>
      <c r="W1" s="42" t="s">
        <v>96</v>
      </c>
      <c r="X1" s="42" t="s">
        <v>95</v>
      </c>
      <c r="Y1" s="42" t="s">
        <v>97</v>
      </c>
      <c r="Z1" s="42" t="s">
        <v>86</v>
      </c>
      <c r="AA1" s="42" t="s">
        <v>87</v>
      </c>
      <c r="AB1" s="42" t="s">
        <v>88</v>
      </c>
      <c r="AC1" s="42" t="s">
        <v>104</v>
      </c>
      <c r="AD1" s="49" t="s">
        <v>112</v>
      </c>
      <c r="AE1" s="42" t="s">
        <v>84</v>
      </c>
      <c r="AF1" s="42" t="s">
        <v>85</v>
      </c>
      <c r="AG1" s="42" t="s">
        <v>102</v>
      </c>
      <c r="AH1" s="42" t="s">
        <v>89</v>
      </c>
      <c r="AI1" s="42" t="s">
        <v>93</v>
      </c>
      <c r="AJ1" s="42" t="s">
        <v>94</v>
      </c>
      <c r="AK1" s="42" t="s">
        <v>108</v>
      </c>
      <c r="AL1" s="42" t="s">
        <v>109</v>
      </c>
    </row>
    <row r="2" spans="1:38" ht="70.349999999999994" customHeight="1">
      <c r="A2" s="40"/>
      <c r="C2" s="86">
        <v>4902553036108</v>
      </c>
      <c r="D2" s="86" t="s">
        <v>788</v>
      </c>
      <c r="E2" t="s">
        <v>548</v>
      </c>
      <c r="F2" t="s">
        <v>632</v>
      </c>
      <c r="G2" s="39" t="s">
        <v>633</v>
      </c>
      <c r="H2" t="s">
        <v>634</v>
      </c>
      <c r="I2" s="39" t="s">
        <v>282</v>
      </c>
      <c r="J2" s="39" t="s">
        <v>283</v>
      </c>
      <c r="L2" s="50"/>
      <c r="M2" s="46">
        <v>2.44</v>
      </c>
      <c r="N2" s="46">
        <f t="shared" ref="N2" si="0">+M2+0.2</f>
        <v>2.64</v>
      </c>
      <c r="O2" s="43">
        <f t="shared" ref="O2" si="1">+M2*T2</f>
        <v>195.2</v>
      </c>
      <c r="P2" s="43">
        <f t="shared" ref="P2" si="2">+N2*T2</f>
        <v>211.20000000000002</v>
      </c>
      <c r="Q2">
        <v>35</v>
      </c>
      <c r="R2">
        <v>10</v>
      </c>
      <c r="S2">
        <v>8</v>
      </c>
      <c r="T2" s="43">
        <f t="shared" ref="T2" si="3">+R2*S2</f>
        <v>80</v>
      </c>
      <c r="U2" s="43">
        <v>1</v>
      </c>
      <c r="V2">
        <v>8</v>
      </c>
      <c r="Z2">
        <v>640</v>
      </c>
      <c r="AA2">
        <v>420</v>
      </c>
      <c r="AB2">
        <v>260</v>
      </c>
      <c r="AC2" s="44">
        <f t="shared" ref="AC2" si="4">+Z2*AA2*AB2/1000000000</f>
        <v>6.9888000000000006E-2</v>
      </c>
      <c r="AD2" s="44">
        <f t="shared" ref="AD2:AD10" si="5">+AC2*U2</f>
        <v>6.9888000000000006E-2</v>
      </c>
      <c r="AF2" t="s">
        <v>562</v>
      </c>
      <c r="AG2">
        <v>12</v>
      </c>
      <c r="AI2" s="39" t="s">
        <v>116</v>
      </c>
      <c r="AJ2" s="39" t="s">
        <v>117</v>
      </c>
      <c r="AK2" t="s">
        <v>742</v>
      </c>
    </row>
    <row r="3" spans="1:38" ht="70.349999999999994" customHeight="1">
      <c r="A3" s="40"/>
      <c r="C3" s="86">
        <v>4901626055206</v>
      </c>
      <c r="D3" s="86" t="s">
        <v>789</v>
      </c>
      <c r="E3" t="s">
        <v>548</v>
      </c>
      <c r="F3" t="s">
        <v>549</v>
      </c>
      <c r="G3" s="39" t="s">
        <v>635</v>
      </c>
      <c r="H3" t="s">
        <v>588</v>
      </c>
      <c r="I3" s="83" t="s">
        <v>284</v>
      </c>
      <c r="J3" s="39" t="s">
        <v>285</v>
      </c>
      <c r="M3" s="46">
        <v>1.57</v>
      </c>
      <c r="N3" s="46">
        <f t="shared" ref="N3:N62" si="6">+M3+0.2</f>
        <v>1.77</v>
      </c>
      <c r="O3" s="43">
        <f t="shared" ref="O3:O62" si="7">+M3*T3</f>
        <v>18.84</v>
      </c>
      <c r="P3" s="43">
        <f t="shared" ref="P3:P62" si="8">+N3*T3</f>
        <v>21.240000000000002</v>
      </c>
      <c r="Q3">
        <v>179</v>
      </c>
      <c r="R3">
        <v>12</v>
      </c>
      <c r="S3">
        <v>1</v>
      </c>
      <c r="T3" s="43">
        <f t="shared" ref="T3:T62" si="9">+R3*S3</f>
        <v>12</v>
      </c>
      <c r="U3">
        <v>2</v>
      </c>
      <c r="V3">
        <v>1</v>
      </c>
      <c r="Z3">
        <v>380</v>
      </c>
      <c r="AA3">
        <v>235</v>
      </c>
      <c r="AB3">
        <v>300</v>
      </c>
      <c r="AC3" s="44">
        <f t="shared" ref="AC3:AC62" si="10">+Z3*AA3*AB3/1000000000</f>
        <v>2.6790000000000001E-2</v>
      </c>
      <c r="AD3" s="44">
        <f t="shared" si="5"/>
        <v>5.3580000000000003E-2</v>
      </c>
      <c r="AF3" t="s">
        <v>562</v>
      </c>
      <c r="AG3">
        <v>5</v>
      </c>
      <c r="AI3" s="39" t="s">
        <v>118</v>
      </c>
      <c r="AJ3" s="39" t="s">
        <v>119</v>
      </c>
      <c r="AK3" t="s">
        <v>742</v>
      </c>
    </row>
    <row r="4" spans="1:38" ht="70.349999999999994" customHeight="1">
      <c r="A4" s="40"/>
      <c r="C4" s="86">
        <v>4901626064307</v>
      </c>
      <c r="D4" s="86" t="s">
        <v>790</v>
      </c>
      <c r="E4" t="s">
        <v>548</v>
      </c>
      <c r="F4" t="s">
        <v>549</v>
      </c>
      <c r="G4" s="39" t="s">
        <v>635</v>
      </c>
      <c r="H4" t="s">
        <v>588</v>
      </c>
      <c r="I4" s="39" t="s">
        <v>286</v>
      </c>
      <c r="J4" s="39" t="s">
        <v>287</v>
      </c>
      <c r="M4" s="46">
        <v>1.73</v>
      </c>
      <c r="N4" s="46">
        <f t="shared" si="6"/>
        <v>1.93</v>
      </c>
      <c r="O4" s="43">
        <f t="shared" si="7"/>
        <v>20.759999999999998</v>
      </c>
      <c r="P4" s="43">
        <f t="shared" si="8"/>
        <v>23.16</v>
      </c>
      <c r="Q4">
        <v>90</v>
      </c>
      <c r="R4">
        <v>12</v>
      </c>
      <c r="S4">
        <v>1</v>
      </c>
      <c r="T4" s="43">
        <f t="shared" si="9"/>
        <v>12</v>
      </c>
      <c r="U4">
        <v>3</v>
      </c>
      <c r="V4">
        <v>1</v>
      </c>
      <c r="Z4">
        <v>380</v>
      </c>
      <c r="AA4">
        <v>305</v>
      </c>
      <c r="AB4">
        <v>235</v>
      </c>
      <c r="AC4" s="44">
        <f t="shared" si="10"/>
        <v>2.72365E-2</v>
      </c>
      <c r="AD4" s="44">
        <f t="shared" si="5"/>
        <v>8.1709500000000004E-2</v>
      </c>
      <c r="AF4" t="s">
        <v>562</v>
      </c>
      <c r="AG4">
        <v>5</v>
      </c>
      <c r="AI4" s="39" t="s">
        <v>120</v>
      </c>
      <c r="AJ4" s="39" t="s">
        <v>121</v>
      </c>
      <c r="AK4" t="s">
        <v>742</v>
      </c>
    </row>
    <row r="5" spans="1:38" ht="70.349999999999994" customHeight="1">
      <c r="A5" s="40"/>
      <c r="C5" s="86">
        <v>4902820105117</v>
      </c>
      <c r="D5" s="86" t="s">
        <v>791</v>
      </c>
      <c r="E5" t="s">
        <v>548</v>
      </c>
      <c r="F5" t="s">
        <v>636</v>
      </c>
      <c r="G5" s="39" t="s">
        <v>637</v>
      </c>
      <c r="H5" t="s">
        <v>638</v>
      </c>
      <c r="I5" s="39" t="s">
        <v>288</v>
      </c>
      <c r="J5" s="39" t="s">
        <v>289</v>
      </c>
      <c r="M5" s="46">
        <v>1.19</v>
      </c>
      <c r="N5" s="46">
        <f t="shared" si="6"/>
        <v>1.39</v>
      </c>
      <c r="O5" s="43">
        <f t="shared" si="7"/>
        <v>142.79999999999998</v>
      </c>
      <c r="P5" s="43">
        <f t="shared" si="8"/>
        <v>166.79999999999998</v>
      </c>
      <c r="Q5">
        <v>19</v>
      </c>
      <c r="R5">
        <v>10</v>
      </c>
      <c r="S5">
        <v>12</v>
      </c>
      <c r="T5" s="43">
        <f t="shared" si="9"/>
        <v>120</v>
      </c>
      <c r="U5">
        <v>1</v>
      </c>
      <c r="V5">
        <v>1</v>
      </c>
      <c r="Z5">
        <v>357</v>
      </c>
      <c r="AA5">
        <v>473</v>
      </c>
      <c r="AB5">
        <v>254</v>
      </c>
      <c r="AC5" s="44">
        <f t="shared" si="10"/>
        <v>4.2890694E-2</v>
      </c>
      <c r="AD5" s="44">
        <f t="shared" si="5"/>
        <v>4.2890694E-2</v>
      </c>
      <c r="AF5" t="s">
        <v>562</v>
      </c>
      <c r="AG5">
        <v>12</v>
      </c>
      <c r="AI5" s="39" t="s">
        <v>499</v>
      </c>
      <c r="AJ5" s="39" t="s">
        <v>122</v>
      </c>
      <c r="AK5" t="s">
        <v>742</v>
      </c>
    </row>
    <row r="6" spans="1:38" ht="70.349999999999994" customHeight="1">
      <c r="A6" s="40"/>
      <c r="C6" s="86">
        <v>4902775034005</v>
      </c>
      <c r="D6" s="86" t="s">
        <v>792</v>
      </c>
      <c r="E6" t="s">
        <v>548</v>
      </c>
      <c r="F6" t="s">
        <v>549</v>
      </c>
      <c r="G6" s="39" t="s">
        <v>639</v>
      </c>
      <c r="H6" t="s">
        <v>640</v>
      </c>
      <c r="I6" s="39" t="s">
        <v>290</v>
      </c>
      <c r="J6" s="39" t="s">
        <v>291</v>
      </c>
      <c r="M6" s="46">
        <v>1.24</v>
      </c>
      <c r="N6" s="46">
        <f t="shared" si="6"/>
        <v>1.44</v>
      </c>
      <c r="O6" s="43">
        <f t="shared" si="7"/>
        <v>29.759999999999998</v>
      </c>
      <c r="P6" s="43">
        <f t="shared" si="8"/>
        <v>34.56</v>
      </c>
      <c r="Q6">
        <v>74</v>
      </c>
      <c r="R6">
        <v>12</v>
      </c>
      <c r="S6">
        <v>2</v>
      </c>
      <c r="T6" s="43">
        <f t="shared" si="9"/>
        <v>24</v>
      </c>
      <c r="U6">
        <v>2</v>
      </c>
      <c r="V6">
        <v>1</v>
      </c>
      <c r="Z6">
        <v>290</v>
      </c>
      <c r="AA6">
        <v>512</v>
      </c>
      <c r="AB6">
        <v>364</v>
      </c>
      <c r="AC6" s="44">
        <f t="shared" si="10"/>
        <v>5.4046719999999999E-2</v>
      </c>
      <c r="AD6" s="44">
        <f t="shared" si="5"/>
        <v>0.10809344</v>
      </c>
      <c r="AF6" t="s">
        <v>562</v>
      </c>
      <c r="AG6">
        <v>8</v>
      </c>
      <c r="AI6" s="39" t="s">
        <v>123</v>
      </c>
      <c r="AJ6" s="39" t="s">
        <v>124</v>
      </c>
      <c r="AK6" t="s">
        <v>742</v>
      </c>
    </row>
    <row r="7" spans="1:38" ht="70.349999999999994" customHeight="1">
      <c r="A7" s="40"/>
      <c r="C7" s="86">
        <v>4971880112625</v>
      </c>
      <c r="D7" s="86" t="s">
        <v>793</v>
      </c>
      <c r="E7" t="s">
        <v>548</v>
      </c>
      <c r="F7" t="s">
        <v>636</v>
      </c>
      <c r="G7" s="39" t="s">
        <v>641</v>
      </c>
      <c r="H7" t="s">
        <v>642</v>
      </c>
      <c r="I7" s="39" t="s">
        <v>292</v>
      </c>
      <c r="J7" s="39" t="s">
        <v>293</v>
      </c>
      <c r="M7" s="46">
        <v>2.94</v>
      </c>
      <c r="N7" s="46">
        <f t="shared" si="6"/>
        <v>3.14</v>
      </c>
      <c r="O7" s="43">
        <f t="shared" si="7"/>
        <v>58.8</v>
      </c>
      <c r="P7" s="43">
        <f t="shared" si="8"/>
        <v>62.800000000000004</v>
      </c>
      <c r="Q7">
        <v>500</v>
      </c>
      <c r="R7">
        <v>20</v>
      </c>
      <c r="S7">
        <v>1</v>
      </c>
      <c r="T7" s="43">
        <f t="shared" si="9"/>
        <v>20</v>
      </c>
      <c r="U7" s="94">
        <v>2</v>
      </c>
      <c r="V7">
        <v>1</v>
      </c>
      <c r="Z7">
        <v>475</v>
      </c>
      <c r="AA7">
        <v>267</v>
      </c>
      <c r="AB7">
        <v>225</v>
      </c>
      <c r="AC7" s="44">
        <f t="shared" si="10"/>
        <v>2.8535624999999998E-2</v>
      </c>
      <c r="AD7" s="44">
        <f t="shared" si="5"/>
        <v>5.7071249999999997E-2</v>
      </c>
      <c r="AF7" t="s">
        <v>562</v>
      </c>
      <c r="AG7">
        <v>6</v>
      </c>
      <c r="AI7" s="39" t="s">
        <v>125</v>
      </c>
      <c r="AJ7" s="39" t="s">
        <v>126</v>
      </c>
      <c r="AK7" t="s">
        <v>742</v>
      </c>
    </row>
    <row r="8" spans="1:38" ht="70.349999999999994" customHeight="1">
      <c r="A8" s="40"/>
      <c r="C8" s="86">
        <v>4902388033914</v>
      </c>
      <c r="D8" s="86" t="s">
        <v>794</v>
      </c>
      <c r="E8" t="s">
        <v>548</v>
      </c>
      <c r="F8" t="s">
        <v>636</v>
      </c>
      <c r="G8" s="39" t="s">
        <v>643</v>
      </c>
      <c r="H8" t="s">
        <v>644</v>
      </c>
      <c r="I8" s="39" t="s">
        <v>294</v>
      </c>
      <c r="J8" s="39" t="s">
        <v>295</v>
      </c>
      <c r="M8" s="46">
        <v>1.25</v>
      </c>
      <c r="N8" s="46">
        <f t="shared" si="6"/>
        <v>1.45</v>
      </c>
      <c r="O8" s="43">
        <f t="shared" si="7"/>
        <v>75</v>
      </c>
      <c r="P8" s="43">
        <f t="shared" si="8"/>
        <v>87</v>
      </c>
      <c r="Q8">
        <v>12.5</v>
      </c>
      <c r="R8">
        <v>10</v>
      </c>
      <c r="S8">
        <v>6</v>
      </c>
      <c r="T8" s="43">
        <f t="shared" si="9"/>
        <v>60</v>
      </c>
      <c r="U8">
        <v>1</v>
      </c>
      <c r="V8">
        <v>1</v>
      </c>
      <c r="Z8">
        <v>456</v>
      </c>
      <c r="AA8">
        <v>340</v>
      </c>
      <c r="AB8">
        <v>215</v>
      </c>
      <c r="AC8" s="44">
        <f t="shared" si="10"/>
        <v>3.3333599999999998E-2</v>
      </c>
      <c r="AD8" s="44">
        <f t="shared" si="5"/>
        <v>3.3333599999999998E-2</v>
      </c>
      <c r="AF8" t="s">
        <v>562</v>
      </c>
      <c r="AG8">
        <v>15</v>
      </c>
      <c r="AI8" s="39" t="s">
        <v>500</v>
      </c>
      <c r="AJ8" s="39" t="s">
        <v>127</v>
      </c>
      <c r="AK8" t="s">
        <v>742</v>
      </c>
    </row>
    <row r="9" spans="1:38" ht="70.349999999999994" customHeight="1">
      <c r="A9" s="40"/>
      <c r="C9" s="86">
        <v>4901313192047</v>
      </c>
      <c r="D9" s="86" t="s">
        <v>795</v>
      </c>
      <c r="E9" t="s">
        <v>548</v>
      </c>
      <c r="F9" t="s">
        <v>549</v>
      </c>
      <c r="G9" s="39" t="s">
        <v>645</v>
      </c>
      <c r="H9" t="s">
        <v>646</v>
      </c>
      <c r="I9" s="39" t="s">
        <v>296</v>
      </c>
      <c r="J9" s="39" t="s">
        <v>297</v>
      </c>
      <c r="M9" s="46">
        <v>2.35</v>
      </c>
      <c r="N9" s="46">
        <f t="shared" si="6"/>
        <v>2.5500000000000003</v>
      </c>
      <c r="O9" s="43">
        <f t="shared" si="7"/>
        <v>28.200000000000003</v>
      </c>
      <c r="P9" s="43">
        <f t="shared" si="8"/>
        <v>30.6</v>
      </c>
      <c r="Q9">
        <v>200</v>
      </c>
      <c r="R9">
        <v>12</v>
      </c>
      <c r="S9">
        <v>1</v>
      </c>
      <c r="T9" s="43">
        <f t="shared" si="9"/>
        <v>12</v>
      </c>
      <c r="U9" s="95">
        <v>4</v>
      </c>
      <c r="V9">
        <v>1</v>
      </c>
      <c r="Z9">
        <v>388</v>
      </c>
      <c r="AA9">
        <v>228</v>
      </c>
      <c r="AB9">
        <v>172</v>
      </c>
      <c r="AC9" s="44">
        <f t="shared" si="10"/>
        <v>1.5215808000000001E-2</v>
      </c>
      <c r="AD9" s="44">
        <f t="shared" si="5"/>
        <v>6.0863232000000003E-2</v>
      </c>
      <c r="AF9" t="s">
        <v>562</v>
      </c>
      <c r="AG9">
        <v>5</v>
      </c>
      <c r="AI9" s="39" t="s">
        <v>128</v>
      </c>
      <c r="AJ9" s="39" t="s">
        <v>129</v>
      </c>
      <c r="AK9" t="s">
        <v>742</v>
      </c>
    </row>
    <row r="10" spans="1:38" ht="70.349999999999994" customHeight="1">
      <c r="A10" s="40"/>
      <c r="C10" s="86">
        <v>4901626024141</v>
      </c>
      <c r="D10" s="86" t="s">
        <v>796</v>
      </c>
      <c r="E10" t="s">
        <v>548</v>
      </c>
      <c r="F10" t="s">
        <v>549</v>
      </c>
      <c r="G10" s="39" t="s">
        <v>635</v>
      </c>
      <c r="H10" t="s">
        <v>588</v>
      </c>
      <c r="I10" s="39" t="s">
        <v>298</v>
      </c>
      <c r="J10" s="39" t="s">
        <v>299</v>
      </c>
      <c r="M10" s="46">
        <v>1.57</v>
      </c>
      <c r="N10" s="46">
        <f t="shared" si="6"/>
        <v>1.77</v>
      </c>
      <c r="O10" s="43">
        <f t="shared" si="7"/>
        <v>18.84</v>
      </c>
      <c r="P10" s="43">
        <f t="shared" si="8"/>
        <v>21.240000000000002</v>
      </c>
      <c r="Q10">
        <v>100</v>
      </c>
      <c r="R10">
        <v>12</v>
      </c>
      <c r="S10">
        <v>1</v>
      </c>
      <c r="T10" s="43">
        <f t="shared" si="9"/>
        <v>12</v>
      </c>
      <c r="U10" s="96">
        <v>2</v>
      </c>
      <c r="V10">
        <v>1</v>
      </c>
      <c r="Z10">
        <v>355</v>
      </c>
      <c r="AA10">
        <v>280</v>
      </c>
      <c r="AB10">
        <v>385</v>
      </c>
      <c r="AC10" s="44">
        <f t="shared" si="10"/>
        <v>3.8268999999999997E-2</v>
      </c>
      <c r="AD10" s="44">
        <f t="shared" si="5"/>
        <v>7.6537999999999995E-2</v>
      </c>
      <c r="AF10" t="s">
        <v>562</v>
      </c>
      <c r="AG10">
        <v>5</v>
      </c>
      <c r="AI10" s="39" t="s">
        <v>130</v>
      </c>
      <c r="AJ10" s="39" t="s">
        <v>131</v>
      </c>
      <c r="AK10" t="s">
        <v>742</v>
      </c>
    </row>
    <row r="11" spans="1:38" ht="70.349999999999994" customHeight="1">
      <c r="A11" s="40"/>
      <c r="C11" s="86">
        <v>4901940037216</v>
      </c>
      <c r="D11" s="86" t="s">
        <v>797</v>
      </c>
      <c r="E11" t="s">
        <v>548</v>
      </c>
      <c r="F11" t="s">
        <v>549</v>
      </c>
      <c r="G11" s="39" t="s">
        <v>598</v>
      </c>
      <c r="H11" t="s">
        <v>647</v>
      </c>
      <c r="I11" s="39" t="s">
        <v>300</v>
      </c>
      <c r="J11" s="39" t="s">
        <v>301</v>
      </c>
      <c r="M11" s="46">
        <v>1.33</v>
      </c>
      <c r="N11" s="46">
        <f t="shared" si="6"/>
        <v>1.53</v>
      </c>
      <c r="O11" s="43">
        <f t="shared" si="7"/>
        <v>31.92</v>
      </c>
      <c r="P11" s="43">
        <f t="shared" si="8"/>
        <v>36.72</v>
      </c>
      <c r="Q11" s="52">
        <v>77</v>
      </c>
      <c r="R11">
        <v>12</v>
      </c>
      <c r="S11">
        <v>2</v>
      </c>
      <c r="T11" s="43">
        <f t="shared" si="9"/>
        <v>24</v>
      </c>
      <c r="U11" s="96">
        <v>5</v>
      </c>
      <c r="V11" t="e">
        <v>#REF!</v>
      </c>
      <c r="Z11">
        <v>477</v>
      </c>
      <c r="AA11">
        <v>535</v>
      </c>
      <c r="AB11">
        <v>189</v>
      </c>
      <c r="AC11" s="44">
        <f t="shared" si="10"/>
        <v>4.8231854999999997E-2</v>
      </c>
      <c r="AD11" s="44">
        <f t="shared" ref="AD11:AD62" si="11">+AC11*U11</f>
        <v>0.24115927499999998</v>
      </c>
      <c r="AF11" t="s">
        <v>562</v>
      </c>
      <c r="AG11" s="40">
        <v>180</v>
      </c>
      <c r="AH11" s="80" t="s">
        <v>785</v>
      </c>
      <c r="AI11" s="80" t="s">
        <v>501</v>
      </c>
      <c r="AJ11" s="80" t="s">
        <v>502</v>
      </c>
      <c r="AK11" t="s">
        <v>743</v>
      </c>
    </row>
    <row r="12" spans="1:38" ht="70.349999999999994" customHeight="1">
      <c r="A12" s="40"/>
      <c r="C12" s="86">
        <v>4901335140439</v>
      </c>
      <c r="D12" s="86" t="s">
        <v>798</v>
      </c>
      <c r="E12" t="s">
        <v>548</v>
      </c>
      <c r="F12" t="s">
        <v>549</v>
      </c>
      <c r="G12" s="39" t="s">
        <v>648</v>
      </c>
      <c r="H12" t="s">
        <v>586</v>
      </c>
      <c r="I12" s="39" t="s">
        <v>302</v>
      </c>
      <c r="J12" s="39" t="s">
        <v>303</v>
      </c>
      <c r="M12" s="46">
        <v>0.91</v>
      </c>
      <c r="N12" s="46">
        <f t="shared" si="6"/>
        <v>1.1100000000000001</v>
      </c>
      <c r="O12" s="43">
        <f t="shared" si="7"/>
        <v>21.84</v>
      </c>
      <c r="P12" s="43">
        <f t="shared" si="8"/>
        <v>26.64</v>
      </c>
      <c r="Q12">
        <v>40</v>
      </c>
      <c r="R12">
        <v>6</v>
      </c>
      <c r="S12">
        <v>4</v>
      </c>
      <c r="T12" s="43">
        <f t="shared" si="9"/>
        <v>24</v>
      </c>
      <c r="U12">
        <v>3</v>
      </c>
      <c r="V12">
        <v>1</v>
      </c>
      <c r="Z12">
        <v>195</v>
      </c>
      <c r="AA12">
        <v>437</v>
      </c>
      <c r="AB12">
        <v>267</v>
      </c>
      <c r="AC12" s="44">
        <f t="shared" si="10"/>
        <v>2.2752405E-2</v>
      </c>
      <c r="AD12" s="44">
        <f t="shared" si="11"/>
        <v>6.8257214999999996E-2</v>
      </c>
      <c r="AF12" t="s">
        <v>562</v>
      </c>
      <c r="AG12">
        <v>6</v>
      </c>
      <c r="AI12" s="39" t="s">
        <v>132</v>
      </c>
      <c r="AJ12" s="39" t="s">
        <v>133</v>
      </c>
      <c r="AK12" t="s">
        <v>742</v>
      </c>
    </row>
    <row r="13" spans="1:38" ht="70.349999999999994" customHeight="1">
      <c r="A13" s="40"/>
      <c r="C13" s="86">
        <v>4902388033921</v>
      </c>
      <c r="D13" s="86" t="s">
        <v>799</v>
      </c>
      <c r="E13" t="s">
        <v>548</v>
      </c>
      <c r="F13" t="s">
        <v>636</v>
      </c>
      <c r="G13" s="39" t="s">
        <v>643</v>
      </c>
      <c r="H13" t="s">
        <v>644</v>
      </c>
      <c r="I13" s="39" t="s">
        <v>304</v>
      </c>
      <c r="J13" s="39" t="s">
        <v>305</v>
      </c>
      <c r="M13" s="46">
        <v>1.25</v>
      </c>
      <c r="N13" s="46">
        <f t="shared" si="6"/>
        <v>1.45</v>
      </c>
      <c r="O13" s="43">
        <f t="shared" si="7"/>
        <v>75</v>
      </c>
      <c r="P13" s="43">
        <f t="shared" si="8"/>
        <v>87</v>
      </c>
      <c r="Q13">
        <v>11.5</v>
      </c>
      <c r="R13">
        <v>10</v>
      </c>
      <c r="S13">
        <v>6</v>
      </c>
      <c r="T13" s="43">
        <f t="shared" si="9"/>
        <v>60</v>
      </c>
      <c r="U13">
        <v>1</v>
      </c>
      <c r="V13">
        <v>1</v>
      </c>
      <c r="Z13">
        <v>456</v>
      </c>
      <c r="AA13">
        <v>340</v>
      </c>
      <c r="AB13">
        <v>215</v>
      </c>
      <c r="AC13" s="44">
        <f t="shared" si="10"/>
        <v>3.3333599999999998E-2</v>
      </c>
      <c r="AD13" s="44">
        <f t="shared" si="11"/>
        <v>3.3333599999999998E-2</v>
      </c>
      <c r="AF13" t="s">
        <v>562</v>
      </c>
      <c r="AG13">
        <v>18</v>
      </c>
      <c r="AI13" s="53" t="s">
        <v>546</v>
      </c>
      <c r="AJ13" s="39" t="s">
        <v>547</v>
      </c>
      <c r="AK13" t="s">
        <v>742</v>
      </c>
    </row>
    <row r="14" spans="1:38" ht="70.349999999999994" customHeight="1">
      <c r="A14" s="40"/>
      <c r="C14" s="86">
        <v>4901313076347</v>
      </c>
      <c r="D14" s="86" t="s">
        <v>800</v>
      </c>
      <c r="E14" t="s">
        <v>548</v>
      </c>
      <c r="F14" t="s">
        <v>549</v>
      </c>
      <c r="G14" s="39" t="s">
        <v>645</v>
      </c>
      <c r="H14" t="s">
        <v>646</v>
      </c>
      <c r="I14" s="39" t="s">
        <v>306</v>
      </c>
      <c r="J14" s="39" t="s">
        <v>307</v>
      </c>
      <c r="M14" s="46">
        <v>1.22</v>
      </c>
      <c r="N14" s="46">
        <f t="shared" si="6"/>
        <v>1.42</v>
      </c>
      <c r="O14" s="43">
        <f t="shared" si="7"/>
        <v>14.64</v>
      </c>
      <c r="P14" s="43">
        <f t="shared" si="8"/>
        <v>17.04</v>
      </c>
      <c r="Q14">
        <v>115</v>
      </c>
      <c r="R14">
        <v>12</v>
      </c>
      <c r="S14">
        <v>1</v>
      </c>
      <c r="T14" s="43">
        <f t="shared" si="9"/>
        <v>12</v>
      </c>
      <c r="U14">
        <v>3</v>
      </c>
      <c r="V14">
        <v>1</v>
      </c>
      <c r="Z14">
        <v>273</v>
      </c>
      <c r="AA14">
        <v>185</v>
      </c>
      <c r="AB14">
        <v>173</v>
      </c>
      <c r="AC14" s="44">
        <f t="shared" si="10"/>
        <v>8.7373650000000004E-3</v>
      </c>
      <c r="AD14" s="44">
        <f t="shared" si="11"/>
        <v>2.6212095000000001E-2</v>
      </c>
      <c r="AF14" t="s">
        <v>562</v>
      </c>
      <c r="AG14">
        <v>5</v>
      </c>
      <c r="AI14" s="39" t="s">
        <v>134</v>
      </c>
      <c r="AJ14" s="39" t="s">
        <v>135</v>
      </c>
      <c r="AK14" t="s">
        <v>742</v>
      </c>
    </row>
    <row r="15" spans="1:38" ht="70.349999999999994" customHeight="1">
      <c r="A15" s="40"/>
      <c r="C15" s="86">
        <v>4901734024057</v>
      </c>
      <c r="D15" s="86" t="s">
        <v>801</v>
      </c>
      <c r="E15" t="s">
        <v>548</v>
      </c>
      <c r="F15" t="s">
        <v>558</v>
      </c>
      <c r="G15" s="39" t="s">
        <v>649</v>
      </c>
      <c r="H15" t="s">
        <v>589</v>
      </c>
      <c r="I15" s="39" t="s">
        <v>308</v>
      </c>
      <c r="J15" s="39" t="s">
        <v>309</v>
      </c>
      <c r="M15" s="46">
        <v>1.38</v>
      </c>
      <c r="N15" s="46">
        <f t="shared" si="6"/>
        <v>1.5799999999999998</v>
      </c>
      <c r="O15" s="43">
        <f t="shared" si="7"/>
        <v>16.559999999999999</v>
      </c>
      <c r="P15" s="43">
        <f t="shared" si="8"/>
        <v>18.959999999999997</v>
      </c>
      <c r="Q15">
        <v>38</v>
      </c>
      <c r="R15">
        <v>12</v>
      </c>
      <c r="S15">
        <v>1</v>
      </c>
      <c r="T15" s="43">
        <f t="shared" si="9"/>
        <v>12</v>
      </c>
      <c r="U15">
        <v>2</v>
      </c>
      <c r="V15">
        <v>1</v>
      </c>
      <c r="Z15">
        <v>309</v>
      </c>
      <c r="AA15">
        <v>409</v>
      </c>
      <c r="AB15">
        <v>87</v>
      </c>
      <c r="AC15" s="44">
        <f t="shared" si="10"/>
        <v>1.0995147E-2</v>
      </c>
      <c r="AD15" s="44">
        <f t="shared" si="11"/>
        <v>2.1990294000000001E-2</v>
      </c>
      <c r="AF15" t="s">
        <v>562</v>
      </c>
      <c r="AG15">
        <v>6</v>
      </c>
      <c r="AI15" s="39" t="s">
        <v>136</v>
      </c>
      <c r="AJ15" s="39" t="s">
        <v>137</v>
      </c>
      <c r="AK15" t="s">
        <v>742</v>
      </c>
    </row>
    <row r="16" spans="1:38" ht="70.349999999999994" customHeight="1">
      <c r="A16" s="40"/>
      <c r="C16" s="86">
        <v>4901108006481</v>
      </c>
      <c r="D16" s="86" t="s">
        <v>802</v>
      </c>
      <c r="E16" t="s">
        <v>548</v>
      </c>
      <c r="F16" t="s">
        <v>636</v>
      </c>
      <c r="G16" s="39" t="s">
        <v>650</v>
      </c>
      <c r="H16" t="s">
        <v>651</v>
      </c>
      <c r="I16" s="39" t="s">
        <v>310</v>
      </c>
      <c r="J16" s="39" t="s">
        <v>311</v>
      </c>
      <c r="M16" s="46">
        <v>2.14</v>
      </c>
      <c r="N16" s="46">
        <f t="shared" si="6"/>
        <v>2.3400000000000003</v>
      </c>
      <c r="O16" s="43">
        <f t="shared" si="7"/>
        <v>25.68</v>
      </c>
      <c r="P16" s="43">
        <f t="shared" si="8"/>
        <v>28.080000000000005</v>
      </c>
      <c r="Q16">
        <v>245</v>
      </c>
      <c r="R16">
        <v>12</v>
      </c>
      <c r="S16">
        <v>1</v>
      </c>
      <c r="T16" s="43">
        <f t="shared" si="9"/>
        <v>12</v>
      </c>
      <c r="U16">
        <v>1</v>
      </c>
      <c r="V16">
        <v>1</v>
      </c>
      <c r="Z16">
        <v>260</v>
      </c>
      <c r="AA16">
        <v>192</v>
      </c>
      <c r="AB16">
        <v>152</v>
      </c>
      <c r="AC16" s="44">
        <f t="shared" si="10"/>
        <v>7.5878400000000002E-3</v>
      </c>
      <c r="AD16" s="44">
        <f t="shared" si="11"/>
        <v>7.5878400000000002E-3</v>
      </c>
      <c r="AF16" t="s">
        <v>562</v>
      </c>
      <c r="AG16">
        <v>12</v>
      </c>
      <c r="AI16" s="39" t="s">
        <v>138</v>
      </c>
      <c r="AJ16" s="39" t="s">
        <v>139</v>
      </c>
      <c r="AK16" t="s">
        <v>742</v>
      </c>
    </row>
    <row r="17" spans="1:37" ht="70.349999999999994" customHeight="1">
      <c r="A17" s="40"/>
      <c r="C17" s="86">
        <v>4901372286541</v>
      </c>
      <c r="D17" s="86" t="s">
        <v>803</v>
      </c>
      <c r="E17" t="s">
        <v>605</v>
      </c>
      <c r="F17" t="s">
        <v>652</v>
      </c>
      <c r="G17" s="39" t="s">
        <v>653</v>
      </c>
      <c r="H17" t="s">
        <v>654</v>
      </c>
      <c r="I17" s="39" t="s">
        <v>312</v>
      </c>
      <c r="J17" s="39" t="s">
        <v>313</v>
      </c>
      <c r="M17" s="46">
        <v>4.1900000000000004</v>
      </c>
      <c r="N17" s="46">
        <f t="shared" si="6"/>
        <v>4.3900000000000006</v>
      </c>
      <c r="O17" s="43">
        <f t="shared" si="7"/>
        <v>25.14</v>
      </c>
      <c r="P17" s="43">
        <f t="shared" si="8"/>
        <v>26.340000000000003</v>
      </c>
      <c r="Q17">
        <v>80</v>
      </c>
      <c r="R17">
        <v>6</v>
      </c>
      <c r="S17">
        <v>1</v>
      </c>
      <c r="T17" s="43">
        <f t="shared" si="9"/>
        <v>6</v>
      </c>
      <c r="U17">
        <v>2</v>
      </c>
      <c r="V17">
        <v>1</v>
      </c>
      <c r="Z17">
        <v>193</v>
      </c>
      <c r="AA17">
        <v>378</v>
      </c>
      <c r="AB17">
        <v>213</v>
      </c>
      <c r="AC17" s="44">
        <f t="shared" si="10"/>
        <v>1.5539202E-2</v>
      </c>
      <c r="AD17" s="44">
        <f t="shared" si="11"/>
        <v>3.1078404E-2</v>
      </c>
      <c r="AF17" t="s">
        <v>562</v>
      </c>
      <c r="AG17">
        <v>18</v>
      </c>
      <c r="AI17" s="39" t="s">
        <v>140</v>
      </c>
      <c r="AJ17" s="39" t="s">
        <v>141</v>
      </c>
      <c r="AK17" t="s">
        <v>742</v>
      </c>
    </row>
    <row r="18" spans="1:37" ht="70.349999999999994" customHeight="1">
      <c r="A18" s="40"/>
      <c r="C18" s="86">
        <v>4901734024064</v>
      </c>
      <c r="D18" s="86" t="s">
        <v>804</v>
      </c>
      <c r="E18" t="s">
        <v>548</v>
      </c>
      <c r="F18" t="s">
        <v>558</v>
      </c>
      <c r="G18" s="39" t="s">
        <v>649</v>
      </c>
      <c r="H18" t="s">
        <v>589</v>
      </c>
      <c r="I18" s="39" t="s">
        <v>314</v>
      </c>
      <c r="J18" s="39" t="s">
        <v>315</v>
      </c>
      <c r="M18" s="46">
        <v>1.38</v>
      </c>
      <c r="N18" s="46">
        <f t="shared" si="6"/>
        <v>1.5799999999999998</v>
      </c>
      <c r="O18" s="43">
        <f t="shared" si="7"/>
        <v>16.559999999999999</v>
      </c>
      <c r="P18" s="43">
        <f t="shared" si="8"/>
        <v>18.959999999999997</v>
      </c>
      <c r="Q18">
        <v>37</v>
      </c>
      <c r="R18">
        <v>12</v>
      </c>
      <c r="S18">
        <v>1</v>
      </c>
      <c r="T18" s="43">
        <f t="shared" si="9"/>
        <v>12</v>
      </c>
      <c r="U18">
        <v>3</v>
      </c>
      <c r="V18">
        <v>1</v>
      </c>
      <c r="Z18">
        <v>309</v>
      </c>
      <c r="AA18">
        <v>409</v>
      </c>
      <c r="AB18">
        <v>87</v>
      </c>
      <c r="AC18" s="44">
        <f t="shared" si="10"/>
        <v>1.0995147E-2</v>
      </c>
      <c r="AD18" s="44">
        <f t="shared" si="11"/>
        <v>3.2985441000000004E-2</v>
      </c>
      <c r="AF18" t="s">
        <v>562</v>
      </c>
      <c r="AG18">
        <v>6</v>
      </c>
      <c r="AI18" s="39" t="s">
        <v>136</v>
      </c>
      <c r="AJ18" s="39" t="s">
        <v>137</v>
      </c>
      <c r="AK18" t="s">
        <v>742</v>
      </c>
    </row>
    <row r="19" spans="1:37" ht="70.349999999999994" customHeight="1">
      <c r="A19" s="40"/>
      <c r="C19" s="86">
        <v>4901046171548</v>
      </c>
      <c r="D19" s="86" t="s">
        <v>805</v>
      </c>
      <c r="E19" t="s">
        <v>605</v>
      </c>
      <c r="F19" t="s">
        <v>652</v>
      </c>
      <c r="G19" s="39" t="s">
        <v>655</v>
      </c>
      <c r="H19" t="s">
        <v>656</v>
      </c>
      <c r="I19" s="39" t="s">
        <v>316</v>
      </c>
      <c r="J19" s="39" t="s">
        <v>317</v>
      </c>
      <c r="M19" s="46">
        <v>3.24</v>
      </c>
      <c r="N19" s="46">
        <f t="shared" si="6"/>
        <v>3.4400000000000004</v>
      </c>
      <c r="O19" s="43">
        <f t="shared" si="7"/>
        <v>129.60000000000002</v>
      </c>
      <c r="P19" s="43">
        <f t="shared" si="8"/>
        <v>137.60000000000002</v>
      </c>
      <c r="Q19">
        <v>40</v>
      </c>
      <c r="R19">
        <v>40</v>
      </c>
      <c r="S19">
        <v>1</v>
      </c>
      <c r="T19" s="43">
        <f t="shared" si="9"/>
        <v>40</v>
      </c>
      <c r="U19" s="95">
        <v>1</v>
      </c>
      <c r="V19">
        <v>1</v>
      </c>
      <c r="Z19">
        <v>420</v>
      </c>
      <c r="AA19">
        <v>260</v>
      </c>
      <c r="AB19">
        <v>160</v>
      </c>
      <c r="AC19" s="44">
        <f t="shared" si="10"/>
        <v>1.7472000000000001E-2</v>
      </c>
      <c r="AD19" s="44">
        <f t="shared" si="11"/>
        <v>1.7472000000000001E-2</v>
      </c>
      <c r="AF19" t="s">
        <v>562</v>
      </c>
      <c r="AG19" t="s">
        <v>728</v>
      </c>
      <c r="AI19" s="39" t="s">
        <v>142</v>
      </c>
      <c r="AJ19" s="39" t="s">
        <v>143</v>
      </c>
      <c r="AK19" t="s">
        <v>742</v>
      </c>
    </row>
    <row r="20" spans="1:37" ht="70.349999999999994" customHeight="1">
      <c r="A20" s="40"/>
      <c r="C20" s="86">
        <v>4901313192061</v>
      </c>
      <c r="D20" s="86" t="s">
        <v>806</v>
      </c>
      <c r="E20" t="s">
        <v>548</v>
      </c>
      <c r="F20" t="s">
        <v>549</v>
      </c>
      <c r="G20" s="39" t="s">
        <v>645</v>
      </c>
      <c r="H20" t="s">
        <v>646</v>
      </c>
      <c r="I20" s="39" t="s">
        <v>318</v>
      </c>
      <c r="J20" s="39" t="s">
        <v>319</v>
      </c>
      <c r="M20" s="46">
        <v>2.46</v>
      </c>
      <c r="N20" s="46">
        <f t="shared" si="6"/>
        <v>2.66</v>
      </c>
      <c r="O20" s="43">
        <f t="shared" si="7"/>
        <v>29.52</v>
      </c>
      <c r="P20" s="43">
        <f t="shared" si="8"/>
        <v>31.92</v>
      </c>
      <c r="Q20">
        <v>182</v>
      </c>
      <c r="R20">
        <v>12</v>
      </c>
      <c r="S20">
        <v>1</v>
      </c>
      <c r="T20" s="43">
        <f t="shared" si="9"/>
        <v>12</v>
      </c>
      <c r="U20" s="95">
        <v>3</v>
      </c>
      <c r="V20">
        <v>1</v>
      </c>
      <c r="Z20">
        <v>388</v>
      </c>
      <c r="AA20">
        <v>223</v>
      </c>
      <c r="AB20">
        <v>167</v>
      </c>
      <c r="AC20" s="44">
        <f t="shared" si="10"/>
        <v>1.4449508E-2</v>
      </c>
      <c r="AD20" s="44">
        <f t="shared" si="11"/>
        <v>4.3348523999999999E-2</v>
      </c>
      <c r="AF20" t="s">
        <v>562</v>
      </c>
      <c r="AG20">
        <v>5</v>
      </c>
      <c r="AI20" s="39" t="s">
        <v>144</v>
      </c>
      <c r="AJ20" s="39" t="s">
        <v>145</v>
      </c>
      <c r="AK20" t="s">
        <v>742</v>
      </c>
    </row>
    <row r="21" spans="1:37" ht="70.349999999999994" customHeight="1">
      <c r="A21" s="40"/>
      <c r="C21" s="86">
        <v>4903015123923</v>
      </c>
      <c r="D21" s="86" t="s">
        <v>807</v>
      </c>
      <c r="E21" t="s">
        <v>548</v>
      </c>
      <c r="F21" t="s">
        <v>549</v>
      </c>
      <c r="G21" s="39" t="s">
        <v>554</v>
      </c>
      <c r="H21" t="s">
        <v>554</v>
      </c>
      <c r="I21" s="39" t="s">
        <v>320</v>
      </c>
      <c r="J21" s="39" t="s">
        <v>321</v>
      </c>
      <c r="M21" s="46">
        <v>1.57</v>
      </c>
      <c r="N21" s="46">
        <f t="shared" si="6"/>
        <v>1.77</v>
      </c>
      <c r="O21" s="43">
        <f t="shared" si="7"/>
        <v>31.400000000000002</v>
      </c>
      <c r="P21" s="43">
        <f t="shared" si="8"/>
        <v>35.4</v>
      </c>
      <c r="Q21">
        <v>85</v>
      </c>
      <c r="R21">
        <v>10</v>
      </c>
      <c r="S21">
        <v>2</v>
      </c>
      <c r="T21" s="43">
        <f t="shared" si="9"/>
        <v>20</v>
      </c>
      <c r="U21">
        <v>1</v>
      </c>
      <c r="V21">
        <v>2</v>
      </c>
      <c r="Z21">
        <v>526</v>
      </c>
      <c r="AA21">
        <v>358</v>
      </c>
      <c r="AB21">
        <v>128</v>
      </c>
      <c r="AC21" s="44">
        <f t="shared" si="10"/>
        <v>2.4103423999999998E-2</v>
      </c>
      <c r="AD21" s="44">
        <f t="shared" si="11"/>
        <v>2.4103423999999998E-2</v>
      </c>
      <c r="AF21" t="s">
        <v>562</v>
      </c>
      <c r="AG21">
        <v>11</v>
      </c>
      <c r="AI21" s="39" t="s">
        <v>146</v>
      </c>
      <c r="AJ21" s="39" t="s">
        <v>147</v>
      </c>
      <c r="AK21" t="s">
        <v>742</v>
      </c>
    </row>
    <row r="22" spans="1:37" ht="70.349999999999994" customHeight="1">
      <c r="A22" s="40"/>
      <c r="C22" s="86">
        <v>4909411077396</v>
      </c>
      <c r="D22" s="86" t="s">
        <v>808</v>
      </c>
      <c r="E22" t="s">
        <v>605</v>
      </c>
      <c r="F22" t="s">
        <v>652</v>
      </c>
      <c r="G22" s="39" t="s">
        <v>657</v>
      </c>
      <c r="H22" t="s">
        <v>658</v>
      </c>
      <c r="I22" s="39" t="s">
        <v>322</v>
      </c>
      <c r="J22" s="39" t="s">
        <v>323</v>
      </c>
      <c r="M22" s="46">
        <v>1.17</v>
      </c>
      <c r="N22" s="46">
        <f t="shared" si="6"/>
        <v>1.3699999999999999</v>
      </c>
      <c r="O22" s="43">
        <f t="shared" si="7"/>
        <v>28.08</v>
      </c>
      <c r="P22" s="43">
        <f t="shared" si="8"/>
        <v>32.879999999999995</v>
      </c>
      <c r="Q22">
        <v>500</v>
      </c>
      <c r="R22">
        <v>24</v>
      </c>
      <c r="S22">
        <v>1</v>
      </c>
      <c r="T22" s="43">
        <f t="shared" si="9"/>
        <v>24</v>
      </c>
      <c r="U22">
        <v>1</v>
      </c>
      <c r="V22">
        <v>1</v>
      </c>
      <c r="Z22">
        <v>376</v>
      </c>
      <c r="AA22">
        <v>228</v>
      </c>
      <c r="AB22">
        <v>254</v>
      </c>
      <c r="AC22" s="44">
        <f t="shared" si="10"/>
        <v>2.1774912E-2</v>
      </c>
      <c r="AD22" s="44">
        <f t="shared" si="11"/>
        <v>2.1774912E-2</v>
      </c>
      <c r="AF22" t="s">
        <v>562</v>
      </c>
      <c r="AG22">
        <v>9</v>
      </c>
      <c r="AI22" s="39" t="s">
        <v>148</v>
      </c>
      <c r="AJ22" s="39" t="s">
        <v>149</v>
      </c>
      <c r="AK22" t="s">
        <v>742</v>
      </c>
    </row>
    <row r="23" spans="1:37" ht="70.349999999999994" customHeight="1">
      <c r="A23" s="40"/>
      <c r="C23" s="86">
        <v>4901372285681</v>
      </c>
      <c r="D23" s="86" t="s">
        <v>809</v>
      </c>
      <c r="E23" t="s">
        <v>605</v>
      </c>
      <c r="F23" t="s">
        <v>652</v>
      </c>
      <c r="G23" s="39" t="s">
        <v>653</v>
      </c>
      <c r="H23" t="s">
        <v>654</v>
      </c>
      <c r="I23" s="39" t="s">
        <v>324</v>
      </c>
      <c r="J23" s="39" t="s">
        <v>325</v>
      </c>
      <c r="M23" s="46">
        <v>5.27</v>
      </c>
      <c r="N23" s="46">
        <f t="shared" si="6"/>
        <v>5.47</v>
      </c>
      <c r="O23" s="43">
        <f t="shared" si="7"/>
        <v>63.239999999999995</v>
      </c>
      <c r="P23" s="43">
        <f t="shared" si="8"/>
        <v>65.64</v>
      </c>
      <c r="Q23">
        <v>96</v>
      </c>
      <c r="R23">
        <v>6</v>
      </c>
      <c r="S23">
        <v>2</v>
      </c>
      <c r="T23" s="43">
        <f t="shared" si="9"/>
        <v>12</v>
      </c>
      <c r="U23">
        <v>1</v>
      </c>
      <c r="V23">
        <v>2</v>
      </c>
      <c r="Z23">
        <v>386</v>
      </c>
      <c r="AA23">
        <v>453</v>
      </c>
      <c r="AB23">
        <v>213</v>
      </c>
      <c r="AC23" s="44">
        <f t="shared" si="10"/>
        <v>3.7244753999999998E-2</v>
      </c>
      <c r="AD23" s="44">
        <f t="shared" si="11"/>
        <v>3.7244753999999998E-2</v>
      </c>
      <c r="AF23" t="s">
        <v>562</v>
      </c>
      <c r="AG23">
        <v>18</v>
      </c>
      <c r="AI23" s="39" t="s">
        <v>140</v>
      </c>
      <c r="AJ23" s="39" t="s">
        <v>141</v>
      </c>
      <c r="AK23" t="s">
        <v>742</v>
      </c>
    </row>
    <row r="24" spans="1:37" ht="70.349999999999994" customHeight="1">
      <c r="A24" s="40"/>
      <c r="C24" s="86">
        <v>4902106647614</v>
      </c>
      <c r="D24" s="86" t="s">
        <v>810</v>
      </c>
      <c r="E24" t="s">
        <v>548</v>
      </c>
      <c r="F24" t="s">
        <v>636</v>
      </c>
      <c r="G24" s="39" t="s">
        <v>659</v>
      </c>
      <c r="H24" t="s">
        <v>660</v>
      </c>
      <c r="I24" s="39" t="s">
        <v>326</v>
      </c>
      <c r="J24" s="39" t="s">
        <v>327</v>
      </c>
      <c r="M24" s="46">
        <v>2.41</v>
      </c>
      <c r="N24" s="46">
        <f t="shared" si="6"/>
        <v>2.6100000000000003</v>
      </c>
      <c r="O24" s="43">
        <f t="shared" si="7"/>
        <v>28.92</v>
      </c>
      <c r="P24" s="43">
        <f t="shared" si="8"/>
        <v>31.320000000000004</v>
      </c>
      <c r="Q24">
        <v>500</v>
      </c>
      <c r="R24">
        <v>12</v>
      </c>
      <c r="S24">
        <v>1</v>
      </c>
      <c r="T24" s="43">
        <f t="shared" si="9"/>
        <v>12</v>
      </c>
      <c r="U24">
        <v>1</v>
      </c>
      <c r="V24">
        <v>1</v>
      </c>
      <c r="Z24">
        <v>308</v>
      </c>
      <c r="AA24">
        <v>226</v>
      </c>
      <c r="AB24">
        <v>200</v>
      </c>
      <c r="AC24" s="44">
        <f t="shared" si="10"/>
        <v>1.3921599999999999E-2</v>
      </c>
      <c r="AD24" s="44">
        <f t="shared" si="11"/>
        <v>1.3921599999999999E-2</v>
      </c>
      <c r="AF24" t="s">
        <v>562</v>
      </c>
      <c r="AG24">
        <v>12</v>
      </c>
      <c r="AI24" s="39" t="s">
        <v>150</v>
      </c>
      <c r="AJ24" s="39" t="s">
        <v>151</v>
      </c>
      <c r="AK24" t="s">
        <v>742</v>
      </c>
    </row>
    <row r="25" spans="1:37" ht="70.349999999999994" customHeight="1">
      <c r="A25" s="40"/>
      <c r="C25" s="86">
        <v>4901626034959</v>
      </c>
      <c r="D25" s="86" t="s">
        <v>811</v>
      </c>
      <c r="E25" t="s">
        <v>548</v>
      </c>
      <c r="F25" t="s">
        <v>549</v>
      </c>
      <c r="G25" s="39" t="s">
        <v>635</v>
      </c>
      <c r="H25" t="s">
        <v>588</v>
      </c>
      <c r="I25" s="39" t="s">
        <v>328</v>
      </c>
      <c r="J25" s="39" t="s">
        <v>329</v>
      </c>
      <c r="M25" s="46">
        <v>1.1599999999999999</v>
      </c>
      <c r="N25" s="46">
        <f t="shared" si="6"/>
        <v>1.3599999999999999</v>
      </c>
      <c r="O25" s="43">
        <f t="shared" si="7"/>
        <v>13.919999999999998</v>
      </c>
      <c r="P25" s="43">
        <f t="shared" si="8"/>
        <v>16.32</v>
      </c>
      <c r="Q25">
        <v>111</v>
      </c>
      <c r="R25">
        <v>12</v>
      </c>
      <c r="S25">
        <v>1</v>
      </c>
      <c r="T25" s="43">
        <f t="shared" si="9"/>
        <v>12</v>
      </c>
      <c r="U25">
        <v>2</v>
      </c>
      <c r="V25">
        <v>1</v>
      </c>
      <c r="Z25">
        <v>440</v>
      </c>
      <c r="AA25">
        <v>240</v>
      </c>
      <c r="AB25">
        <v>150</v>
      </c>
      <c r="AC25" s="44">
        <f t="shared" si="10"/>
        <v>1.584E-2</v>
      </c>
      <c r="AD25" s="44">
        <f t="shared" si="11"/>
        <v>3.168E-2</v>
      </c>
      <c r="AF25" t="s">
        <v>562</v>
      </c>
      <c r="AG25">
        <v>5</v>
      </c>
      <c r="AI25" s="39" t="s">
        <v>152</v>
      </c>
      <c r="AJ25" s="39" t="s">
        <v>153</v>
      </c>
      <c r="AK25" t="s">
        <v>742</v>
      </c>
    </row>
    <row r="26" spans="1:37" ht="70.349999999999994" customHeight="1">
      <c r="A26" s="40"/>
      <c r="C26" s="86">
        <v>4903015123947</v>
      </c>
      <c r="D26" s="86" t="s">
        <v>812</v>
      </c>
      <c r="E26" t="s">
        <v>548</v>
      </c>
      <c r="F26" t="s">
        <v>549</v>
      </c>
      <c r="G26" s="39" t="s">
        <v>554</v>
      </c>
      <c r="H26" t="s">
        <v>554</v>
      </c>
      <c r="I26" s="39" t="s">
        <v>330</v>
      </c>
      <c r="J26" s="39" t="s">
        <v>331</v>
      </c>
      <c r="M26" s="46">
        <v>1.57</v>
      </c>
      <c r="N26" s="46">
        <f t="shared" si="6"/>
        <v>1.77</v>
      </c>
      <c r="O26" s="43">
        <f t="shared" si="7"/>
        <v>31.400000000000002</v>
      </c>
      <c r="P26" s="43">
        <f t="shared" si="8"/>
        <v>35.4</v>
      </c>
      <c r="Q26">
        <v>80</v>
      </c>
      <c r="R26">
        <v>10</v>
      </c>
      <c r="S26">
        <v>2</v>
      </c>
      <c r="T26" s="43">
        <f t="shared" si="9"/>
        <v>20</v>
      </c>
      <c r="U26">
        <v>1</v>
      </c>
      <c r="V26">
        <v>1</v>
      </c>
      <c r="Z26">
        <v>526</v>
      </c>
      <c r="AA26">
        <v>358</v>
      </c>
      <c r="AB26">
        <v>128</v>
      </c>
      <c r="AC26" s="44">
        <f t="shared" si="10"/>
        <v>2.4103423999999998E-2</v>
      </c>
      <c r="AD26" s="44">
        <f t="shared" si="11"/>
        <v>2.4103423999999998E-2</v>
      </c>
      <c r="AF26" t="s">
        <v>562</v>
      </c>
      <c r="AG26">
        <v>11</v>
      </c>
      <c r="AI26" s="39" t="s">
        <v>503</v>
      </c>
      <c r="AJ26" s="39" t="s">
        <v>154</v>
      </c>
      <c r="AK26" t="s">
        <v>742</v>
      </c>
    </row>
    <row r="27" spans="1:37" ht="70.349999999999994" customHeight="1">
      <c r="A27" s="40"/>
      <c r="C27" s="86">
        <v>4970111105061</v>
      </c>
      <c r="D27" s="86" t="s">
        <v>813</v>
      </c>
      <c r="E27" t="s">
        <v>605</v>
      </c>
      <c r="F27" t="s">
        <v>652</v>
      </c>
      <c r="G27" s="39" t="s">
        <v>661</v>
      </c>
      <c r="H27" t="s">
        <v>662</v>
      </c>
      <c r="I27" s="39" t="s">
        <v>332</v>
      </c>
      <c r="J27" s="39" t="s">
        <v>333</v>
      </c>
      <c r="M27" s="46">
        <v>3.32</v>
      </c>
      <c r="N27" s="46">
        <f t="shared" si="6"/>
        <v>3.52</v>
      </c>
      <c r="O27" s="43">
        <f t="shared" si="7"/>
        <v>66.399999999999991</v>
      </c>
      <c r="P27" s="43">
        <f t="shared" si="8"/>
        <v>70.400000000000006</v>
      </c>
      <c r="Q27">
        <v>80</v>
      </c>
      <c r="R27">
        <v>20</v>
      </c>
      <c r="S27">
        <v>1</v>
      </c>
      <c r="T27" s="43">
        <f t="shared" si="9"/>
        <v>20</v>
      </c>
      <c r="U27" s="95">
        <v>1</v>
      </c>
      <c r="V27">
        <v>1</v>
      </c>
      <c r="Z27">
        <v>790</v>
      </c>
      <c r="AA27">
        <v>300</v>
      </c>
      <c r="AB27">
        <v>190</v>
      </c>
      <c r="AC27" s="44">
        <f t="shared" si="10"/>
        <v>4.5030000000000001E-2</v>
      </c>
      <c r="AD27" s="44">
        <f t="shared" si="11"/>
        <v>4.5030000000000001E-2</v>
      </c>
      <c r="AF27" t="s">
        <v>562</v>
      </c>
      <c r="AG27">
        <v>12</v>
      </c>
      <c r="AI27" s="39" t="s">
        <v>155</v>
      </c>
      <c r="AJ27" s="39" t="s">
        <v>156</v>
      </c>
      <c r="AK27" t="s">
        <v>742</v>
      </c>
    </row>
    <row r="28" spans="1:37" ht="70.349999999999994" customHeight="1">
      <c r="A28" s="40"/>
      <c r="C28" s="86">
        <v>4901335137149</v>
      </c>
      <c r="D28" s="86" t="s">
        <v>814</v>
      </c>
      <c r="E28" t="s">
        <v>548</v>
      </c>
      <c r="F28" t="s">
        <v>549</v>
      </c>
      <c r="G28" s="39" t="s">
        <v>648</v>
      </c>
      <c r="H28" t="s">
        <v>586</v>
      </c>
      <c r="I28" s="39" t="s">
        <v>334</v>
      </c>
      <c r="J28" s="39" t="s">
        <v>335</v>
      </c>
      <c r="M28" s="46">
        <v>0.91</v>
      </c>
      <c r="N28" s="46">
        <f t="shared" si="6"/>
        <v>1.1100000000000001</v>
      </c>
      <c r="O28" s="43">
        <f t="shared" si="7"/>
        <v>21.84</v>
      </c>
      <c r="P28" s="43">
        <f t="shared" si="8"/>
        <v>26.64</v>
      </c>
      <c r="Q28">
        <v>40</v>
      </c>
      <c r="R28">
        <v>6</v>
      </c>
      <c r="S28">
        <v>4</v>
      </c>
      <c r="T28" s="43">
        <f t="shared" si="9"/>
        <v>24</v>
      </c>
      <c r="U28">
        <v>1</v>
      </c>
      <c r="V28">
        <v>1</v>
      </c>
      <c r="Z28">
        <v>195</v>
      </c>
      <c r="AA28">
        <v>437</v>
      </c>
      <c r="AB28">
        <v>267</v>
      </c>
      <c r="AC28" s="44">
        <f t="shared" si="10"/>
        <v>2.2752405E-2</v>
      </c>
      <c r="AD28" s="44">
        <f t="shared" si="11"/>
        <v>2.2752405E-2</v>
      </c>
      <c r="AF28" t="s">
        <v>562</v>
      </c>
      <c r="AG28">
        <v>6</v>
      </c>
      <c r="AI28" s="39" t="s">
        <v>157</v>
      </c>
      <c r="AJ28" s="39" t="s">
        <v>158</v>
      </c>
      <c r="AK28" t="s">
        <v>742</v>
      </c>
    </row>
    <row r="29" spans="1:37" ht="70.349999999999994" customHeight="1">
      <c r="A29" s="40"/>
      <c r="C29" s="86">
        <v>4901335136098</v>
      </c>
      <c r="D29" s="86" t="s">
        <v>815</v>
      </c>
      <c r="E29" t="s">
        <v>548</v>
      </c>
      <c r="F29" t="s">
        <v>549</v>
      </c>
      <c r="G29" s="39" t="s">
        <v>648</v>
      </c>
      <c r="H29" t="s">
        <v>586</v>
      </c>
      <c r="I29" s="39" t="s">
        <v>336</v>
      </c>
      <c r="J29" s="39" t="s">
        <v>337</v>
      </c>
      <c r="M29" s="46">
        <v>0.91</v>
      </c>
      <c r="N29" s="46">
        <f t="shared" si="6"/>
        <v>1.1100000000000001</v>
      </c>
      <c r="O29" s="43">
        <f t="shared" si="7"/>
        <v>21.84</v>
      </c>
      <c r="P29" s="43">
        <f t="shared" si="8"/>
        <v>26.64</v>
      </c>
      <c r="Q29">
        <v>40</v>
      </c>
      <c r="R29">
        <v>6</v>
      </c>
      <c r="S29">
        <v>4</v>
      </c>
      <c r="T29" s="43">
        <f t="shared" si="9"/>
        <v>24</v>
      </c>
      <c r="U29">
        <v>1</v>
      </c>
      <c r="V29">
        <v>1</v>
      </c>
      <c r="Z29">
        <v>195</v>
      </c>
      <c r="AA29">
        <v>437</v>
      </c>
      <c r="AB29">
        <v>267</v>
      </c>
      <c r="AC29" s="44">
        <f t="shared" si="10"/>
        <v>2.2752405E-2</v>
      </c>
      <c r="AD29" s="44">
        <f t="shared" si="11"/>
        <v>2.2752405E-2</v>
      </c>
      <c r="AF29" t="s">
        <v>562</v>
      </c>
      <c r="AG29">
        <v>6</v>
      </c>
      <c r="AI29" s="39" t="s">
        <v>159</v>
      </c>
      <c r="AJ29" s="39" t="s">
        <v>160</v>
      </c>
      <c r="AK29" t="s">
        <v>742</v>
      </c>
    </row>
    <row r="30" spans="1:37" ht="70.349999999999994" customHeight="1">
      <c r="A30" s="40"/>
      <c r="C30" s="86">
        <v>4902881436113</v>
      </c>
      <c r="D30" s="86" t="s">
        <v>816</v>
      </c>
      <c r="E30" t="s">
        <v>548</v>
      </c>
      <c r="F30" t="s">
        <v>558</v>
      </c>
      <c r="G30" s="39" t="s">
        <v>663</v>
      </c>
      <c r="H30" t="s">
        <v>664</v>
      </c>
      <c r="I30" s="39" t="s">
        <v>338</v>
      </c>
      <c r="J30" s="39" t="s">
        <v>339</v>
      </c>
      <c r="M30" s="46">
        <v>1.52</v>
      </c>
      <c r="N30" s="46">
        <f t="shared" si="6"/>
        <v>1.72</v>
      </c>
      <c r="O30" s="43">
        <f t="shared" si="7"/>
        <v>18.240000000000002</v>
      </c>
      <c r="P30" s="43">
        <f t="shared" si="8"/>
        <v>20.64</v>
      </c>
      <c r="Q30">
        <v>132</v>
      </c>
      <c r="R30">
        <v>12</v>
      </c>
      <c r="S30">
        <v>1</v>
      </c>
      <c r="T30" s="43">
        <f t="shared" si="9"/>
        <v>12</v>
      </c>
      <c r="U30">
        <v>2</v>
      </c>
      <c r="V30">
        <v>1</v>
      </c>
      <c r="Z30">
        <v>363</v>
      </c>
      <c r="AA30">
        <v>497</v>
      </c>
      <c r="AB30">
        <v>135</v>
      </c>
      <c r="AC30" s="44">
        <f t="shared" si="10"/>
        <v>2.4355485E-2</v>
      </c>
      <c r="AD30" s="44">
        <f t="shared" si="11"/>
        <v>4.8710969999999999E-2</v>
      </c>
      <c r="AF30" t="s">
        <v>562</v>
      </c>
      <c r="AG30">
        <v>6</v>
      </c>
      <c r="AI30" s="39" t="s">
        <v>161</v>
      </c>
      <c r="AJ30" s="39" t="s">
        <v>162</v>
      </c>
      <c r="AK30" t="s">
        <v>742</v>
      </c>
    </row>
    <row r="31" spans="1:37" ht="70.349999999999994" customHeight="1">
      <c r="A31" s="40"/>
      <c r="C31" s="86">
        <v>4902106291947</v>
      </c>
      <c r="D31" s="86" t="s">
        <v>817</v>
      </c>
      <c r="E31" t="s">
        <v>548</v>
      </c>
      <c r="F31" t="s">
        <v>636</v>
      </c>
      <c r="G31" s="39" t="s">
        <v>659</v>
      </c>
      <c r="H31" t="s">
        <v>660</v>
      </c>
      <c r="I31" s="39" t="s">
        <v>340</v>
      </c>
      <c r="J31" s="39" t="s">
        <v>341</v>
      </c>
      <c r="M31" s="46">
        <v>3.09</v>
      </c>
      <c r="N31" s="46">
        <f t="shared" si="6"/>
        <v>3.29</v>
      </c>
      <c r="O31" s="43">
        <f t="shared" si="7"/>
        <v>61.8</v>
      </c>
      <c r="P31" s="43">
        <f t="shared" si="8"/>
        <v>65.8</v>
      </c>
      <c r="Q31">
        <v>360</v>
      </c>
      <c r="R31">
        <v>10</v>
      </c>
      <c r="S31">
        <v>2</v>
      </c>
      <c r="T31" s="43">
        <f t="shared" si="9"/>
        <v>20</v>
      </c>
      <c r="U31">
        <v>1</v>
      </c>
      <c r="V31">
        <v>2</v>
      </c>
      <c r="Z31">
        <v>335</v>
      </c>
      <c r="AA31">
        <v>272</v>
      </c>
      <c r="AB31">
        <v>203</v>
      </c>
      <c r="AC31" s="44">
        <f t="shared" si="10"/>
        <v>1.8497360000000001E-2</v>
      </c>
      <c r="AD31" s="44">
        <f t="shared" si="11"/>
        <v>1.8497360000000001E-2</v>
      </c>
      <c r="AF31" t="s">
        <v>562</v>
      </c>
      <c r="AG31">
        <v>12</v>
      </c>
      <c r="AI31" s="39" t="s">
        <v>163</v>
      </c>
      <c r="AJ31" s="39" t="s">
        <v>164</v>
      </c>
      <c r="AK31" t="s">
        <v>742</v>
      </c>
    </row>
    <row r="32" spans="1:37" ht="70.349999999999994" customHeight="1">
      <c r="A32" s="40"/>
      <c r="C32" s="86">
        <v>4901313196830</v>
      </c>
      <c r="D32" s="86" t="s">
        <v>818</v>
      </c>
      <c r="E32" t="s">
        <v>548</v>
      </c>
      <c r="F32" t="s">
        <v>549</v>
      </c>
      <c r="G32" s="39" t="s">
        <v>645</v>
      </c>
      <c r="H32" t="s">
        <v>646</v>
      </c>
      <c r="I32" s="39" t="s">
        <v>342</v>
      </c>
      <c r="J32" s="39" t="s">
        <v>343</v>
      </c>
      <c r="M32" s="46">
        <v>0.87</v>
      </c>
      <c r="N32" s="46">
        <f t="shared" si="6"/>
        <v>1.07</v>
      </c>
      <c r="O32" s="43">
        <f t="shared" si="7"/>
        <v>8.6999999999999993</v>
      </c>
      <c r="P32" s="43">
        <f t="shared" si="8"/>
        <v>10.700000000000001</v>
      </c>
      <c r="Q32">
        <v>42</v>
      </c>
      <c r="R32">
        <v>10</v>
      </c>
      <c r="S32">
        <v>1</v>
      </c>
      <c r="T32" s="43">
        <f t="shared" si="9"/>
        <v>10</v>
      </c>
      <c r="U32">
        <v>4</v>
      </c>
      <c r="V32">
        <v>1</v>
      </c>
      <c r="Z32">
        <v>280</v>
      </c>
      <c r="AA32">
        <v>210</v>
      </c>
      <c r="AB32">
        <v>102</v>
      </c>
      <c r="AC32" s="44">
        <f t="shared" si="10"/>
        <v>5.9975999999999996E-3</v>
      </c>
      <c r="AD32" s="44">
        <f t="shared" si="11"/>
        <v>2.3990399999999999E-2</v>
      </c>
      <c r="AF32" t="s">
        <v>562</v>
      </c>
      <c r="AG32">
        <v>5</v>
      </c>
      <c r="AI32" s="39" t="s">
        <v>504</v>
      </c>
      <c r="AJ32" s="39" t="s">
        <v>165</v>
      </c>
      <c r="AK32" t="s">
        <v>742</v>
      </c>
    </row>
    <row r="33" spans="1:38" ht="70.349999999999994" customHeight="1">
      <c r="A33" s="40"/>
      <c r="C33" s="86">
        <v>4901626020457</v>
      </c>
      <c r="D33" s="86" t="s">
        <v>819</v>
      </c>
      <c r="E33" t="s">
        <v>548</v>
      </c>
      <c r="F33" t="s">
        <v>549</v>
      </c>
      <c r="G33" s="39" t="s">
        <v>635</v>
      </c>
      <c r="H33" t="s">
        <v>588</v>
      </c>
      <c r="I33" s="39" t="s">
        <v>344</v>
      </c>
      <c r="J33" s="39" t="s">
        <v>345</v>
      </c>
      <c r="M33" s="46">
        <v>1.1399999999999999</v>
      </c>
      <c r="N33" s="46">
        <f t="shared" si="6"/>
        <v>1.3399999999999999</v>
      </c>
      <c r="O33" s="43">
        <f t="shared" si="7"/>
        <v>22.799999999999997</v>
      </c>
      <c r="P33" s="43">
        <f t="shared" si="8"/>
        <v>26.799999999999997</v>
      </c>
      <c r="Q33">
        <v>234</v>
      </c>
      <c r="R33">
        <v>20</v>
      </c>
      <c r="S33">
        <v>1</v>
      </c>
      <c r="T33" s="43">
        <f t="shared" si="9"/>
        <v>20</v>
      </c>
      <c r="U33">
        <v>1</v>
      </c>
      <c r="V33">
        <v>1</v>
      </c>
      <c r="Z33">
        <v>510</v>
      </c>
      <c r="AA33">
        <v>280</v>
      </c>
      <c r="AB33">
        <v>330</v>
      </c>
      <c r="AC33" s="44">
        <f t="shared" si="10"/>
        <v>4.7123999999999999E-2</v>
      </c>
      <c r="AD33" s="44">
        <f t="shared" si="11"/>
        <v>4.7123999999999999E-2</v>
      </c>
      <c r="AF33" t="s">
        <v>562</v>
      </c>
      <c r="AG33">
        <v>5</v>
      </c>
      <c r="AI33" s="39" t="s">
        <v>166</v>
      </c>
      <c r="AJ33" s="39" t="s">
        <v>167</v>
      </c>
      <c r="AK33" t="s">
        <v>742</v>
      </c>
    </row>
    <row r="34" spans="1:38" ht="70.349999999999994" customHeight="1">
      <c r="A34" s="40"/>
      <c r="C34" s="86">
        <v>4901626020556</v>
      </c>
      <c r="D34" s="86" t="s">
        <v>820</v>
      </c>
      <c r="E34" t="s">
        <v>548</v>
      </c>
      <c r="F34" t="s">
        <v>549</v>
      </c>
      <c r="G34" s="39" t="s">
        <v>635</v>
      </c>
      <c r="H34" t="s">
        <v>588</v>
      </c>
      <c r="I34" s="39" t="s">
        <v>346</v>
      </c>
      <c r="J34" s="39" t="s">
        <v>347</v>
      </c>
      <c r="M34" s="46">
        <v>1.1399999999999999</v>
      </c>
      <c r="N34" s="46">
        <f t="shared" si="6"/>
        <v>1.3399999999999999</v>
      </c>
      <c r="O34" s="43">
        <f t="shared" si="7"/>
        <v>22.799999999999997</v>
      </c>
      <c r="P34" s="43">
        <f t="shared" si="8"/>
        <v>26.799999999999997</v>
      </c>
      <c r="Q34">
        <v>230</v>
      </c>
      <c r="R34">
        <v>20</v>
      </c>
      <c r="S34">
        <v>1</v>
      </c>
      <c r="T34" s="43">
        <f t="shared" si="9"/>
        <v>20</v>
      </c>
      <c r="U34">
        <v>1</v>
      </c>
      <c r="V34">
        <v>1</v>
      </c>
      <c r="Z34">
        <v>510</v>
      </c>
      <c r="AA34">
        <v>280</v>
      </c>
      <c r="AB34">
        <v>330</v>
      </c>
      <c r="AC34" s="44">
        <f t="shared" si="10"/>
        <v>4.7123999999999999E-2</v>
      </c>
      <c r="AD34" s="44">
        <f t="shared" si="11"/>
        <v>4.7123999999999999E-2</v>
      </c>
      <c r="AF34" t="s">
        <v>562</v>
      </c>
      <c r="AG34">
        <v>5</v>
      </c>
      <c r="AI34" s="39" t="s">
        <v>168</v>
      </c>
      <c r="AJ34" s="39" t="s">
        <v>169</v>
      </c>
      <c r="AK34" t="s">
        <v>742</v>
      </c>
    </row>
    <row r="35" spans="1:38" ht="70.349999999999994" customHeight="1">
      <c r="A35" s="40"/>
      <c r="C35" s="86">
        <v>4902110340525</v>
      </c>
      <c r="D35" s="86" t="s">
        <v>821</v>
      </c>
      <c r="E35" t="s">
        <v>548</v>
      </c>
      <c r="F35" t="s">
        <v>636</v>
      </c>
      <c r="G35" s="39" t="s">
        <v>559</v>
      </c>
      <c r="H35" t="s">
        <v>560</v>
      </c>
      <c r="I35" s="39" t="s">
        <v>348</v>
      </c>
      <c r="J35" s="39" t="s">
        <v>349</v>
      </c>
      <c r="M35" s="46">
        <v>1.29</v>
      </c>
      <c r="N35" s="46">
        <f t="shared" si="6"/>
        <v>1.49</v>
      </c>
      <c r="O35" s="43">
        <f t="shared" si="7"/>
        <v>51.6</v>
      </c>
      <c r="P35" s="43">
        <f t="shared" si="8"/>
        <v>59.6</v>
      </c>
      <c r="Q35">
        <v>100</v>
      </c>
      <c r="R35">
        <v>10</v>
      </c>
      <c r="S35">
        <v>4</v>
      </c>
      <c r="T35" s="43">
        <f t="shared" si="9"/>
        <v>40</v>
      </c>
      <c r="U35">
        <v>1</v>
      </c>
      <c r="V35">
        <v>1</v>
      </c>
      <c r="Z35">
        <v>269</v>
      </c>
      <c r="AA35">
        <v>329</v>
      </c>
      <c r="AB35">
        <v>203</v>
      </c>
      <c r="AC35" s="44">
        <f t="shared" si="10"/>
        <v>1.7965703E-2</v>
      </c>
      <c r="AD35" s="44">
        <f t="shared" si="11"/>
        <v>1.7965703E-2</v>
      </c>
      <c r="AF35" t="s">
        <v>562</v>
      </c>
      <c r="AG35">
        <v>24</v>
      </c>
      <c r="AI35" s="39" t="s">
        <v>170</v>
      </c>
      <c r="AJ35" s="39" t="s">
        <v>171</v>
      </c>
      <c r="AK35" t="s">
        <v>742</v>
      </c>
    </row>
    <row r="36" spans="1:38" ht="70.349999999999994" customHeight="1">
      <c r="A36" s="40"/>
      <c r="C36" s="86">
        <v>4909411055783</v>
      </c>
      <c r="D36" s="86" t="s">
        <v>822</v>
      </c>
      <c r="E36" t="s">
        <v>605</v>
      </c>
      <c r="F36" t="s">
        <v>652</v>
      </c>
      <c r="G36" s="39" t="s">
        <v>657</v>
      </c>
      <c r="H36" t="s">
        <v>658</v>
      </c>
      <c r="I36" s="39" t="s">
        <v>350</v>
      </c>
      <c r="J36" s="39" t="s">
        <v>351</v>
      </c>
      <c r="M36" s="46">
        <v>1.4</v>
      </c>
      <c r="N36" s="46">
        <f t="shared" si="6"/>
        <v>1.5999999999999999</v>
      </c>
      <c r="O36" s="43">
        <f t="shared" si="7"/>
        <v>33.599999999999994</v>
      </c>
      <c r="P36" s="43">
        <f t="shared" si="8"/>
        <v>38.4</v>
      </c>
      <c r="Q36">
        <v>460</v>
      </c>
      <c r="R36">
        <v>24</v>
      </c>
      <c r="S36">
        <v>1</v>
      </c>
      <c r="T36" s="43">
        <f t="shared" si="9"/>
        <v>24</v>
      </c>
      <c r="U36">
        <v>1</v>
      </c>
      <c r="V36">
        <v>1</v>
      </c>
      <c r="Z36">
        <v>423</v>
      </c>
      <c r="AA36">
        <v>280</v>
      </c>
      <c r="AB36">
        <v>215</v>
      </c>
      <c r="AC36" s="44">
        <f t="shared" si="10"/>
        <v>2.54646E-2</v>
      </c>
      <c r="AD36" s="44">
        <f t="shared" si="11"/>
        <v>2.54646E-2</v>
      </c>
      <c r="AF36" t="s">
        <v>562</v>
      </c>
      <c r="AG36">
        <v>9</v>
      </c>
      <c r="AI36" s="39" t="s">
        <v>172</v>
      </c>
      <c r="AJ36" s="39" t="s">
        <v>173</v>
      </c>
      <c r="AK36" t="s">
        <v>742</v>
      </c>
    </row>
    <row r="37" spans="1:38" ht="70.349999999999994" customHeight="1">
      <c r="A37" s="40"/>
      <c r="C37" s="86">
        <v>4902726891039</v>
      </c>
      <c r="D37" s="86" t="s">
        <v>823</v>
      </c>
      <c r="E37" t="s">
        <v>548</v>
      </c>
      <c r="F37" t="s">
        <v>549</v>
      </c>
      <c r="G37" s="39" t="s">
        <v>665</v>
      </c>
      <c r="H37" t="s">
        <v>666</v>
      </c>
      <c r="I37" s="39" t="s">
        <v>352</v>
      </c>
      <c r="J37" s="39" t="s">
        <v>353</v>
      </c>
      <c r="M37" s="46">
        <v>1.25</v>
      </c>
      <c r="N37" s="46">
        <f t="shared" si="6"/>
        <v>1.45</v>
      </c>
      <c r="O37" s="43">
        <f t="shared" si="7"/>
        <v>25</v>
      </c>
      <c r="P37" s="43">
        <f t="shared" si="8"/>
        <v>29</v>
      </c>
      <c r="Q37">
        <v>62</v>
      </c>
      <c r="R37">
        <v>20</v>
      </c>
      <c r="S37">
        <v>1</v>
      </c>
      <c r="T37" s="43">
        <f t="shared" si="9"/>
        <v>20</v>
      </c>
      <c r="U37">
        <v>2</v>
      </c>
      <c r="V37">
        <v>1</v>
      </c>
      <c r="Z37">
        <v>510</v>
      </c>
      <c r="AA37">
        <v>335</v>
      </c>
      <c r="AB37">
        <v>200</v>
      </c>
      <c r="AC37" s="44">
        <f t="shared" si="10"/>
        <v>3.4169999999999999E-2</v>
      </c>
      <c r="AD37" s="44">
        <f t="shared" si="11"/>
        <v>6.8339999999999998E-2</v>
      </c>
      <c r="AF37" t="s">
        <v>562</v>
      </c>
      <c r="AG37">
        <v>5</v>
      </c>
      <c r="AI37" s="39" t="s">
        <v>505</v>
      </c>
      <c r="AJ37" s="39" t="s">
        <v>174</v>
      </c>
      <c r="AK37" t="s">
        <v>742</v>
      </c>
    </row>
    <row r="38" spans="1:38" ht="70.349999999999994" customHeight="1">
      <c r="A38" s="40"/>
      <c r="C38" s="86">
        <v>4901990361040</v>
      </c>
      <c r="D38" s="86" t="s">
        <v>824</v>
      </c>
      <c r="E38" t="s">
        <v>548</v>
      </c>
      <c r="F38" t="s">
        <v>558</v>
      </c>
      <c r="G38" s="39" t="s">
        <v>667</v>
      </c>
      <c r="H38" t="s">
        <v>668</v>
      </c>
      <c r="I38" s="39" t="s">
        <v>354</v>
      </c>
      <c r="J38" s="39" t="s">
        <v>355</v>
      </c>
      <c r="M38" s="46">
        <v>1.2</v>
      </c>
      <c r="N38" s="46">
        <f t="shared" si="6"/>
        <v>1.4</v>
      </c>
      <c r="O38" s="43">
        <f t="shared" si="7"/>
        <v>14.399999999999999</v>
      </c>
      <c r="P38" s="43">
        <f t="shared" si="8"/>
        <v>16.799999999999997</v>
      </c>
      <c r="Q38">
        <v>85</v>
      </c>
      <c r="R38">
        <v>12</v>
      </c>
      <c r="S38">
        <v>1</v>
      </c>
      <c r="T38" s="43">
        <f t="shared" si="9"/>
        <v>12</v>
      </c>
      <c r="U38">
        <v>2</v>
      </c>
      <c r="V38">
        <v>1</v>
      </c>
      <c r="Z38">
        <v>287</v>
      </c>
      <c r="AA38">
        <v>432</v>
      </c>
      <c r="AB38">
        <v>160</v>
      </c>
      <c r="AC38" s="44">
        <f t="shared" si="10"/>
        <v>1.9837440000000001E-2</v>
      </c>
      <c r="AD38" s="44">
        <f t="shared" si="11"/>
        <v>3.9674880000000003E-2</v>
      </c>
      <c r="AF38" t="s">
        <v>562</v>
      </c>
      <c r="AG38">
        <v>6</v>
      </c>
      <c r="AI38" s="39" t="s">
        <v>175</v>
      </c>
      <c r="AJ38" s="39" t="s">
        <v>176</v>
      </c>
      <c r="AK38" t="s">
        <v>742</v>
      </c>
    </row>
    <row r="39" spans="1:38" ht="70.349999999999994" customHeight="1">
      <c r="A39" s="40"/>
      <c r="C39" s="86">
        <v>4902758300929</v>
      </c>
      <c r="D39" s="86" t="s">
        <v>825</v>
      </c>
      <c r="E39" t="s">
        <v>548</v>
      </c>
      <c r="F39" t="s">
        <v>558</v>
      </c>
      <c r="G39" s="39" t="s">
        <v>669</v>
      </c>
      <c r="H39" t="s">
        <v>670</v>
      </c>
      <c r="I39" s="39" t="s">
        <v>356</v>
      </c>
      <c r="J39" s="39" t="s">
        <v>357</v>
      </c>
      <c r="M39" s="46">
        <v>2.29</v>
      </c>
      <c r="N39" s="46">
        <f t="shared" si="6"/>
        <v>2.4900000000000002</v>
      </c>
      <c r="O39" s="43">
        <f t="shared" si="7"/>
        <v>68.7</v>
      </c>
      <c r="P39" s="43">
        <f t="shared" si="8"/>
        <v>74.7</v>
      </c>
      <c r="Q39">
        <v>300</v>
      </c>
      <c r="R39">
        <v>10</v>
      </c>
      <c r="S39">
        <v>3</v>
      </c>
      <c r="T39" s="43">
        <f t="shared" si="9"/>
        <v>30</v>
      </c>
      <c r="U39">
        <v>1</v>
      </c>
      <c r="V39">
        <v>3</v>
      </c>
      <c r="Z39">
        <v>243</v>
      </c>
      <c r="AA39">
        <v>474</v>
      </c>
      <c r="AB39">
        <v>196</v>
      </c>
      <c r="AC39" s="44">
        <f t="shared" si="10"/>
        <v>2.2575672000000001E-2</v>
      </c>
      <c r="AD39" s="44">
        <f t="shared" si="11"/>
        <v>2.2575672000000001E-2</v>
      </c>
      <c r="AF39" t="s">
        <v>727</v>
      </c>
      <c r="AG39">
        <v>5</v>
      </c>
      <c r="AI39" s="39" t="s">
        <v>177</v>
      </c>
      <c r="AJ39" s="39" t="s">
        <v>178</v>
      </c>
      <c r="AK39" t="s">
        <v>742</v>
      </c>
    </row>
    <row r="40" spans="1:38" ht="70.349999999999994" customHeight="1">
      <c r="A40" s="40"/>
      <c r="C40" s="86">
        <v>4909411076795</v>
      </c>
      <c r="D40" s="86" t="s">
        <v>826</v>
      </c>
      <c r="E40" t="s">
        <v>605</v>
      </c>
      <c r="F40" t="s">
        <v>652</v>
      </c>
      <c r="G40" s="39" t="s">
        <v>657</v>
      </c>
      <c r="H40" t="s">
        <v>658</v>
      </c>
      <c r="I40" s="39" t="s">
        <v>358</v>
      </c>
      <c r="J40" s="39" t="s">
        <v>359</v>
      </c>
      <c r="M40" s="46">
        <v>1.17</v>
      </c>
      <c r="N40" s="46">
        <f t="shared" si="6"/>
        <v>1.3699999999999999</v>
      </c>
      <c r="O40" s="43">
        <f t="shared" si="7"/>
        <v>28.08</v>
      </c>
      <c r="P40" s="43">
        <f t="shared" si="8"/>
        <v>32.879999999999995</v>
      </c>
      <c r="Q40">
        <v>500</v>
      </c>
      <c r="R40">
        <v>24</v>
      </c>
      <c r="S40">
        <v>1</v>
      </c>
      <c r="T40" s="43">
        <f t="shared" si="9"/>
        <v>24</v>
      </c>
      <c r="U40">
        <v>1</v>
      </c>
      <c r="V40">
        <v>1</v>
      </c>
      <c r="Z40">
        <v>376</v>
      </c>
      <c r="AA40">
        <v>228</v>
      </c>
      <c r="AB40">
        <v>254</v>
      </c>
      <c r="AC40" s="44">
        <f t="shared" si="10"/>
        <v>2.1774912E-2</v>
      </c>
      <c r="AD40" s="44">
        <f t="shared" si="11"/>
        <v>2.1774912E-2</v>
      </c>
      <c r="AF40" t="s">
        <v>562</v>
      </c>
      <c r="AG40">
        <v>12</v>
      </c>
      <c r="AI40" s="39" t="s">
        <v>179</v>
      </c>
      <c r="AJ40" s="39" t="s">
        <v>180</v>
      </c>
      <c r="AK40" t="s">
        <v>742</v>
      </c>
    </row>
    <row r="41" spans="1:38" ht="70.349999999999994" customHeight="1">
      <c r="A41" s="40"/>
      <c r="C41" s="86">
        <v>4901515333613</v>
      </c>
      <c r="D41" s="86" t="s">
        <v>827</v>
      </c>
      <c r="E41" t="s">
        <v>548</v>
      </c>
      <c r="F41" t="s">
        <v>636</v>
      </c>
      <c r="G41" s="39" t="s">
        <v>671</v>
      </c>
      <c r="H41" t="s">
        <v>672</v>
      </c>
      <c r="I41" s="39" t="s">
        <v>360</v>
      </c>
      <c r="J41" s="39" t="s">
        <v>361</v>
      </c>
      <c r="M41" s="46">
        <v>3.75</v>
      </c>
      <c r="N41" s="46">
        <f t="shared" si="6"/>
        <v>3.95</v>
      </c>
      <c r="O41" s="43">
        <f t="shared" si="7"/>
        <v>45</v>
      </c>
      <c r="P41" s="43">
        <f t="shared" si="8"/>
        <v>47.400000000000006</v>
      </c>
      <c r="Q41">
        <v>250</v>
      </c>
      <c r="R41">
        <v>12</v>
      </c>
      <c r="S41">
        <v>1</v>
      </c>
      <c r="T41" s="43">
        <f t="shared" si="9"/>
        <v>12</v>
      </c>
      <c r="U41">
        <v>1</v>
      </c>
      <c r="V41">
        <v>1</v>
      </c>
      <c r="Z41">
        <v>195</v>
      </c>
      <c r="AA41">
        <v>259</v>
      </c>
      <c r="AB41">
        <v>207</v>
      </c>
      <c r="AC41" s="44">
        <f t="shared" si="10"/>
        <v>1.0454534999999999E-2</v>
      </c>
      <c r="AD41" s="44">
        <f t="shared" si="11"/>
        <v>1.0454534999999999E-2</v>
      </c>
      <c r="AF41" t="s">
        <v>562</v>
      </c>
      <c r="AG41">
        <v>12</v>
      </c>
      <c r="AI41" s="39" t="s">
        <v>506</v>
      </c>
      <c r="AJ41" s="39" t="s">
        <v>181</v>
      </c>
      <c r="AK41" t="s">
        <v>742</v>
      </c>
    </row>
    <row r="42" spans="1:38" s="97" customFormat="1" ht="70.349999999999994" customHeight="1">
      <c r="C42" s="98">
        <v>4902105256572</v>
      </c>
      <c r="D42" s="99" t="e">
        <v>#N/A</v>
      </c>
      <c r="E42" s="97" t="s">
        <v>548</v>
      </c>
      <c r="F42" s="97" t="s">
        <v>558</v>
      </c>
      <c r="G42" s="100" t="s">
        <v>559</v>
      </c>
      <c r="H42" s="97" t="s">
        <v>560</v>
      </c>
      <c r="I42" s="100" t="s">
        <v>561</v>
      </c>
      <c r="J42" s="100" t="s">
        <v>362</v>
      </c>
      <c r="K42" s="101"/>
      <c r="M42" s="102">
        <v>1.77</v>
      </c>
      <c r="N42" s="102">
        <f t="shared" si="6"/>
        <v>1.97</v>
      </c>
      <c r="O42" s="103">
        <f t="shared" si="7"/>
        <v>21.240000000000002</v>
      </c>
      <c r="P42" s="103">
        <f t="shared" si="8"/>
        <v>23.64</v>
      </c>
      <c r="Q42" s="97">
        <v>96</v>
      </c>
      <c r="R42" s="97">
        <v>12</v>
      </c>
      <c r="S42" s="97">
        <v>1</v>
      </c>
      <c r="T42" s="103">
        <f t="shared" si="9"/>
        <v>12</v>
      </c>
      <c r="U42" s="97">
        <v>2</v>
      </c>
      <c r="V42" s="97" t="e">
        <v>#N/A</v>
      </c>
      <c r="Z42" s="97">
        <v>147</v>
      </c>
      <c r="AA42" s="97">
        <v>294</v>
      </c>
      <c r="AB42" s="97">
        <v>440</v>
      </c>
      <c r="AC42" s="41">
        <f t="shared" si="10"/>
        <v>1.9015919999999999E-2</v>
      </c>
      <c r="AD42" s="41">
        <f t="shared" si="11"/>
        <v>3.8031839999999997E-2</v>
      </c>
      <c r="AF42" s="97" t="s">
        <v>562</v>
      </c>
      <c r="AG42" s="97">
        <v>6</v>
      </c>
      <c r="AI42" s="100" t="s">
        <v>182</v>
      </c>
      <c r="AJ42" s="100" t="s">
        <v>183</v>
      </c>
      <c r="AK42" s="97" t="e">
        <v>#N/A</v>
      </c>
    </row>
    <row r="43" spans="1:38" ht="70.349999999999994" customHeight="1">
      <c r="A43" s="40"/>
      <c r="C43" s="86">
        <v>4901626058207</v>
      </c>
      <c r="D43" s="86" t="s">
        <v>828</v>
      </c>
      <c r="E43" t="s">
        <v>548</v>
      </c>
      <c r="F43" t="s">
        <v>549</v>
      </c>
      <c r="G43" s="39" t="s">
        <v>673</v>
      </c>
      <c r="H43" t="s">
        <v>674</v>
      </c>
      <c r="I43" s="39" t="s">
        <v>363</v>
      </c>
      <c r="J43" s="39" t="s">
        <v>364</v>
      </c>
      <c r="M43" s="46">
        <v>2.0299999999999998</v>
      </c>
      <c r="N43" s="46">
        <f t="shared" si="6"/>
        <v>2.23</v>
      </c>
      <c r="O43" s="43">
        <f t="shared" si="7"/>
        <v>24.36</v>
      </c>
      <c r="P43" s="43">
        <f t="shared" si="8"/>
        <v>26.759999999999998</v>
      </c>
      <c r="Q43" s="52" t="s">
        <v>280</v>
      </c>
      <c r="R43">
        <v>12</v>
      </c>
      <c r="S43">
        <v>1</v>
      </c>
      <c r="T43" s="43">
        <f t="shared" si="9"/>
        <v>12</v>
      </c>
      <c r="U43">
        <v>5</v>
      </c>
      <c r="V43" t="e">
        <v>#REF!</v>
      </c>
      <c r="Z43" s="51">
        <v>335</v>
      </c>
      <c r="AA43" s="51">
        <v>320</v>
      </c>
      <c r="AB43" s="51">
        <v>225</v>
      </c>
      <c r="AC43" s="44">
        <f t="shared" si="10"/>
        <v>2.4119999999999999E-2</v>
      </c>
      <c r="AD43" s="44">
        <f t="shared" si="11"/>
        <v>0.1206</v>
      </c>
      <c r="AF43" t="s">
        <v>562</v>
      </c>
      <c r="AG43">
        <v>150</v>
      </c>
      <c r="AH43" s="40"/>
      <c r="AI43" s="80" t="s">
        <v>507</v>
      </c>
      <c r="AJ43" s="80" t="s">
        <v>271</v>
      </c>
      <c r="AK43" t="s">
        <v>744</v>
      </c>
    </row>
    <row r="44" spans="1:38" s="40" customFormat="1" ht="70.349999999999994" customHeight="1">
      <c r="B44"/>
      <c r="C44" s="86">
        <v>4901990338882</v>
      </c>
      <c r="D44" s="86" t="s">
        <v>829</v>
      </c>
      <c r="E44" t="s">
        <v>548</v>
      </c>
      <c r="F44" t="s">
        <v>558</v>
      </c>
      <c r="G44" s="39" t="s">
        <v>667</v>
      </c>
      <c r="H44" t="s">
        <v>668</v>
      </c>
      <c r="I44" s="39" t="s">
        <v>365</v>
      </c>
      <c r="J44" s="39" t="s">
        <v>366</v>
      </c>
      <c r="K44" s="48"/>
      <c r="L44"/>
      <c r="M44" s="46">
        <v>1.46</v>
      </c>
      <c r="N44" s="46">
        <f t="shared" si="6"/>
        <v>1.66</v>
      </c>
      <c r="O44" s="43">
        <f t="shared" si="7"/>
        <v>17.52</v>
      </c>
      <c r="P44" s="43">
        <f t="shared" si="8"/>
        <v>19.919999999999998</v>
      </c>
      <c r="Q44">
        <v>87</v>
      </c>
      <c r="R44">
        <v>12</v>
      </c>
      <c r="S44">
        <v>1</v>
      </c>
      <c r="T44" s="43">
        <f t="shared" si="9"/>
        <v>12</v>
      </c>
      <c r="U44">
        <v>2</v>
      </c>
      <c r="V44">
        <v>1</v>
      </c>
      <c r="W44"/>
      <c r="X44"/>
      <c r="Y44"/>
      <c r="Z44">
        <v>306</v>
      </c>
      <c r="AA44">
        <v>456</v>
      </c>
      <c r="AB44">
        <v>161</v>
      </c>
      <c r="AC44" s="44">
        <f t="shared" si="10"/>
        <v>2.2465295999999999E-2</v>
      </c>
      <c r="AD44" s="44">
        <f t="shared" si="11"/>
        <v>4.4930591999999998E-2</v>
      </c>
      <c r="AE44"/>
      <c r="AF44" t="s">
        <v>562</v>
      </c>
      <c r="AG44">
        <v>6</v>
      </c>
      <c r="AH44"/>
      <c r="AI44" s="39" t="s">
        <v>184</v>
      </c>
      <c r="AJ44" s="39" t="s">
        <v>185</v>
      </c>
      <c r="AK44" t="s">
        <v>742</v>
      </c>
      <c r="AL44"/>
    </row>
    <row r="45" spans="1:38" ht="70.349999999999994" customHeight="1">
      <c r="A45" s="40"/>
      <c r="C45" s="86">
        <v>4901990338844</v>
      </c>
      <c r="D45" s="86" t="s">
        <v>830</v>
      </c>
      <c r="E45" t="s">
        <v>548</v>
      </c>
      <c r="F45" t="s">
        <v>558</v>
      </c>
      <c r="G45" s="39" t="s">
        <v>667</v>
      </c>
      <c r="H45" t="s">
        <v>668</v>
      </c>
      <c r="I45" s="39" t="s">
        <v>367</v>
      </c>
      <c r="J45" s="39" t="s">
        <v>368</v>
      </c>
      <c r="M45" s="46">
        <v>1.46</v>
      </c>
      <c r="N45" s="46">
        <f t="shared" si="6"/>
        <v>1.66</v>
      </c>
      <c r="O45" s="43">
        <f t="shared" si="7"/>
        <v>17.52</v>
      </c>
      <c r="P45" s="43">
        <f t="shared" si="8"/>
        <v>19.919999999999998</v>
      </c>
      <c r="Q45">
        <v>104</v>
      </c>
      <c r="R45">
        <v>12</v>
      </c>
      <c r="S45">
        <v>1</v>
      </c>
      <c r="T45" s="43">
        <f t="shared" si="9"/>
        <v>12</v>
      </c>
      <c r="U45">
        <v>1</v>
      </c>
      <c r="V45">
        <v>1</v>
      </c>
      <c r="Z45">
        <v>306</v>
      </c>
      <c r="AA45">
        <v>456</v>
      </c>
      <c r="AB45">
        <v>161</v>
      </c>
      <c r="AC45" s="44">
        <f t="shared" si="10"/>
        <v>2.2465295999999999E-2</v>
      </c>
      <c r="AD45" s="44">
        <f t="shared" si="11"/>
        <v>2.2465295999999999E-2</v>
      </c>
      <c r="AF45" t="s">
        <v>562</v>
      </c>
      <c r="AG45">
        <v>6</v>
      </c>
      <c r="AI45" s="39" t="s">
        <v>508</v>
      </c>
      <c r="AJ45" s="39" t="s">
        <v>186</v>
      </c>
      <c r="AK45" t="s">
        <v>742</v>
      </c>
    </row>
    <row r="46" spans="1:38" ht="70.349999999999994" customHeight="1">
      <c r="A46" s="40"/>
      <c r="C46" s="86">
        <v>4901990338820</v>
      </c>
      <c r="D46" s="86" t="s">
        <v>831</v>
      </c>
      <c r="E46" t="s">
        <v>548</v>
      </c>
      <c r="F46" t="s">
        <v>558</v>
      </c>
      <c r="G46" s="39" t="s">
        <v>667</v>
      </c>
      <c r="H46" t="s">
        <v>668</v>
      </c>
      <c r="I46" s="39" t="s">
        <v>369</v>
      </c>
      <c r="J46" s="39" t="s">
        <v>370</v>
      </c>
      <c r="M46" s="46">
        <v>1.46</v>
      </c>
      <c r="N46" s="46">
        <f t="shared" si="6"/>
        <v>1.66</v>
      </c>
      <c r="O46" s="43">
        <f t="shared" si="7"/>
        <v>17.52</v>
      </c>
      <c r="P46" s="43">
        <f t="shared" si="8"/>
        <v>19.919999999999998</v>
      </c>
      <c r="Q46">
        <v>97</v>
      </c>
      <c r="R46">
        <v>12</v>
      </c>
      <c r="S46">
        <v>1</v>
      </c>
      <c r="T46" s="43">
        <f t="shared" si="9"/>
        <v>12</v>
      </c>
      <c r="U46">
        <v>2</v>
      </c>
      <c r="V46">
        <v>1</v>
      </c>
      <c r="Z46">
        <v>306</v>
      </c>
      <c r="AA46">
        <v>456</v>
      </c>
      <c r="AB46">
        <v>161</v>
      </c>
      <c r="AC46" s="44">
        <f t="shared" si="10"/>
        <v>2.2465295999999999E-2</v>
      </c>
      <c r="AD46" s="44">
        <f t="shared" si="11"/>
        <v>4.4930591999999998E-2</v>
      </c>
      <c r="AF46" t="s">
        <v>562</v>
      </c>
      <c r="AG46">
        <v>6</v>
      </c>
      <c r="AI46" s="39" t="s">
        <v>509</v>
      </c>
      <c r="AJ46" s="39" t="s">
        <v>187</v>
      </c>
      <c r="AK46" t="s">
        <v>742</v>
      </c>
    </row>
    <row r="47" spans="1:38" ht="70.349999999999994" customHeight="1">
      <c r="A47" s="40"/>
      <c r="C47" s="86">
        <v>4901360273010</v>
      </c>
      <c r="D47" s="86" t="s">
        <v>832</v>
      </c>
      <c r="E47" t="s">
        <v>548</v>
      </c>
      <c r="F47" t="s">
        <v>549</v>
      </c>
      <c r="G47" s="39" t="s">
        <v>675</v>
      </c>
      <c r="H47" t="s">
        <v>676</v>
      </c>
      <c r="I47" s="39" t="s">
        <v>371</v>
      </c>
      <c r="J47" s="39" t="s">
        <v>372</v>
      </c>
      <c r="M47" s="46">
        <v>2.31</v>
      </c>
      <c r="N47" s="46">
        <f t="shared" si="6"/>
        <v>2.5100000000000002</v>
      </c>
      <c r="O47" s="43">
        <f t="shared" si="7"/>
        <v>46.2</v>
      </c>
      <c r="P47" s="43">
        <f t="shared" si="8"/>
        <v>50.2</v>
      </c>
      <c r="Q47" s="52">
        <v>126</v>
      </c>
      <c r="R47">
        <v>10</v>
      </c>
      <c r="S47">
        <v>2</v>
      </c>
      <c r="T47" s="43">
        <f t="shared" si="9"/>
        <v>20</v>
      </c>
      <c r="U47">
        <v>1</v>
      </c>
      <c r="V47" t="e">
        <v>#REF!</v>
      </c>
      <c r="Z47">
        <v>405</v>
      </c>
      <c r="AA47">
        <v>256</v>
      </c>
      <c r="AB47">
        <v>183</v>
      </c>
      <c r="AC47" s="44">
        <f t="shared" si="10"/>
        <v>1.8973440000000001E-2</v>
      </c>
      <c r="AD47" s="44">
        <f t="shared" si="11"/>
        <v>1.8973440000000001E-2</v>
      </c>
      <c r="AF47" t="s">
        <v>727</v>
      </c>
      <c r="AG47" s="40">
        <v>365</v>
      </c>
      <c r="AH47" s="80"/>
      <c r="AI47" s="80" t="s">
        <v>510</v>
      </c>
      <c r="AJ47" s="80" t="s">
        <v>272</v>
      </c>
      <c r="AK47" t="s">
        <v>743</v>
      </c>
    </row>
    <row r="48" spans="1:38" ht="70.349999999999994" customHeight="1">
      <c r="A48" s="40"/>
      <c r="C48" s="86">
        <v>4901626042756</v>
      </c>
      <c r="D48" s="86" t="s">
        <v>833</v>
      </c>
      <c r="E48" t="s">
        <v>548</v>
      </c>
      <c r="F48" t="s">
        <v>549</v>
      </c>
      <c r="G48" s="39" t="s">
        <v>673</v>
      </c>
      <c r="H48" t="s">
        <v>674</v>
      </c>
      <c r="I48" s="39" t="s">
        <v>373</v>
      </c>
      <c r="J48" s="39" t="s">
        <v>374</v>
      </c>
      <c r="M48" s="46">
        <v>1.82</v>
      </c>
      <c r="N48" s="46">
        <f t="shared" si="6"/>
        <v>2.02</v>
      </c>
      <c r="O48" s="43">
        <f t="shared" si="7"/>
        <v>21.84</v>
      </c>
      <c r="P48" s="43">
        <f t="shared" si="8"/>
        <v>24.240000000000002</v>
      </c>
      <c r="Q48" s="52">
        <v>88</v>
      </c>
      <c r="R48">
        <v>12</v>
      </c>
      <c r="S48">
        <v>1</v>
      </c>
      <c r="T48" s="43">
        <f t="shared" si="9"/>
        <v>12</v>
      </c>
      <c r="U48">
        <v>4</v>
      </c>
      <c r="V48" t="e">
        <v>#REF!</v>
      </c>
      <c r="Z48" s="51">
        <v>375</v>
      </c>
      <c r="AA48" s="51">
        <v>295</v>
      </c>
      <c r="AB48" s="51">
        <v>230</v>
      </c>
      <c r="AC48" s="44">
        <f t="shared" si="10"/>
        <v>2.5443750000000001E-2</v>
      </c>
      <c r="AD48" s="44">
        <f t="shared" si="11"/>
        <v>0.101775</v>
      </c>
      <c r="AF48" t="s">
        <v>562</v>
      </c>
      <c r="AG48" s="40">
        <v>120</v>
      </c>
      <c r="AH48" s="80"/>
      <c r="AI48" s="80" t="s">
        <v>511</v>
      </c>
      <c r="AJ48" s="80" t="s">
        <v>273</v>
      </c>
      <c r="AK48" t="s">
        <v>744</v>
      </c>
    </row>
    <row r="49" spans="1:54" ht="70.349999999999994" customHeight="1">
      <c r="A49" s="40"/>
      <c r="C49" s="86">
        <v>4902445881007</v>
      </c>
      <c r="D49" s="86" t="s">
        <v>834</v>
      </c>
      <c r="E49" t="s">
        <v>548</v>
      </c>
      <c r="F49" t="s">
        <v>549</v>
      </c>
      <c r="G49" s="39" t="s">
        <v>677</v>
      </c>
      <c r="H49" t="s">
        <v>678</v>
      </c>
      <c r="I49" s="39" t="s">
        <v>375</v>
      </c>
      <c r="J49" s="39" t="s">
        <v>376</v>
      </c>
      <c r="M49" s="46">
        <v>1.74</v>
      </c>
      <c r="N49" s="46">
        <f t="shared" si="6"/>
        <v>1.94</v>
      </c>
      <c r="O49" s="43">
        <f t="shared" si="7"/>
        <v>20.88</v>
      </c>
      <c r="P49" s="43">
        <f t="shared" si="8"/>
        <v>23.28</v>
      </c>
      <c r="Q49" s="52" t="s">
        <v>281</v>
      </c>
      <c r="R49">
        <v>12</v>
      </c>
      <c r="S49">
        <v>1</v>
      </c>
      <c r="T49" s="43">
        <f t="shared" si="9"/>
        <v>12</v>
      </c>
      <c r="U49">
        <v>4</v>
      </c>
      <c r="V49" t="e">
        <v>#REF!</v>
      </c>
      <c r="Z49" s="51">
        <v>565</v>
      </c>
      <c r="AA49" s="51">
        <v>270</v>
      </c>
      <c r="AB49" s="51">
        <v>300</v>
      </c>
      <c r="AC49" s="44">
        <f t="shared" si="10"/>
        <v>4.5765E-2</v>
      </c>
      <c r="AD49" s="44">
        <f t="shared" si="11"/>
        <v>0.18306</v>
      </c>
      <c r="AF49" t="s">
        <v>562</v>
      </c>
      <c r="AG49" s="40">
        <v>5</v>
      </c>
      <c r="AH49" s="80"/>
      <c r="AI49" s="80" t="s">
        <v>512</v>
      </c>
      <c r="AJ49" s="80" t="s">
        <v>274</v>
      </c>
      <c r="AK49" t="s">
        <v>744</v>
      </c>
    </row>
    <row r="50" spans="1:54" ht="70.349999999999994" customHeight="1">
      <c r="A50" s="40"/>
      <c r="C50" s="86">
        <v>4903015164254</v>
      </c>
      <c r="D50" s="86" t="s">
        <v>835</v>
      </c>
      <c r="E50" t="s">
        <v>548</v>
      </c>
      <c r="F50" t="s">
        <v>549</v>
      </c>
      <c r="G50" s="39" t="s">
        <v>679</v>
      </c>
      <c r="H50" t="s">
        <v>679</v>
      </c>
      <c r="I50" s="39" t="s">
        <v>377</v>
      </c>
      <c r="J50" s="39" t="s">
        <v>378</v>
      </c>
      <c r="M50" s="46">
        <v>2.25</v>
      </c>
      <c r="N50" s="46">
        <f t="shared" si="6"/>
        <v>2.4500000000000002</v>
      </c>
      <c r="O50" s="43">
        <f t="shared" si="7"/>
        <v>45</v>
      </c>
      <c r="P50" s="43">
        <f t="shared" si="8"/>
        <v>49</v>
      </c>
      <c r="Q50" s="52">
        <v>155</v>
      </c>
      <c r="R50">
        <v>10</v>
      </c>
      <c r="S50">
        <v>2</v>
      </c>
      <c r="T50" s="43">
        <f t="shared" si="9"/>
        <v>20</v>
      </c>
      <c r="U50">
        <v>1</v>
      </c>
      <c r="V50" t="e">
        <v>#REF!</v>
      </c>
      <c r="Z50">
        <v>444</v>
      </c>
      <c r="AA50">
        <v>246</v>
      </c>
      <c r="AB50">
        <v>203</v>
      </c>
      <c r="AC50" s="44">
        <f t="shared" si="10"/>
        <v>2.2172471999999999E-2</v>
      </c>
      <c r="AD50" s="44">
        <f t="shared" si="11"/>
        <v>2.2172471999999999E-2</v>
      </c>
      <c r="AF50" t="s">
        <v>562</v>
      </c>
      <c r="AG50" s="40">
        <v>330</v>
      </c>
      <c r="AH50" s="80" t="s">
        <v>786</v>
      </c>
      <c r="AI50" s="80" t="s">
        <v>513</v>
      </c>
      <c r="AJ50" s="80" t="s">
        <v>514</v>
      </c>
      <c r="AK50" t="s">
        <v>743</v>
      </c>
    </row>
    <row r="51" spans="1:54" ht="70.349999999999994" customHeight="1">
      <c r="A51" s="40"/>
      <c r="C51" s="86">
        <v>4901035702319</v>
      </c>
      <c r="D51" s="86" t="s">
        <v>836</v>
      </c>
      <c r="E51" t="s">
        <v>548</v>
      </c>
      <c r="F51" t="s">
        <v>549</v>
      </c>
      <c r="G51" s="39" t="s">
        <v>680</v>
      </c>
      <c r="H51" t="s">
        <v>681</v>
      </c>
      <c r="I51" s="39" t="s">
        <v>379</v>
      </c>
      <c r="J51" s="39" t="s">
        <v>380</v>
      </c>
      <c r="M51" s="46">
        <v>3.13</v>
      </c>
      <c r="N51" s="46">
        <f t="shared" si="6"/>
        <v>3.33</v>
      </c>
      <c r="O51" s="43">
        <f t="shared" si="7"/>
        <v>31.299999999999997</v>
      </c>
      <c r="P51" s="43">
        <f t="shared" si="8"/>
        <v>33.299999999999997</v>
      </c>
      <c r="Q51" s="52" t="s">
        <v>281</v>
      </c>
      <c r="R51">
        <v>10</v>
      </c>
      <c r="S51">
        <v>1</v>
      </c>
      <c r="T51" s="43">
        <f t="shared" si="9"/>
        <v>10</v>
      </c>
      <c r="U51">
        <v>4</v>
      </c>
      <c r="V51" t="e">
        <v>#REF!</v>
      </c>
      <c r="Z51" s="51">
        <v>475</v>
      </c>
      <c r="AA51" s="51">
        <v>355</v>
      </c>
      <c r="AB51" s="51">
        <v>330</v>
      </c>
      <c r="AC51" s="44">
        <f t="shared" si="10"/>
        <v>5.5646250000000001E-2</v>
      </c>
      <c r="AD51" s="44">
        <f t="shared" si="11"/>
        <v>0.22258500000000001</v>
      </c>
      <c r="AF51" t="s">
        <v>562</v>
      </c>
      <c r="AG51" s="40">
        <v>5</v>
      </c>
      <c r="AH51" s="80"/>
      <c r="AI51" s="80" t="s">
        <v>515</v>
      </c>
      <c r="AJ51" s="80" t="s">
        <v>614</v>
      </c>
      <c r="AK51" t="s">
        <v>744</v>
      </c>
    </row>
    <row r="52" spans="1:54" ht="70.349999999999994" customHeight="1">
      <c r="A52" s="40"/>
      <c r="C52" s="86">
        <v>4975934313310</v>
      </c>
      <c r="D52" s="86" t="s">
        <v>837</v>
      </c>
      <c r="E52" t="s">
        <v>548</v>
      </c>
      <c r="F52" t="s">
        <v>549</v>
      </c>
      <c r="G52" s="39" t="s">
        <v>682</v>
      </c>
      <c r="H52" t="s">
        <v>683</v>
      </c>
      <c r="I52" s="39" t="s">
        <v>381</v>
      </c>
      <c r="J52" s="39" t="s">
        <v>382</v>
      </c>
      <c r="M52" s="46">
        <v>1.19</v>
      </c>
      <c r="N52" s="46">
        <f t="shared" si="6"/>
        <v>1.39</v>
      </c>
      <c r="O52" s="43">
        <f t="shared" si="7"/>
        <v>23.799999999999997</v>
      </c>
      <c r="P52" s="43">
        <f t="shared" si="8"/>
        <v>27.799999999999997</v>
      </c>
      <c r="Q52" s="52">
        <v>80</v>
      </c>
      <c r="R52">
        <v>20</v>
      </c>
      <c r="S52">
        <v>1</v>
      </c>
      <c r="T52" s="43">
        <f t="shared" si="9"/>
        <v>20</v>
      </c>
      <c r="U52" s="95">
        <v>1</v>
      </c>
      <c r="V52" t="e">
        <v>#REF!</v>
      </c>
      <c r="Z52">
        <v>330</v>
      </c>
      <c r="AA52">
        <v>240</v>
      </c>
      <c r="AB52">
        <v>180</v>
      </c>
      <c r="AC52" s="44">
        <f t="shared" si="10"/>
        <v>1.4256E-2</v>
      </c>
      <c r="AD52" s="44">
        <f t="shared" si="11"/>
        <v>1.4256E-2</v>
      </c>
      <c r="AF52" t="s">
        <v>562</v>
      </c>
      <c r="AG52" s="40">
        <v>150</v>
      </c>
      <c r="AH52" s="80"/>
      <c r="AI52" s="80" t="s">
        <v>516</v>
      </c>
      <c r="AJ52" s="80" t="s">
        <v>275</v>
      </c>
      <c r="AK52" t="s">
        <v>743</v>
      </c>
    </row>
    <row r="53" spans="1:54" ht="70.349999999999994" customHeight="1">
      <c r="A53" s="40"/>
      <c r="C53" s="86">
        <v>4901830163001</v>
      </c>
      <c r="D53" s="86" t="s">
        <v>838</v>
      </c>
      <c r="E53" t="s">
        <v>548</v>
      </c>
      <c r="F53" t="s">
        <v>549</v>
      </c>
      <c r="G53" s="39" t="s">
        <v>684</v>
      </c>
      <c r="H53" t="s">
        <v>685</v>
      </c>
      <c r="I53" s="39" t="s">
        <v>383</v>
      </c>
      <c r="J53" s="39" t="s">
        <v>384</v>
      </c>
      <c r="M53" s="46">
        <v>2.56</v>
      </c>
      <c r="N53" s="46">
        <f t="shared" si="6"/>
        <v>2.7600000000000002</v>
      </c>
      <c r="O53" s="43">
        <f t="shared" si="7"/>
        <v>30.72</v>
      </c>
      <c r="P53" s="43">
        <f t="shared" si="8"/>
        <v>33.120000000000005</v>
      </c>
      <c r="Q53" s="52">
        <v>112</v>
      </c>
      <c r="R53">
        <v>12</v>
      </c>
      <c r="S53">
        <v>1</v>
      </c>
      <c r="T53" s="43">
        <f t="shared" si="9"/>
        <v>12</v>
      </c>
      <c r="U53" s="95">
        <v>2</v>
      </c>
      <c r="V53" t="e">
        <v>#REF!</v>
      </c>
      <c r="Z53">
        <v>395</v>
      </c>
      <c r="AA53">
        <v>240</v>
      </c>
      <c r="AB53">
        <v>240</v>
      </c>
      <c r="AC53" s="44">
        <f t="shared" si="10"/>
        <v>2.2752000000000001E-2</v>
      </c>
      <c r="AD53" s="44">
        <f t="shared" si="11"/>
        <v>4.5504000000000003E-2</v>
      </c>
      <c r="AF53" t="s">
        <v>727</v>
      </c>
      <c r="AG53" s="40">
        <v>300</v>
      </c>
      <c r="AH53" s="80" t="s">
        <v>786</v>
      </c>
      <c r="AI53" s="80" t="s">
        <v>517</v>
      </c>
      <c r="AJ53" s="80" t="s">
        <v>518</v>
      </c>
      <c r="AK53" t="s">
        <v>743</v>
      </c>
    </row>
    <row r="54" spans="1:54" ht="70.349999999999994" customHeight="1">
      <c r="A54" s="40"/>
      <c r="C54" s="86">
        <v>4902181060643</v>
      </c>
      <c r="D54" s="86" t="s">
        <v>839</v>
      </c>
      <c r="E54" t="s">
        <v>548</v>
      </c>
      <c r="F54" t="s">
        <v>549</v>
      </c>
      <c r="G54" s="39" t="s">
        <v>686</v>
      </c>
      <c r="H54" t="s">
        <v>687</v>
      </c>
      <c r="I54" s="39" t="s">
        <v>385</v>
      </c>
      <c r="J54" s="39" t="s">
        <v>386</v>
      </c>
      <c r="M54" s="46">
        <v>0.98</v>
      </c>
      <c r="N54" s="46">
        <f t="shared" si="6"/>
        <v>1.18</v>
      </c>
      <c r="O54" s="43">
        <f t="shared" si="7"/>
        <v>9.8000000000000007</v>
      </c>
      <c r="P54" s="43">
        <f t="shared" si="8"/>
        <v>11.799999999999999</v>
      </c>
      <c r="Q54" s="52" t="s">
        <v>281</v>
      </c>
      <c r="R54">
        <v>10</v>
      </c>
      <c r="S54">
        <v>1</v>
      </c>
      <c r="T54" s="43">
        <f t="shared" si="9"/>
        <v>10</v>
      </c>
      <c r="U54" s="96">
        <v>4</v>
      </c>
      <c r="V54" t="e">
        <v>#REF!</v>
      </c>
      <c r="Z54" s="51">
        <v>344</v>
      </c>
      <c r="AA54" s="51">
        <v>344</v>
      </c>
      <c r="AB54" s="51">
        <v>396</v>
      </c>
      <c r="AC54" s="44">
        <f t="shared" si="10"/>
        <v>4.6861055999999998E-2</v>
      </c>
      <c r="AD54" s="44">
        <f t="shared" si="11"/>
        <v>0.18744422399999999</v>
      </c>
      <c r="AF54" t="s">
        <v>562</v>
      </c>
      <c r="AG54" s="40">
        <v>5</v>
      </c>
      <c r="AH54" s="80"/>
      <c r="AI54" s="80" t="s">
        <v>519</v>
      </c>
      <c r="AJ54" s="80" t="s">
        <v>276</v>
      </c>
      <c r="AK54" t="s">
        <v>744</v>
      </c>
    </row>
    <row r="55" spans="1:54" ht="70.349999999999994" customHeight="1">
      <c r="A55" s="40"/>
      <c r="C55" s="86">
        <v>4975934313334</v>
      </c>
      <c r="D55" s="86" t="s">
        <v>840</v>
      </c>
      <c r="E55" t="s">
        <v>548</v>
      </c>
      <c r="F55" t="s">
        <v>549</v>
      </c>
      <c r="G55" s="39" t="s">
        <v>682</v>
      </c>
      <c r="H55" t="s">
        <v>683</v>
      </c>
      <c r="I55" s="39" t="s">
        <v>387</v>
      </c>
      <c r="J55" s="39" t="s">
        <v>388</v>
      </c>
      <c r="M55" s="46">
        <v>1.21</v>
      </c>
      <c r="N55" s="46">
        <f t="shared" si="6"/>
        <v>1.41</v>
      </c>
      <c r="O55" s="43">
        <f t="shared" si="7"/>
        <v>29.04</v>
      </c>
      <c r="P55" s="43">
        <f t="shared" si="8"/>
        <v>33.839999999999996</v>
      </c>
      <c r="Q55" s="52">
        <v>80</v>
      </c>
      <c r="R55">
        <v>24</v>
      </c>
      <c r="S55">
        <v>1</v>
      </c>
      <c r="T55" s="43">
        <f t="shared" si="9"/>
        <v>24</v>
      </c>
      <c r="U55" s="95">
        <v>2</v>
      </c>
      <c r="V55" t="e">
        <v>#REF!</v>
      </c>
      <c r="Z55">
        <v>410</v>
      </c>
      <c r="AA55">
        <v>350</v>
      </c>
      <c r="AB55">
        <v>205</v>
      </c>
      <c r="AC55" s="44">
        <f t="shared" si="10"/>
        <v>2.9417499999999999E-2</v>
      </c>
      <c r="AD55" s="44">
        <f t="shared" si="11"/>
        <v>5.8834999999999998E-2</v>
      </c>
      <c r="AF55" t="s">
        <v>562</v>
      </c>
      <c r="AG55" s="40">
        <v>150</v>
      </c>
      <c r="AH55" s="80"/>
      <c r="AI55" s="80" t="s">
        <v>520</v>
      </c>
      <c r="AJ55" s="80" t="s">
        <v>277</v>
      </c>
      <c r="AK55" t="s">
        <v>743</v>
      </c>
    </row>
    <row r="56" spans="1:54" ht="70.349999999999994" customHeight="1">
      <c r="A56" s="40"/>
      <c r="C56" s="86">
        <v>4514603378313</v>
      </c>
      <c r="D56" s="86" t="s">
        <v>841</v>
      </c>
      <c r="E56" t="s">
        <v>605</v>
      </c>
      <c r="F56" t="s">
        <v>688</v>
      </c>
      <c r="G56" s="39" t="s">
        <v>599</v>
      </c>
      <c r="H56" t="s">
        <v>689</v>
      </c>
      <c r="I56" s="39" t="s">
        <v>389</v>
      </c>
      <c r="J56" s="39" t="s">
        <v>390</v>
      </c>
      <c r="M56" s="46">
        <v>1.2</v>
      </c>
      <c r="N56" s="46">
        <f t="shared" si="6"/>
        <v>1.4</v>
      </c>
      <c r="O56" s="43">
        <f t="shared" si="7"/>
        <v>28.799999999999997</v>
      </c>
      <c r="P56" s="43">
        <f t="shared" si="8"/>
        <v>33.599999999999994</v>
      </c>
      <c r="Q56">
        <v>450</v>
      </c>
      <c r="R56">
        <v>24</v>
      </c>
      <c r="S56">
        <v>1</v>
      </c>
      <c r="T56" s="43">
        <f t="shared" si="9"/>
        <v>24</v>
      </c>
      <c r="U56">
        <v>2</v>
      </c>
      <c r="V56" t="e">
        <v>#REF!</v>
      </c>
      <c r="Z56" s="51">
        <v>222</v>
      </c>
      <c r="AA56" s="51">
        <v>406</v>
      </c>
      <c r="AB56" s="51">
        <v>266</v>
      </c>
      <c r="AC56" s="44">
        <f t="shared" si="10"/>
        <v>2.3975112E-2</v>
      </c>
      <c r="AD56" s="44">
        <f t="shared" si="11"/>
        <v>4.7950224E-2</v>
      </c>
      <c r="AF56" t="s">
        <v>562</v>
      </c>
      <c r="AG56" s="40">
        <v>6</v>
      </c>
      <c r="AH56" s="80"/>
      <c r="AI56" s="80" t="s">
        <v>521</v>
      </c>
      <c r="AJ56" s="80" t="s">
        <v>278</v>
      </c>
      <c r="AK56" t="s">
        <v>744</v>
      </c>
    </row>
    <row r="57" spans="1:54" ht="70.349999999999994" customHeight="1">
      <c r="A57" s="40"/>
      <c r="C57" s="86">
        <v>4901005500860</v>
      </c>
      <c r="D57" s="86" t="s">
        <v>842</v>
      </c>
      <c r="E57" t="s">
        <v>548</v>
      </c>
      <c r="F57" t="s">
        <v>549</v>
      </c>
      <c r="G57" s="39" t="s">
        <v>690</v>
      </c>
      <c r="H57" t="s">
        <v>691</v>
      </c>
      <c r="I57" s="39" t="s">
        <v>391</v>
      </c>
      <c r="J57" s="39" t="s">
        <v>392</v>
      </c>
      <c r="M57" s="46">
        <v>2.84</v>
      </c>
      <c r="N57" s="46">
        <f t="shared" si="6"/>
        <v>3.04</v>
      </c>
      <c r="O57" s="43">
        <f t="shared" si="7"/>
        <v>79.52</v>
      </c>
      <c r="P57" s="43">
        <f t="shared" si="8"/>
        <v>85.12</v>
      </c>
      <c r="Q57">
        <v>136</v>
      </c>
      <c r="R57">
        <v>14</v>
      </c>
      <c r="S57">
        <v>2</v>
      </c>
      <c r="T57" s="43">
        <f t="shared" si="9"/>
        <v>28</v>
      </c>
      <c r="U57" s="95">
        <v>30</v>
      </c>
      <c r="V57">
        <v>2</v>
      </c>
      <c r="Z57">
        <v>366</v>
      </c>
      <c r="AA57">
        <v>263</v>
      </c>
      <c r="AB57">
        <v>400</v>
      </c>
      <c r="AC57" s="44">
        <f t="shared" si="10"/>
        <v>3.8503200000000001E-2</v>
      </c>
      <c r="AD57" s="44">
        <f t="shared" si="11"/>
        <v>1.1550960000000001</v>
      </c>
      <c r="AF57" t="s">
        <v>727</v>
      </c>
      <c r="AG57" s="40" t="e">
        <v>#N/A</v>
      </c>
      <c r="AH57" s="40"/>
      <c r="AI57" s="80" t="s">
        <v>188</v>
      </c>
      <c r="AJ57" s="80" t="s">
        <v>189</v>
      </c>
      <c r="AK57" t="s">
        <v>742</v>
      </c>
    </row>
    <row r="58" spans="1:54" ht="70.349999999999994" customHeight="1">
      <c r="A58" s="40"/>
      <c r="C58" s="86">
        <v>4901005500853</v>
      </c>
      <c r="D58" s="86" t="s">
        <v>843</v>
      </c>
      <c r="E58" t="s">
        <v>548</v>
      </c>
      <c r="F58" t="s">
        <v>549</v>
      </c>
      <c r="G58" s="39" t="s">
        <v>690</v>
      </c>
      <c r="H58" t="s">
        <v>691</v>
      </c>
      <c r="I58" s="39" t="s">
        <v>393</v>
      </c>
      <c r="J58" s="39" t="s">
        <v>394</v>
      </c>
      <c r="M58" s="46">
        <v>2.84</v>
      </c>
      <c r="N58" s="46">
        <f t="shared" si="6"/>
        <v>3.04</v>
      </c>
      <c r="O58" s="43">
        <f t="shared" si="7"/>
        <v>79.52</v>
      </c>
      <c r="P58" s="43">
        <f t="shared" si="8"/>
        <v>85.12</v>
      </c>
      <c r="Q58">
        <v>146</v>
      </c>
      <c r="R58">
        <v>14</v>
      </c>
      <c r="S58">
        <v>2</v>
      </c>
      <c r="T58" s="43">
        <f t="shared" si="9"/>
        <v>28</v>
      </c>
      <c r="U58" s="95">
        <v>120</v>
      </c>
      <c r="V58">
        <v>2</v>
      </c>
      <c r="Z58">
        <v>366</v>
      </c>
      <c r="AA58">
        <v>263</v>
      </c>
      <c r="AB58">
        <v>400</v>
      </c>
      <c r="AC58" s="44">
        <f t="shared" si="10"/>
        <v>3.8503200000000001E-2</v>
      </c>
      <c r="AD58" s="44">
        <f t="shared" si="11"/>
        <v>4.6203840000000005</v>
      </c>
      <c r="AF58" t="s">
        <v>727</v>
      </c>
      <c r="AG58" s="40" t="e">
        <v>#N/A</v>
      </c>
      <c r="AH58" s="40"/>
      <c r="AI58" s="80" t="s">
        <v>190</v>
      </c>
      <c r="AJ58" s="80" t="s">
        <v>191</v>
      </c>
      <c r="AK58" t="s">
        <v>742</v>
      </c>
    </row>
    <row r="59" spans="1:54" s="108" customFormat="1" ht="70.349999999999994" customHeight="1">
      <c r="A59" s="106" t="s">
        <v>725</v>
      </c>
      <c r="B59" s="97"/>
      <c r="C59" s="107">
        <v>4901340042049</v>
      </c>
      <c r="D59" s="99" t="e">
        <v>#N/A</v>
      </c>
      <c r="E59" s="97" t="s">
        <v>605</v>
      </c>
      <c r="F59" s="108" t="s">
        <v>606</v>
      </c>
      <c r="G59" s="109" t="s">
        <v>599</v>
      </c>
      <c r="H59" s="109" t="s">
        <v>607</v>
      </c>
      <c r="I59" s="110" t="s">
        <v>600</v>
      </c>
      <c r="J59" s="111" t="s">
        <v>613</v>
      </c>
      <c r="K59" s="97"/>
      <c r="L59" s="112"/>
      <c r="M59" s="113">
        <v>1.1499999999999999</v>
      </c>
      <c r="N59" s="113">
        <f>+M59+0.2</f>
        <v>1.3499999999999999</v>
      </c>
      <c r="O59" s="113">
        <f>+M59*T59</f>
        <v>27.599999999999998</v>
      </c>
      <c r="P59" s="113">
        <f>+N59*T59</f>
        <v>32.4</v>
      </c>
      <c r="Q59" s="114"/>
      <c r="R59" s="115">
        <v>24</v>
      </c>
      <c r="S59" s="115">
        <v>1</v>
      </c>
      <c r="T59" s="116">
        <f>+R59*S59</f>
        <v>24</v>
      </c>
      <c r="U59" s="131">
        <v>3</v>
      </c>
      <c r="V59" s="97" t="e">
        <v>#N/A</v>
      </c>
      <c r="W59" s="117"/>
      <c r="X59" s="117"/>
      <c r="Y59" s="117"/>
      <c r="Z59" s="118">
        <v>215</v>
      </c>
      <c r="AA59" s="118">
        <v>363</v>
      </c>
      <c r="AB59" s="118">
        <v>243</v>
      </c>
      <c r="AC59" s="97">
        <f>+Z59*AA59*AB59/1000000000</f>
        <v>1.8964934999999999E-2</v>
      </c>
      <c r="AD59" s="41">
        <f>+AC59*U59</f>
        <v>5.6894804999999993E-2</v>
      </c>
      <c r="AE59" s="119"/>
      <c r="AF59" s="120"/>
      <c r="AG59" s="121">
        <v>8</v>
      </c>
      <c r="AH59" s="122"/>
      <c r="AI59" s="123" t="s">
        <v>615</v>
      </c>
      <c r="AJ59" s="124" t="s">
        <v>729</v>
      </c>
      <c r="AK59" s="120"/>
      <c r="AO59" s="122"/>
      <c r="AP59" s="122"/>
      <c r="AU59" s="125"/>
      <c r="AV59" s="125"/>
      <c r="BB59" s="126"/>
    </row>
    <row r="60" spans="1:54" ht="70.349999999999994" customHeight="1">
      <c r="A60" s="40"/>
      <c r="C60" s="86">
        <v>4901340035447</v>
      </c>
      <c r="D60" s="86" t="s">
        <v>844</v>
      </c>
      <c r="E60" t="s">
        <v>605</v>
      </c>
      <c r="F60" t="s">
        <v>606</v>
      </c>
      <c r="G60" s="39" t="s">
        <v>599</v>
      </c>
      <c r="H60" t="s">
        <v>689</v>
      </c>
      <c r="I60" s="39" t="s">
        <v>395</v>
      </c>
      <c r="J60" s="39" t="s">
        <v>396</v>
      </c>
      <c r="M60" s="46">
        <v>1.1499999999999999</v>
      </c>
      <c r="N60" s="46">
        <f t="shared" si="6"/>
        <v>1.3499999999999999</v>
      </c>
      <c r="O60" s="43">
        <f t="shared" si="7"/>
        <v>27.599999999999998</v>
      </c>
      <c r="P60" s="43">
        <f t="shared" si="8"/>
        <v>32.4</v>
      </c>
      <c r="Q60">
        <v>500</v>
      </c>
      <c r="R60">
        <v>24</v>
      </c>
      <c r="S60">
        <v>1</v>
      </c>
      <c r="T60" s="43">
        <f t="shared" si="9"/>
        <v>24</v>
      </c>
      <c r="U60">
        <v>2</v>
      </c>
      <c r="V60" t="e">
        <v>#REF!</v>
      </c>
      <c r="Y60" s="40"/>
      <c r="Z60" s="40">
        <v>221</v>
      </c>
      <c r="AA60" s="40">
        <v>369</v>
      </c>
      <c r="AB60" s="40">
        <v>246</v>
      </c>
      <c r="AC60" s="44">
        <f t="shared" si="10"/>
        <v>2.0061053999999998E-2</v>
      </c>
      <c r="AD60" s="44">
        <f t="shared" si="11"/>
        <v>4.0122107999999997E-2</v>
      </c>
      <c r="AE60" s="40"/>
      <c r="AF60" s="40" t="s">
        <v>562</v>
      </c>
      <c r="AG60" s="40">
        <v>7</v>
      </c>
      <c r="AH60" s="80"/>
      <c r="AI60" s="81" t="s">
        <v>522</v>
      </c>
      <c r="AJ60" s="80" t="s">
        <v>279</v>
      </c>
      <c r="AK60" s="40" t="s">
        <v>744</v>
      </c>
    </row>
    <row r="61" spans="1:54" ht="70.349999999999994" customHeight="1">
      <c r="A61" s="40"/>
      <c r="C61" s="86">
        <v>4901940039937</v>
      </c>
      <c r="D61" s="86" t="s">
        <v>845</v>
      </c>
      <c r="E61" t="s">
        <v>548</v>
      </c>
      <c r="F61" t="s">
        <v>549</v>
      </c>
      <c r="G61" s="39" t="s">
        <v>598</v>
      </c>
      <c r="H61" t="s">
        <v>647</v>
      </c>
      <c r="I61" s="39" t="s">
        <v>498</v>
      </c>
      <c r="J61" s="39" t="s">
        <v>497</v>
      </c>
      <c r="M61" s="46">
        <v>1.23</v>
      </c>
      <c r="N61" s="46">
        <f t="shared" si="6"/>
        <v>1.43</v>
      </c>
      <c r="O61" s="43">
        <f t="shared" si="7"/>
        <v>29.52</v>
      </c>
      <c r="P61" s="43">
        <f t="shared" si="8"/>
        <v>34.32</v>
      </c>
      <c r="Q61" s="52">
        <v>60</v>
      </c>
      <c r="R61">
        <v>12</v>
      </c>
      <c r="S61">
        <v>2</v>
      </c>
      <c r="T61" s="43">
        <f t="shared" si="9"/>
        <v>24</v>
      </c>
      <c r="U61">
        <v>2</v>
      </c>
      <c r="V61" t="e">
        <v>#REF!</v>
      </c>
      <c r="Y61" s="40"/>
      <c r="Z61" s="40">
        <v>445</v>
      </c>
      <c r="AA61" s="40">
        <v>475</v>
      </c>
      <c r="AB61" s="40">
        <v>285</v>
      </c>
      <c r="AC61" s="44">
        <f t="shared" si="10"/>
        <v>6.0241875E-2</v>
      </c>
      <c r="AD61" s="44">
        <f t="shared" si="11"/>
        <v>0.12048375</v>
      </c>
      <c r="AE61" s="40"/>
      <c r="AF61" s="40" t="s">
        <v>562</v>
      </c>
      <c r="AG61" s="40">
        <v>180</v>
      </c>
      <c r="AH61" s="80" t="s">
        <v>785</v>
      </c>
      <c r="AI61" s="80" t="s">
        <v>523</v>
      </c>
      <c r="AJ61" s="80" t="s">
        <v>524</v>
      </c>
      <c r="AK61" s="40" t="s">
        <v>743</v>
      </c>
    </row>
    <row r="62" spans="1:54" ht="70.349999999999994" customHeight="1">
      <c r="A62" s="40"/>
      <c r="C62" s="86">
        <v>4902777091877</v>
      </c>
      <c r="D62" s="86" t="s">
        <v>846</v>
      </c>
      <c r="E62" t="s">
        <v>548</v>
      </c>
      <c r="F62" t="s">
        <v>549</v>
      </c>
      <c r="G62" s="39" t="s">
        <v>550</v>
      </c>
      <c r="H62" t="s">
        <v>552</v>
      </c>
      <c r="I62" s="39" t="s">
        <v>397</v>
      </c>
      <c r="J62" s="39" t="s">
        <v>398</v>
      </c>
      <c r="M62" s="46">
        <v>2.12</v>
      </c>
      <c r="N62" s="46">
        <f t="shared" si="6"/>
        <v>2.3200000000000003</v>
      </c>
      <c r="O62" s="43">
        <f t="shared" si="7"/>
        <v>95.4</v>
      </c>
      <c r="P62" s="43">
        <f t="shared" si="8"/>
        <v>104.4</v>
      </c>
      <c r="Q62" s="52">
        <v>104</v>
      </c>
      <c r="R62">
        <v>5</v>
      </c>
      <c r="S62">
        <v>9</v>
      </c>
      <c r="T62" s="43">
        <f t="shared" si="9"/>
        <v>45</v>
      </c>
      <c r="U62" s="95">
        <v>2</v>
      </c>
      <c r="V62" t="e">
        <v>#REF!</v>
      </c>
      <c r="Y62" s="40"/>
      <c r="Z62" s="40">
        <v>346</v>
      </c>
      <c r="AA62" s="40">
        <v>518</v>
      </c>
      <c r="AB62" s="40">
        <v>195</v>
      </c>
      <c r="AC62" s="44">
        <f t="shared" si="10"/>
        <v>3.4949460000000002E-2</v>
      </c>
      <c r="AD62" s="44">
        <f t="shared" si="11"/>
        <v>6.9898920000000003E-2</v>
      </c>
      <c r="AE62" s="40"/>
      <c r="AF62" s="40" t="s">
        <v>727</v>
      </c>
      <c r="AG62" s="40">
        <v>270</v>
      </c>
      <c r="AH62" s="80" t="s">
        <v>786</v>
      </c>
      <c r="AI62" s="80" t="s">
        <v>525</v>
      </c>
      <c r="AJ62" s="80" t="s">
        <v>526</v>
      </c>
      <c r="AK62" s="40" t="s">
        <v>743</v>
      </c>
    </row>
    <row r="63" spans="1:54" s="108" customFormat="1" ht="70.349999999999994" customHeight="1">
      <c r="A63" s="106" t="s">
        <v>725</v>
      </c>
      <c r="B63" s="97"/>
      <c r="C63" s="107">
        <v>4901940110216</v>
      </c>
      <c r="D63" s="99" t="e">
        <v>#N/A</v>
      </c>
      <c r="E63" s="97" t="s">
        <v>548</v>
      </c>
      <c r="F63" s="108" t="s">
        <v>549</v>
      </c>
      <c r="G63" s="109" t="s">
        <v>598</v>
      </c>
      <c r="H63" s="109" t="s">
        <v>608</v>
      </c>
      <c r="I63" s="110" t="s">
        <v>601</v>
      </c>
      <c r="J63" s="111" t="s">
        <v>610</v>
      </c>
      <c r="K63" s="97"/>
      <c r="L63" s="112"/>
      <c r="M63" s="113">
        <v>1.18</v>
      </c>
      <c r="N63" s="113">
        <f>+M63+0.2</f>
        <v>1.38</v>
      </c>
      <c r="O63" s="113">
        <f>+M63*T63</f>
        <v>28.32</v>
      </c>
      <c r="P63" s="113">
        <f>+N63*T63</f>
        <v>33.119999999999997</v>
      </c>
      <c r="Q63" s="113"/>
      <c r="R63" s="115">
        <v>12</v>
      </c>
      <c r="S63" s="115">
        <v>2</v>
      </c>
      <c r="T63" s="116">
        <f>+R63*S63</f>
        <v>24</v>
      </c>
      <c r="U63" s="129">
        <v>2</v>
      </c>
      <c r="V63" s="97" t="e">
        <v>#REF!</v>
      </c>
      <c r="W63" s="117"/>
      <c r="X63" s="117"/>
      <c r="Y63" s="117"/>
      <c r="Z63" s="130">
        <v>332</v>
      </c>
      <c r="AA63" s="130">
        <v>312</v>
      </c>
      <c r="AB63" s="130">
        <v>461</v>
      </c>
      <c r="AC63" s="97">
        <f>+Z63*AA63*AB63/1000000000</f>
        <v>4.7752224000000003E-2</v>
      </c>
      <c r="AD63" s="41">
        <f>+AC63*U63</f>
        <v>9.5504448000000006E-2</v>
      </c>
      <c r="AE63" s="119"/>
      <c r="AF63" s="120" t="s">
        <v>562</v>
      </c>
      <c r="AG63" s="121">
        <v>8</v>
      </c>
      <c r="AH63" s="122"/>
      <c r="AI63" s="123" t="s">
        <v>616</v>
      </c>
      <c r="AJ63" s="124" t="s">
        <v>730</v>
      </c>
      <c r="AK63" s="120"/>
      <c r="AO63" s="122"/>
      <c r="AP63" s="122"/>
      <c r="AU63" s="125"/>
      <c r="AV63" s="125"/>
      <c r="BB63" s="126"/>
    </row>
    <row r="64" spans="1:54" s="108" customFormat="1" ht="70.349999999999994" customHeight="1">
      <c r="A64" s="106" t="s">
        <v>725</v>
      </c>
      <c r="B64" s="97"/>
      <c r="C64" s="107">
        <v>4901940110223</v>
      </c>
      <c r="D64" s="99" t="e">
        <v>#N/A</v>
      </c>
      <c r="E64" s="97" t="s">
        <v>548</v>
      </c>
      <c r="F64" s="108" t="s">
        <v>549</v>
      </c>
      <c r="G64" s="109" t="s">
        <v>598</v>
      </c>
      <c r="H64" s="109" t="s">
        <v>608</v>
      </c>
      <c r="I64" s="110" t="s">
        <v>602</v>
      </c>
      <c r="J64" s="111" t="s">
        <v>611</v>
      </c>
      <c r="K64" s="112"/>
      <c r="L64" s="97"/>
      <c r="M64" s="113">
        <v>1.18</v>
      </c>
      <c r="N64" s="113">
        <f>+M64+0.2</f>
        <v>1.38</v>
      </c>
      <c r="O64" s="113">
        <f>+M64*T64</f>
        <v>28.32</v>
      </c>
      <c r="P64" s="113">
        <f>+N64*T64</f>
        <v>33.119999999999997</v>
      </c>
      <c r="Q64" s="113"/>
      <c r="R64" s="115">
        <v>12</v>
      </c>
      <c r="S64" s="115">
        <v>2</v>
      </c>
      <c r="T64" s="116">
        <f>+R64*S64</f>
        <v>24</v>
      </c>
      <c r="U64" s="129">
        <v>2</v>
      </c>
      <c r="V64" s="97" t="e">
        <v>#REF!</v>
      </c>
      <c r="W64" s="117"/>
      <c r="X64" s="117"/>
      <c r="Y64" s="117"/>
      <c r="Z64" s="130">
        <v>332</v>
      </c>
      <c r="AA64" s="130">
        <v>312</v>
      </c>
      <c r="AB64" s="130">
        <v>461</v>
      </c>
      <c r="AC64" s="97">
        <f>+Z64*AA64*AB64/1000000000</f>
        <v>4.7752224000000003E-2</v>
      </c>
      <c r="AD64" s="41">
        <f>+AC64*U64</f>
        <v>9.5504448000000006E-2</v>
      </c>
      <c r="AE64" s="119"/>
      <c r="AF64" s="120" t="s">
        <v>562</v>
      </c>
      <c r="AG64" s="121">
        <v>8</v>
      </c>
      <c r="AH64" s="122"/>
      <c r="AI64" s="123" t="s">
        <v>617</v>
      </c>
      <c r="AJ64" s="124" t="s">
        <v>731</v>
      </c>
      <c r="AK64" s="120"/>
      <c r="AO64" s="122"/>
      <c r="AP64" s="122"/>
      <c r="AU64" s="125"/>
      <c r="AV64" s="125"/>
      <c r="BB64" s="126"/>
    </row>
    <row r="65" spans="1:54" ht="70.349999999999994" customHeight="1">
      <c r="A65" s="40"/>
      <c r="C65" s="86">
        <v>4901326013704</v>
      </c>
      <c r="D65" s="86" t="s">
        <v>847</v>
      </c>
      <c r="E65" t="s">
        <v>548</v>
      </c>
      <c r="F65" t="s">
        <v>549</v>
      </c>
      <c r="G65" s="39" t="s">
        <v>692</v>
      </c>
      <c r="H65" t="s">
        <v>693</v>
      </c>
      <c r="I65" s="39" t="s">
        <v>399</v>
      </c>
      <c r="J65" s="39" t="s">
        <v>400</v>
      </c>
      <c r="M65" s="46">
        <v>1.41</v>
      </c>
      <c r="N65" s="46">
        <f t="shared" ref="N65:N77" si="12">+M65+0.2</f>
        <v>1.6099999999999999</v>
      </c>
      <c r="O65" s="43">
        <f t="shared" ref="O65:O77" si="13">+M65*T65</f>
        <v>33.839999999999996</v>
      </c>
      <c r="P65" s="43">
        <f t="shared" ref="P65:P77" si="14">+N65*T65</f>
        <v>38.64</v>
      </c>
      <c r="Q65">
        <v>63</v>
      </c>
      <c r="R65">
        <v>12</v>
      </c>
      <c r="S65">
        <v>2</v>
      </c>
      <c r="T65" s="43">
        <f t="shared" ref="T65:T78" si="15">+R65*S65</f>
        <v>24</v>
      </c>
      <c r="U65">
        <v>3</v>
      </c>
      <c r="V65">
        <v>2</v>
      </c>
      <c r="Z65">
        <v>276</v>
      </c>
      <c r="AA65">
        <v>199</v>
      </c>
      <c r="AB65">
        <v>258</v>
      </c>
      <c r="AC65" s="44">
        <f t="shared" ref="AC65:AC78" si="16">+Z65*AA65*AB65/1000000000</f>
        <v>1.4170392E-2</v>
      </c>
      <c r="AD65" s="44">
        <f t="shared" ref="AD65:AD115" si="17">+AC65*U65</f>
        <v>4.2511175999999998E-2</v>
      </c>
      <c r="AF65" t="s">
        <v>562</v>
      </c>
      <c r="AG65">
        <v>6</v>
      </c>
      <c r="AI65" s="39" t="s">
        <v>527</v>
      </c>
      <c r="AJ65" s="39" t="s">
        <v>192</v>
      </c>
      <c r="AK65" t="s">
        <v>742</v>
      </c>
    </row>
    <row r="66" spans="1:54" ht="70.349999999999994" customHeight="1">
      <c r="A66" s="40"/>
      <c r="C66" s="86">
        <v>4901830135091</v>
      </c>
      <c r="D66" s="86" t="s">
        <v>848</v>
      </c>
      <c r="E66" t="s">
        <v>548</v>
      </c>
      <c r="F66" t="s">
        <v>549</v>
      </c>
      <c r="G66" s="39" t="s">
        <v>684</v>
      </c>
      <c r="H66" t="s">
        <v>685</v>
      </c>
      <c r="I66" s="39" t="s">
        <v>401</v>
      </c>
      <c r="J66" s="39" t="s">
        <v>402</v>
      </c>
      <c r="M66" s="46">
        <v>0.92</v>
      </c>
      <c r="N66" s="46">
        <f t="shared" si="12"/>
        <v>1.1200000000000001</v>
      </c>
      <c r="O66" s="43">
        <f t="shared" si="13"/>
        <v>58.88</v>
      </c>
      <c r="P66" s="43">
        <f t="shared" si="14"/>
        <v>71.680000000000007</v>
      </c>
      <c r="Q66" s="52">
        <v>38</v>
      </c>
      <c r="R66">
        <v>8</v>
      </c>
      <c r="S66">
        <v>8</v>
      </c>
      <c r="T66" s="43">
        <f t="shared" si="15"/>
        <v>64</v>
      </c>
      <c r="U66" s="95">
        <v>1</v>
      </c>
      <c r="V66" t="e">
        <v>#REF!</v>
      </c>
      <c r="Z66" s="40">
        <v>505</v>
      </c>
      <c r="AA66" s="40">
        <v>300</v>
      </c>
      <c r="AB66" s="40">
        <v>330</v>
      </c>
      <c r="AC66" s="44">
        <f t="shared" si="16"/>
        <v>4.9994999999999998E-2</v>
      </c>
      <c r="AD66" s="44">
        <f t="shared" si="17"/>
        <v>4.9994999999999998E-2</v>
      </c>
      <c r="AE66" s="40"/>
      <c r="AF66" s="40" t="s">
        <v>562</v>
      </c>
      <c r="AG66" s="40">
        <v>300</v>
      </c>
      <c r="AH66" s="80" t="s">
        <v>786</v>
      </c>
      <c r="AI66" s="80" t="s">
        <v>528</v>
      </c>
      <c r="AJ66" s="80" t="s">
        <v>529</v>
      </c>
      <c r="AK66" t="s">
        <v>743</v>
      </c>
    </row>
    <row r="67" spans="1:54" ht="70.349999999999994" customHeight="1">
      <c r="A67" s="40"/>
      <c r="C67" s="86">
        <v>4902750690073</v>
      </c>
      <c r="D67" s="86" t="s">
        <v>849</v>
      </c>
      <c r="E67" t="s">
        <v>548</v>
      </c>
      <c r="F67" t="s">
        <v>549</v>
      </c>
      <c r="G67" s="39" t="s">
        <v>694</v>
      </c>
      <c r="H67" t="s">
        <v>695</v>
      </c>
      <c r="I67" s="39" t="s">
        <v>403</v>
      </c>
      <c r="J67" s="39" t="s">
        <v>404</v>
      </c>
      <c r="M67" s="46">
        <v>1.01</v>
      </c>
      <c r="N67" s="46">
        <f t="shared" si="12"/>
        <v>1.21</v>
      </c>
      <c r="O67" s="43">
        <f t="shared" si="13"/>
        <v>80.8</v>
      </c>
      <c r="P67" s="43">
        <f t="shared" si="14"/>
        <v>96.8</v>
      </c>
      <c r="Q67" s="52">
        <v>36</v>
      </c>
      <c r="R67">
        <v>10</v>
      </c>
      <c r="S67">
        <v>8</v>
      </c>
      <c r="T67" s="43">
        <f t="shared" si="15"/>
        <v>80</v>
      </c>
      <c r="U67" s="95">
        <v>2</v>
      </c>
      <c r="V67" t="e">
        <v>#REF!</v>
      </c>
      <c r="Z67" s="40">
        <v>379</v>
      </c>
      <c r="AA67" s="40">
        <v>161</v>
      </c>
      <c r="AB67" s="40">
        <v>442</v>
      </c>
      <c r="AC67" s="44">
        <f t="shared" si="16"/>
        <v>2.6970398E-2</v>
      </c>
      <c r="AD67" s="44">
        <f t="shared" si="17"/>
        <v>5.3940795999999999E-2</v>
      </c>
      <c r="AE67" s="40"/>
      <c r="AF67" s="40" t="s">
        <v>727</v>
      </c>
      <c r="AG67" s="40">
        <v>300</v>
      </c>
      <c r="AH67" s="80" t="s">
        <v>786</v>
      </c>
      <c r="AI67" s="80" t="s">
        <v>530</v>
      </c>
      <c r="AJ67" s="80" t="s">
        <v>531</v>
      </c>
      <c r="AK67" t="s">
        <v>743</v>
      </c>
    </row>
    <row r="68" spans="1:54" ht="70.349999999999994" customHeight="1">
      <c r="A68" s="40"/>
      <c r="C68" s="86">
        <v>4901360329090</v>
      </c>
      <c r="D68" s="86" t="s">
        <v>850</v>
      </c>
      <c r="E68" t="s">
        <v>548</v>
      </c>
      <c r="F68" t="s">
        <v>549</v>
      </c>
      <c r="G68" s="39" t="s">
        <v>696</v>
      </c>
      <c r="H68" t="s">
        <v>676</v>
      </c>
      <c r="I68" s="39" t="s">
        <v>405</v>
      </c>
      <c r="J68" s="39" t="s">
        <v>406</v>
      </c>
      <c r="M68" s="46">
        <v>2.19</v>
      </c>
      <c r="N68" s="46">
        <f t="shared" si="12"/>
        <v>2.39</v>
      </c>
      <c r="O68" s="43">
        <f t="shared" si="13"/>
        <v>78.84</v>
      </c>
      <c r="P68" s="43">
        <f t="shared" si="14"/>
        <v>86.04</v>
      </c>
      <c r="Q68" s="52">
        <v>98</v>
      </c>
      <c r="R68">
        <v>6</v>
      </c>
      <c r="S68">
        <v>6</v>
      </c>
      <c r="T68" s="43">
        <f t="shared" si="15"/>
        <v>36</v>
      </c>
      <c r="U68">
        <v>1</v>
      </c>
      <c r="V68" t="e">
        <v>#REF!</v>
      </c>
      <c r="Z68" s="40">
        <v>541</v>
      </c>
      <c r="AA68" s="40">
        <v>241</v>
      </c>
      <c r="AB68" s="40">
        <v>283</v>
      </c>
      <c r="AC68" s="44">
        <f t="shared" si="16"/>
        <v>3.6897823000000003E-2</v>
      </c>
      <c r="AD68" s="44">
        <f t="shared" si="17"/>
        <v>3.6897823000000003E-2</v>
      </c>
      <c r="AE68" s="40"/>
      <c r="AF68" s="40" t="s">
        <v>727</v>
      </c>
      <c r="AG68" s="40">
        <v>270</v>
      </c>
      <c r="AH68" s="80" t="s">
        <v>786</v>
      </c>
      <c r="AI68" s="80" t="s">
        <v>532</v>
      </c>
      <c r="AJ68" s="80" t="s">
        <v>533</v>
      </c>
      <c r="AK68" t="s">
        <v>743</v>
      </c>
    </row>
    <row r="69" spans="1:54" ht="70.349999999999994" customHeight="1">
      <c r="A69" s="40"/>
      <c r="C69" s="86">
        <v>4901360315833</v>
      </c>
      <c r="D69" s="86" t="s">
        <v>851</v>
      </c>
      <c r="E69" t="s">
        <v>548</v>
      </c>
      <c r="F69" t="s">
        <v>549</v>
      </c>
      <c r="G69" s="39" t="s">
        <v>696</v>
      </c>
      <c r="H69" t="s">
        <v>676</v>
      </c>
      <c r="I69" s="39" t="s">
        <v>407</v>
      </c>
      <c r="J69" s="39" t="s">
        <v>408</v>
      </c>
      <c r="M69" s="46">
        <v>1.1000000000000001</v>
      </c>
      <c r="N69" s="46">
        <f t="shared" si="12"/>
        <v>1.3</v>
      </c>
      <c r="O69" s="43">
        <f t="shared" si="13"/>
        <v>132</v>
      </c>
      <c r="P69" s="43">
        <f t="shared" si="14"/>
        <v>156</v>
      </c>
      <c r="Q69" s="52">
        <v>50</v>
      </c>
      <c r="R69">
        <v>10</v>
      </c>
      <c r="S69">
        <v>12</v>
      </c>
      <c r="T69" s="43">
        <f t="shared" si="15"/>
        <v>120</v>
      </c>
      <c r="U69" s="95">
        <v>2</v>
      </c>
      <c r="V69" t="e">
        <v>#REF!</v>
      </c>
      <c r="Z69" s="40">
        <v>408</v>
      </c>
      <c r="AA69" s="40">
        <v>361</v>
      </c>
      <c r="AB69" s="40">
        <v>285</v>
      </c>
      <c r="AC69" s="44">
        <f t="shared" si="16"/>
        <v>4.197708E-2</v>
      </c>
      <c r="AD69" s="44">
        <f t="shared" si="17"/>
        <v>8.395416E-2</v>
      </c>
      <c r="AE69" s="40"/>
      <c r="AF69" s="40" t="s">
        <v>727</v>
      </c>
      <c r="AG69" s="40">
        <v>0</v>
      </c>
      <c r="AH69" s="80" t="s">
        <v>786</v>
      </c>
      <c r="AI69" s="80" t="s">
        <v>534</v>
      </c>
      <c r="AJ69" s="80" t="s">
        <v>535</v>
      </c>
      <c r="AK69" t="s">
        <v>743</v>
      </c>
    </row>
    <row r="70" spans="1:54" ht="70.349999999999994" customHeight="1">
      <c r="A70" s="40"/>
      <c r="C70" s="86">
        <v>4901940039364</v>
      </c>
      <c r="D70" s="86" t="s">
        <v>852</v>
      </c>
      <c r="E70" t="s">
        <v>548</v>
      </c>
      <c r="F70" t="s">
        <v>549</v>
      </c>
      <c r="G70" s="39" t="s">
        <v>598</v>
      </c>
      <c r="H70" t="s">
        <v>647</v>
      </c>
      <c r="I70" s="39" t="s">
        <v>409</v>
      </c>
      <c r="J70" s="39" t="s">
        <v>410</v>
      </c>
      <c r="M70" s="46">
        <v>1.02</v>
      </c>
      <c r="N70" s="46">
        <f t="shared" si="12"/>
        <v>1.22</v>
      </c>
      <c r="O70" s="43">
        <f t="shared" si="13"/>
        <v>24.48</v>
      </c>
      <c r="P70" s="43">
        <f t="shared" si="14"/>
        <v>29.28</v>
      </c>
      <c r="Q70" s="52">
        <v>56</v>
      </c>
      <c r="R70">
        <v>12</v>
      </c>
      <c r="S70">
        <v>2</v>
      </c>
      <c r="T70" s="43">
        <f t="shared" si="15"/>
        <v>24</v>
      </c>
      <c r="U70">
        <v>2</v>
      </c>
      <c r="V70" t="e">
        <v>#REF!</v>
      </c>
      <c r="Z70" s="40">
        <v>303</v>
      </c>
      <c r="AA70" s="40">
        <v>461</v>
      </c>
      <c r="AB70" s="40">
        <v>267</v>
      </c>
      <c r="AC70" s="44">
        <f t="shared" si="16"/>
        <v>3.7295360999999999E-2</v>
      </c>
      <c r="AD70" s="44">
        <f t="shared" si="17"/>
        <v>7.4590721999999998E-2</v>
      </c>
      <c r="AE70" s="40"/>
      <c r="AF70" s="40" t="s">
        <v>562</v>
      </c>
      <c r="AG70" s="40">
        <v>180</v>
      </c>
      <c r="AH70" s="80" t="s">
        <v>785</v>
      </c>
      <c r="AI70" s="80" t="s">
        <v>536</v>
      </c>
      <c r="AJ70" s="80" t="s">
        <v>537</v>
      </c>
      <c r="AK70" t="s">
        <v>743</v>
      </c>
    </row>
    <row r="71" spans="1:54" ht="70.349999999999994" customHeight="1">
      <c r="A71" s="40"/>
      <c r="C71" s="86">
        <v>4902750642461</v>
      </c>
      <c r="D71" s="86" t="s">
        <v>853</v>
      </c>
      <c r="E71" t="s">
        <v>548</v>
      </c>
      <c r="F71" t="s">
        <v>549</v>
      </c>
      <c r="G71" s="39" t="s">
        <v>694</v>
      </c>
      <c r="H71" t="s">
        <v>695</v>
      </c>
      <c r="I71" s="39" t="s">
        <v>411</v>
      </c>
      <c r="J71" s="39" t="s">
        <v>412</v>
      </c>
      <c r="M71" s="46">
        <v>1.01</v>
      </c>
      <c r="N71" s="46">
        <f t="shared" si="12"/>
        <v>1.21</v>
      </c>
      <c r="O71" s="43">
        <f t="shared" si="13"/>
        <v>80.8</v>
      </c>
      <c r="P71" s="43">
        <f t="shared" si="14"/>
        <v>96.8</v>
      </c>
      <c r="Q71" s="52">
        <v>36</v>
      </c>
      <c r="R71">
        <v>10</v>
      </c>
      <c r="S71">
        <v>8</v>
      </c>
      <c r="T71" s="43">
        <f t="shared" si="15"/>
        <v>80</v>
      </c>
      <c r="U71" s="95">
        <v>1</v>
      </c>
      <c r="V71" t="e">
        <v>#REF!</v>
      </c>
      <c r="Z71" s="40">
        <v>379</v>
      </c>
      <c r="AA71" s="40">
        <v>161</v>
      </c>
      <c r="AB71" s="40">
        <v>442</v>
      </c>
      <c r="AC71" s="44">
        <f t="shared" si="16"/>
        <v>2.6970398E-2</v>
      </c>
      <c r="AD71" s="44">
        <f t="shared" si="17"/>
        <v>2.6970398E-2</v>
      </c>
      <c r="AE71" s="40"/>
      <c r="AF71" s="40" t="s">
        <v>727</v>
      </c>
      <c r="AG71" s="40">
        <v>300</v>
      </c>
      <c r="AH71" s="80" t="s">
        <v>786</v>
      </c>
      <c r="AI71" s="80" t="s">
        <v>538</v>
      </c>
      <c r="AJ71" s="80" t="s">
        <v>539</v>
      </c>
      <c r="AK71" t="s">
        <v>743</v>
      </c>
    </row>
    <row r="72" spans="1:54" ht="70.349999999999994" customHeight="1">
      <c r="A72" s="40"/>
      <c r="C72" s="86">
        <v>4901940035786</v>
      </c>
      <c r="D72" s="86" t="s">
        <v>854</v>
      </c>
      <c r="E72" t="s">
        <v>548</v>
      </c>
      <c r="F72" t="s">
        <v>549</v>
      </c>
      <c r="G72" s="39" t="s">
        <v>598</v>
      </c>
      <c r="H72" t="s">
        <v>647</v>
      </c>
      <c r="I72" s="39" t="s">
        <v>413</v>
      </c>
      <c r="J72" s="39" t="s">
        <v>414</v>
      </c>
      <c r="M72" s="46">
        <v>1.33</v>
      </c>
      <c r="N72" s="46">
        <f t="shared" si="12"/>
        <v>1.53</v>
      </c>
      <c r="O72" s="43">
        <f t="shared" si="13"/>
        <v>31.92</v>
      </c>
      <c r="P72" s="43">
        <f t="shared" si="14"/>
        <v>36.72</v>
      </c>
      <c r="Q72" s="52">
        <v>88</v>
      </c>
      <c r="R72">
        <v>12</v>
      </c>
      <c r="S72">
        <v>2</v>
      </c>
      <c r="T72" s="43">
        <f t="shared" si="15"/>
        <v>24</v>
      </c>
      <c r="U72">
        <v>15</v>
      </c>
      <c r="V72" t="e">
        <v>#REF!</v>
      </c>
      <c r="Z72" s="40">
        <v>477</v>
      </c>
      <c r="AA72" s="40">
        <v>535</v>
      </c>
      <c r="AB72" s="40">
        <v>189</v>
      </c>
      <c r="AC72" s="44">
        <f t="shared" si="16"/>
        <v>4.8231854999999997E-2</v>
      </c>
      <c r="AD72" s="44">
        <f t="shared" si="17"/>
        <v>0.72347782499999991</v>
      </c>
      <c r="AE72" s="40"/>
      <c r="AF72" s="40" t="s">
        <v>562</v>
      </c>
      <c r="AG72" s="40">
        <v>180</v>
      </c>
      <c r="AH72" s="80" t="s">
        <v>785</v>
      </c>
      <c r="AI72" s="80" t="s">
        <v>540</v>
      </c>
      <c r="AJ72" s="80" t="s">
        <v>541</v>
      </c>
      <c r="AK72" t="s">
        <v>743</v>
      </c>
    </row>
    <row r="73" spans="1:54" ht="70.349999999999994" customHeight="1">
      <c r="A73" s="40"/>
      <c r="C73" s="86">
        <v>4901940039333</v>
      </c>
      <c r="D73" s="86" t="s">
        <v>855</v>
      </c>
      <c r="E73" t="s">
        <v>548</v>
      </c>
      <c r="F73" t="s">
        <v>549</v>
      </c>
      <c r="G73" s="39" t="s">
        <v>598</v>
      </c>
      <c r="H73" t="s">
        <v>647</v>
      </c>
      <c r="I73" s="39" t="s">
        <v>415</v>
      </c>
      <c r="J73" s="83" t="s">
        <v>416</v>
      </c>
      <c r="M73" s="46">
        <v>1.23</v>
      </c>
      <c r="N73" s="46">
        <f t="shared" si="12"/>
        <v>1.43</v>
      </c>
      <c r="O73" s="43">
        <f t="shared" si="13"/>
        <v>29.52</v>
      </c>
      <c r="P73" s="43">
        <f t="shared" si="14"/>
        <v>34.32</v>
      </c>
      <c r="Q73" s="52">
        <v>60</v>
      </c>
      <c r="R73">
        <v>12</v>
      </c>
      <c r="S73">
        <v>2</v>
      </c>
      <c r="T73" s="43">
        <f t="shared" si="15"/>
        <v>24</v>
      </c>
      <c r="U73">
        <v>2</v>
      </c>
      <c r="V73" t="e">
        <v>#REF!</v>
      </c>
      <c r="Z73" s="40">
        <v>445</v>
      </c>
      <c r="AA73" s="40">
        <v>475</v>
      </c>
      <c r="AB73" s="40">
        <v>285</v>
      </c>
      <c r="AC73" s="44">
        <f t="shared" si="16"/>
        <v>6.0241875E-2</v>
      </c>
      <c r="AD73" s="44">
        <f t="shared" si="17"/>
        <v>0.12048375</v>
      </c>
      <c r="AE73" s="40"/>
      <c r="AF73" s="40" t="s">
        <v>562</v>
      </c>
      <c r="AG73" s="40">
        <v>180</v>
      </c>
      <c r="AH73" s="80" t="s">
        <v>785</v>
      </c>
      <c r="AI73" s="80" t="s">
        <v>542</v>
      </c>
      <c r="AJ73" s="80" t="s">
        <v>543</v>
      </c>
      <c r="AK73" t="s">
        <v>743</v>
      </c>
    </row>
    <row r="74" spans="1:54" ht="70.349999999999994" customHeight="1">
      <c r="A74" s="40"/>
      <c r="C74" s="86">
        <v>4901515363887</v>
      </c>
      <c r="D74" s="86" t="s">
        <v>856</v>
      </c>
      <c r="E74" t="s">
        <v>548</v>
      </c>
      <c r="F74" t="s">
        <v>636</v>
      </c>
      <c r="G74" s="39" t="s">
        <v>671</v>
      </c>
      <c r="H74" t="s">
        <v>672</v>
      </c>
      <c r="I74" s="39" t="s">
        <v>417</v>
      </c>
      <c r="J74" s="39" t="s">
        <v>418</v>
      </c>
      <c r="M74" s="46">
        <v>2.65</v>
      </c>
      <c r="N74" s="46">
        <f t="shared" si="12"/>
        <v>2.85</v>
      </c>
      <c r="O74" s="43">
        <f t="shared" si="13"/>
        <v>31.799999999999997</v>
      </c>
      <c r="P74" s="43">
        <f t="shared" si="14"/>
        <v>34.200000000000003</v>
      </c>
      <c r="Q74">
        <v>500</v>
      </c>
      <c r="R74">
        <v>6</v>
      </c>
      <c r="S74">
        <v>2</v>
      </c>
      <c r="T74" s="43">
        <f t="shared" si="15"/>
        <v>12</v>
      </c>
      <c r="U74">
        <v>1</v>
      </c>
      <c r="V74">
        <v>1</v>
      </c>
      <c r="Z74" s="40">
        <v>208</v>
      </c>
      <c r="AA74" s="40">
        <v>229</v>
      </c>
      <c r="AB74" s="40">
        <v>226</v>
      </c>
      <c r="AC74" s="44">
        <f t="shared" si="16"/>
        <v>1.0764832E-2</v>
      </c>
      <c r="AD74" s="44">
        <f t="shared" si="17"/>
        <v>1.0764832E-2</v>
      </c>
      <c r="AE74" s="40"/>
      <c r="AF74" s="40" t="s">
        <v>562</v>
      </c>
      <c r="AG74" s="40">
        <v>12</v>
      </c>
      <c r="AH74" s="40"/>
      <c r="AI74" s="80" t="s">
        <v>193</v>
      </c>
      <c r="AJ74" s="80" t="s">
        <v>194</v>
      </c>
      <c r="AK74" t="s">
        <v>742</v>
      </c>
    </row>
    <row r="75" spans="1:54" s="97" customFormat="1" ht="70.349999999999994" customHeight="1">
      <c r="C75" s="98">
        <v>4902777074061</v>
      </c>
      <c r="D75" s="99" t="e">
        <v>#N/A</v>
      </c>
      <c r="E75" s="97" t="s">
        <v>548</v>
      </c>
      <c r="F75" s="97" t="s">
        <v>549</v>
      </c>
      <c r="G75" s="100" t="s">
        <v>551</v>
      </c>
      <c r="H75" s="97" t="s">
        <v>553</v>
      </c>
      <c r="I75" s="100" t="s">
        <v>555</v>
      </c>
      <c r="J75" s="100" t="s">
        <v>114</v>
      </c>
      <c r="K75" s="101"/>
      <c r="M75" s="102">
        <v>2.0299999999999998</v>
      </c>
      <c r="N75" s="102">
        <f t="shared" si="12"/>
        <v>2.23</v>
      </c>
      <c r="O75" s="103">
        <f t="shared" si="13"/>
        <v>91.35</v>
      </c>
      <c r="P75" s="103">
        <f t="shared" si="14"/>
        <v>100.35</v>
      </c>
      <c r="Q75" s="104" t="e">
        <v>#N/A</v>
      </c>
      <c r="R75" s="97">
        <v>5</v>
      </c>
      <c r="S75" s="97">
        <v>9</v>
      </c>
      <c r="T75" s="103">
        <f t="shared" si="15"/>
        <v>45</v>
      </c>
      <c r="U75" s="105">
        <v>2</v>
      </c>
      <c r="V75" s="97" t="e">
        <v>#N/A</v>
      </c>
      <c r="Z75" s="97">
        <v>198</v>
      </c>
      <c r="AA75" s="97">
        <v>342</v>
      </c>
      <c r="AB75" s="97">
        <v>518</v>
      </c>
      <c r="AC75" s="41">
        <f t="shared" si="16"/>
        <v>3.5076888000000001E-2</v>
      </c>
      <c r="AD75" s="41">
        <f t="shared" si="17"/>
        <v>7.0153776000000001E-2</v>
      </c>
      <c r="AF75" s="97" t="s">
        <v>727</v>
      </c>
      <c r="AG75" s="97">
        <v>12</v>
      </c>
      <c r="AH75" s="100"/>
      <c r="AI75" s="100" t="s">
        <v>631</v>
      </c>
      <c r="AJ75" s="100" t="s">
        <v>628</v>
      </c>
      <c r="AK75" s="97">
        <v>43739</v>
      </c>
    </row>
    <row r="76" spans="1:54" s="108" customFormat="1" ht="70.349999999999994" customHeight="1">
      <c r="A76" s="106" t="s">
        <v>725</v>
      </c>
      <c r="B76" s="97"/>
      <c r="C76" s="107">
        <v>4902777074085</v>
      </c>
      <c r="D76" s="99" t="e">
        <v>#N/A</v>
      </c>
      <c r="E76" s="97" t="s">
        <v>548</v>
      </c>
      <c r="F76" s="108" t="s">
        <v>549</v>
      </c>
      <c r="G76" s="109" t="s">
        <v>603</v>
      </c>
      <c r="H76" s="109" t="s">
        <v>609</v>
      </c>
      <c r="I76" s="110" t="s">
        <v>604</v>
      </c>
      <c r="J76" s="111" t="s">
        <v>612</v>
      </c>
      <c r="K76" s="112"/>
      <c r="L76" s="97"/>
      <c r="M76" s="113">
        <v>2.0099999999999998</v>
      </c>
      <c r="N76" s="113">
        <f>+M76+0.2</f>
        <v>2.21</v>
      </c>
      <c r="O76" s="113">
        <f>+M76*T76</f>
        <v>90.449999999999989</v>
      </c>
      <c r="P76" s="113">
        <f>+N76*T76</f>
        <v>99.45</v>
      </c>
      <c r="Q76" s="114"/>
      <c r="R76" s="115">
        <v>5</v>
      </c>
      <c r="S76" s="115">
        <v>9</v>
      </c>
      <c r="T76" s="116">
        <f>+R76*S76</f>
        <v>45</v>
      </c>
      <c r="U76" s="105">
        <v>2</v>
      </c>
      <c r="V76" s="97" t="e">
        <v>#N/A</v>
      </c>
      <c r="W76" s="117"/>
      <c r="X76" s="117"/>
      <c r="Y76" s="117"/>
      <c r="Z76" s="118">
        <v>198</v>
      </c>
      <c r="AA76" s="118">
        <v>342</v>
      </c>
      <c r="AB76" s="118">
        <v>518</v>
      </c>
      <c r="AC76" s="97">
        <f>+Z76*AA76*AB76/1000000000</f>
        <v>3.5076888000000001E-2</v>
      </c>
      <c r="AD76" s="41">
        <f>+AC76*U76</f>
        <v>7.0153776000000001E-2</v>
      </c>
      <c r="AE76" s="119"/>
      <c r="AF76" s="120" t="s">
        <v>727</v>
      </c>
      <c r="AG76" s="121">
        <v>9</v>
      </c>
      <c r="AH76" s="122"/>
      <c r="AI76" s="123" t="s">
        <v>618</v>
      </c>
      <c r="AJ76" s="124" t="s">
        <v>732</v>
      </c>
      <c r="AK76" s="120"/>
      <c r="AO76" s="122"/>
      <c r="AP76" s="122"/>
      <c r="AU76" s="125"/>
      <c r="AV76" s="125"/>
      <c r="BB76" s="126"/>
    </row>
    <row r="77" spans="1:54" s="97" customFormat="1" ht="70.349999999999994" customHeight="1">
      <c r="A77" s="97" t="s">
        <v>557</v>
      </c>
      <c r="C77" s="98">
        <v>4903015162014</v>
      </c>
      <c r="D77" s="99" t="s">
        <v>857</v>
      </c>
      <c r="E77" s="97" t="s">
        <v>548</v>
      </c>
      <c r="F77" s="97" t="s">
        <v>549</v>
      </c>
      <c r="G77" s="100" t="s">
        <v>554</v>
      </c>
      <c r="H77" s="97" t="s">
        <v>554</v>
      </c>
      <c r="I77" s="100" t="s">
        <v>556</v>
      </c>
      <c r="J77" s="100" t="s">
        <v>115</v>
      </c>
      <c r="K77" s="101"/>
      <c r="M77" s="102">
        <v>2.37</v>
      </c>
      <c r="N77" s="102">
        <f t="shared" si="12"/>
        <v>2.5700000000000003</v>
      </c>
      <c r="O77" s="103">
        <f t="shared" si="13"/>
        <v>47.400000000000006</v>
      </c>
      <c r="P77" s="103">
        <f t="shared" si="14"/>
        <v>51.400000000000006</v>
      </c>
      <c r="Q77" s="104" t="e">
        <v>#N/A</v>
      </c>
      <c r="R77" s="97">
        <v>10</v>
      </c>
      <c r="S77" s="97">
        <v>2</v>
      </c>
      <c r="T77" s="103">
        <f t="shared" si="15"/>
        <v>20</v>
      </c>
      <c r="U77" s="97">
        <v>1</v>
      </c>
      <c r="V77" s="97" t="e">
        <v>#REF!</v>
      </c>
      <c r="Z77" s="97">
        <v>241</v>
      </c>
      <c r="AA77" s="97">
        <v>436</v>
      </c>
      <c r="AB77" s="97">
        <v>168</v>
      </c>
      <c r="AC77" s="41">
        <f t="shared" si="16"/>
        <v>1.7652767999999999E-2</v>
      </c>
      <c r="AD77" s="41">
        <f t="shared" si="17"/>
        <v>1.7652767999999999E-2</v>
      </c>
      <c r="AF77" s="97" t="s">
        <v>562</v>
      </c>
      <c r="AG77" s="97">
        <v>330</v>
      </c>
      <c r="AH77" s="100"/>
      <c r="AI77" s="100" t="s">
        <v>630</v>
      </c>
      <c r="AJ77" s="100" t="s">
        <v>629</v>
      </c>
      <c r="AK77" s="97" t="e">
        <v>#REF!</v>
      </c>
    </row>
    <row r="78" spans="1:54" s="97" customFormat="1" ht="70.349999999999994" customHeight="1">
      <c r="A78" s="97" t="s">
        <v>113</v>
      </c>
      <c r="C78" s="99">
        <v>4901088011963</v>
      </c>
      <c r="D78" s="99" t="s">
        <v>858</v>
      </c>
      <c r="E78" s="97" t="s">
        <v>548</v>
      </c>
      <c r="F78" s="97" t="s">
        <v>549</v>
      </c>
      <c r="G78" s="100" t="s">
        <v>697</v>
      </c>
      <c r="H78" s="97" t="s">
        <v>422</v>
      </c>
      <c r="I78" s="100" t="s">
        <v>419</v>
      </c>
      <c r="J78" s="100" t="s">
        <v>420</v>
      </c>
      <c r="K78" s="97">
        <v>0</v>
      </c>
      <c r="M78" s="102">
        <v>1.05</v>
      </c>
      <c r="N78" s="102">
        <f t="shared" ref="N78" si="18">+M78+0.2</f>
        <v>1.25</v>
      </c>
      <c r="O78" s="103">
        <f t="shared" ref="O78" si="19">+M78*T78</f>
        <v>25.200000000000003</v>
      </c>
      <c r="P78" s="103">
        <f t="shared" ref="P78" si="20">+N78*T78</f>
        <v>30</v>
      </c>
      <c r="Q78" s="97">
        <v>85</v>
      </c>
      <c r="R78" s="97">
        <v>12</v>
      </c>
      <c r="S78" s="97">
        <v>2</v>
      </c>
      <c r="T78" s="103">
        <f t="shared" si="15"/>
        <v>24</v>
      </c>
      <c r="U78" s="97">
        <v>5</v>
      </c>
      <c r="V78" s="97">
        <v>0</v>
      </c>
      <c r="Z78" s="97">
        <v>145</v>
      </c>
      <c r="AA78" s="97">
        <v>340</v>
      </c>
      <c r="AB78" s="97">
        <v>340</v>
      </c>
      <c r="AC78" s="41">
        <f t="shared" si="16"/>
        <v>1.6761999999999999E-2</v>
      </c>
      <c r="AD78" s="41">
        <f t="shared" si="17"/>
        <v>8.3809999999999996E-2</v>
      </c>
      <c r="AF78" s="97" t="s">
        <v>727</v>
      </c>
      <c r="AG78" s="97">
        <v>5</v>
      </c>
      <c r="AI78" s="100" t="s">
        <v>195</v>
      </c>
      <c r="AJ78" s="100" t="s">
        <v>196</v>
      </c>
      <c r="AK78" s="97" t="s">
        <v>745</v>
      </c>
      <c r="AL78" s="97" t="s">
        <v>787</v>
      </c>
    </row>
    <row r="79" spans="1:54" s="97" customFormat="1" ht="70.349999999999994" customHeight="1">
      <c r="C79" s="99">
        <v>4901088011475</v>
      </c>
      <c r="D79" s="99" t="s">
        <v>859</v>
      </c>
      <c r="E79" s="97" t="s">
        <v>548</v>
      </c>
      <c r="F79" s="97" t="s">
        <v>549</v>
      </c>
      <c r="G79" s="100" t="s">
        <v>697</v>
      </c>
      <c r="H79" s="97">
        <v>0</v>
      </c>
      <c r="I79" s="100" t="s">
        <v>421</v>
      </c>
      <c r="J79" s="100" t="s">
        <v>422</v>
      </c>
      <c r="K79" s="97">
        <v>0</v>
      </c>
      <c r="M79" s="102">
        <v>1.05</v>
      </c>
      <c r="N79" s="102">
        <f t="shared" ref="N79:N118" si="21">+M79+0.2</f>
        <v>1.25</v>
      </c>
      <c r="O79" s="103">
        <f t="shared" ref="O79:O118" si="22">+M79*T79</f>
        <v>25.200000000000003</v>
      </c>
      <c r="P79" s="103">
        <f t="shared" ref="P79:P118" si="23">+N79*T79</f>
        <v>30</v>
      </c>
      <c r="Q79" s="97">
        <v>85</v>
      </c>
      <c r="R79" s="97">
        <v>12</v>
      </c>
      <c r="S79" s="97">
        <v>2</v>
      </c>
      <c r="T79" s="103">
        <f t="shared" ref="T79:T118" si="24">+R79*S79</f>
        <v>24</v>
      </c>
      <c r="U79" s="97">
        <v>7</v>
      </c>
      <c r="V79" s="97">
        <v>0</v>
      </c>
      <c r="Z79" s="97">
        <v>145</v>
      </c>
      <c r="AA79" s="97">
        <v>340</v>
      </c>
      <c r="AB79" s="97">
        <v>340</v>
      </c>
      <c r="AC79" s="41">
        <f t="shared" ref="AC79:AC118" si="25">+Z79*AA79*AB79/1000000000</f>
        <v>1.6761999999999999E-2</v>
      </c>
      <c r="AD79" s="41">
        <f t="shared" si="17"/>
        <v>0.11733399999999999</v>
      </c>
      <c r="AF79" s="97" t="s">
        <v>727</v>
      </c>
      <c r="AG79" s="97">
        <v>5</v>
      </c>
      <c r="AI79" s="100" t="s">
        <v>197</v>
      </c>
      <c r="AJ79" s="100" t="s">
        <v>198</v>
      </c>
      <c r="AK79" s="97" t="s">
        <v>745</v>
      </c>
      <c r="AL79" s="97" t="s">
        <v>787</v>
      </c>
    </row>
    <row r="80" spans="1:54" s="97" customFormat="1" ht="70.349999999999994" customHeight="1">
      <c r="C80" s="99">
        <v>4906871020122</v>
      </c>
      <c r="D80" s="99" t="s">
        <v>860</v>
      </c>
      <c r="E80" s="97" t="s">
        <v>548</v>
      </c>
      <c r="F80" s="97" t="s">
        <v>558</v>
      </c>
      <c r="G80" s="100" t="s">
        <v>698</v>
      </c>
      <c r="H80" s="97" t="s">
        <v>699</v>
      </c>
      <c r="I80" s="100" t="s">
        <v>423</v>
      </c>
      <c r="J80" s="100" t="s">
        <v>424</v>
      </c>
      <c r="K80" s="97">
        <v>0</v>
      </c>
      <c r="M80" s="102">
        <v>1.1100000000000001</v>
      </c>
      <c r="N80" s="102">
        <f t="shared" si="21"/>
        <v>1.31</v>
      </c>
      <c r="O80" s="103">
        <f t="shared" si="22"/>
        <v>53.28</v>
      </c>
      <c r="P80" s="103">
        <f t="shared" si="23"/>
        <v>62.88</v>
      </c>
      <c r="Q80" s="97">
        <v>130</v>
      </c>
      <c r="R80" s="97">
        <v>12</v>
      </c>
      <c r="S80" s="97">
        <v>4</v>
      </c>
      <c r="T80" s="103">
        <f t="shared" si="24"/>
        <v>48</v>
      </c>
      <c r="U80" s="97">
        <v>5</v>
      </c>
      <c r="V80" s="97">
        <v>0</v>
      </c>
      <c r="Z80" s="97">
        <v>316</v>
      </c>
      <c r="AA80" s="97">
        <v>526</v>
      </c>
      <c r="AB80" s="97">
        <v>526</v>
      </c>
      <c r="AC80" s="41">
        <f t="shared" si="25"/>
        <v>8.7429616000000002E-2</v>
      </c>
      <c r="AD80" s="41">
        <f t="shared" si="17"/>
        <v>0.43714807999999999</v>
      </c>
      <c r="AF80" s="97" t="s">
        <v>562</v>
      </c>
      <c r="AG80" s="97">
        <v>6</v>
      </c>
      <c r="AI80" s="100" t="s">
        <v>199</v>
      </c>
      <c r="AJ80" s="100" t="s">
        <v>200</v>
      </c>
      <c r="AK80" s="97" t="s">
        <v>745</v>
      </c>
      <c r="AL80" s="97" t="s">
        <v>787</v>
      </c>
    </row>
    <row r="81" spans="1:38" s="97" customFormat="1" ht="70.349999999999994" customHeight="1">
      <c r="A81" s="106" t="s">
        <v>725</v>
      </c>
      <c r="C81" s="127">
        <v>4901088014100</v>
      </c>
      <c r="D81" s="99" t="s">
        <v>861</v>
      </c>
      <c r="E81" s="97" t="s">
        <v>548</v>
      </c>
      <c r="F81" s="97" t="s">
        <v>549</v>
      </c>
      <c r="G81" s="97" t="s">
        <v>592</v>
      </c>
      <c r="H81" s="97" t="s">
        <v>581</v>
      </c>
      <c r="I81" s="100" t="s">
        <v>570</v>
      </c>
      <c r="J81" s="100" t="s">
        <v>572</v>
      </c>
      <c r="K81" s="101"/>
      <c r="M81" s="113">
        <v>1.0900000000000001</v>
      </c>
      <c r="N81" s="113">
        <f>+M81+0.2</f>
        <v>1.29</v>
      </c>
      <c r="O81" s="113">
        <f>+M81*T81</f>
        <v>26.160000000000004</v>
      </c>
      <c r="P81" s="113">
        <f>+N81*T81</f>
        <v>30.96</v>
      </c>
      <c r="R81" s="115">
        <v>12</v>
      </c>
      <c r="S81" s="115">
        <v>2</v>
      </c>
      <c r="T81" s="116">
        <f>+R81*S81</f>
        <v>24</v>
      </c>
      <c r="U81" s="128">
        <v>3</v>
      </c>
      <c r="V81" s="97" t="e">
        <v>#N/A</v>
      </c>
      <c r="Z81" s="115">
        <v>406</v>
      </c>
      <c r="AA81" s="115">
        <v>323</v>
      </c>
      <c r="AB81" s="115">
        <v>171</v>
      </c>
      <c r="AC81" s="97">
        <f>+Z81*AA81*AB81/1000000000</f>
        <v>2.2424598E-2</v>
      </c>
      <c r="AD81" s="41">
        <f>+AC81*U81</f>
        <v>6.7273793999999998E-2</v>
      </c>
      <c r="AF81" s="97" t="s">
        <v>727</v>
      </c>
      <c r="AG81" s="121">
        <v>5</v>
      </c>
      <c r="AH81" s="122"/>
      <c r="AI81" s="123" t="s">
        <v>619</v>
      </c>
      <c r="AJ81" s="124" t="s">
        <v>733</v>
      </c>
    </row>
    <row r="82" spans="1:38" s="97" customFormat="1" ht="70.349999999999994" customHeight="1">
      <c r="C82" s="99">
        <v>4901088013318</v>
      </c>
      <c r="D82" s="99" t="s">
        <v>862</v>
      </c>
      <c r="E82" s="97" t="s">
        <v>548</v>
      </c>
      <c r="F82" s="97" t="s">
        <v>549</v>
      </c>
      <c r="G82" s="100" t="s">
        <v>697</v>
      </c>
      <c r="H82" s="97" t="s">
        <v>422</v>
      </c>
      <c r="I82" s="100" t="s">
        <v>425</v>
      </c>
      <c r="J82" s="100" t="s">
        <v>426</v>
      </c>
      <c r="K82" s="97">
        <v>0</v>
      </c>
      <c r="M82" s="102">
        <v>1.0900000000000001</v>
      </c>
      <c r="N82" s="102">
        <f t="shared" si="21"/>
        <v>1.29</v>
      </c>
      <c r="O82" s="103">
        <f t="shared" si="22"/>
        <v>26.160000000000004</v>
      </c>
      <c r="P82" s="103">
        <f t="shared" si="23"/>
        <v>30.96</v>
      </c>
      <c r="Q82" s="97">
        <v>85</v>
      </c>
      <c r="R82" s="97">
        <v>12</v>
      </c>
      <c r="S82" s="97">
        <v>2</v>
      </c>
      <c r="T82" s="103">
        <f t="shared" si="24"/>
        <v>24</v>
      </c>
      <c r="U82" s="97">
        <v>3</v>
      </c>
      <c r="V82" s="97">
        <v>0</v>
      </c>
      <c r="Z82" s="97">
        <v>145</v>
      </c>
      <c r="AA82" s="97">
        <v>340</v>
      </c>
      <c r="AB82" s="97">
        <v>340</v>
      </c>
      <c r="AC82" s="41">
        <f t="shared" si="25"/>
        <v>1.6761999999999999E-2</v>
      </c>
      <c r="AD82" s="41">
        <f t="shared" si="17"/>
        <v>5.0285999999999997E-2</v>
      </c>
      <c r="AF82" s="97" t="s">
        <v>727</v>
      </c>
      <c r="AG82" s="97">
        <v>5</v>
      </c>
      <c r="AI82" s="100" t="s">
        <v>544</v>
      </c>
      <c r="AJ82" s="100" t="s">
        <v>201</v>
      </c>
      <c r="AK82" s="97" t="s">
        <v>745</v>
      </c>
      <c r="AL82" s="97" t="s">
        <v>787</v>
      </c>
    </row>
    <row r="83" spans="1:38" s="97" customFormat="1" ht="70.349999999999994" customHeight="1">
      <c r="C83" s="99">
        <v>4901313037508</v>
      </c>
      <c r="D83" s="99" t="s">
        <v>863</v>
      </c>
      <c r="E83" s="97" t="s">
        <v>548</v>
      </c>
      <c r="F83" s="97" t="s">
        <v>549</v>
      </c>
      <c r="G83" s="100" t="s">
        <v>700</v>
      </c>
      <c r="H83" s="97" t="s">
        <v>701</v>
      </c>
      <c r="I83" s="100" t="s">
        <v>427</v>
      </c>
      <c r="J83" s="100" t="s">
        <v>428</v>
      </c>
      <c r="K83" s="97">
        <v>0</v>
      </c>
      <c r="M83" s="102">
        <v>1.68</v>
      </c>
      <c r="N83" s="102">
        <f t="shared" si="21"/>
        <v>1.88</v>
      </c>
      <c r="O83" s="103">
        <f t="shared" si="22"/>
        <v>20.16</v>
      </c>
      <c r="P83" s="103">
        <f t="shared" si="23"/>
        <v>22.56</v>
      </c>
      <c r="Q83" s="97">
        <v>158</v>
      </c>
      <c r="R83" s="97">
        <v>12</v>
      </c>
      <c r="S83" s="97">
        <v>1</v>
      </c>
      <c r="T83" s="103">
        <f t="shared" si="24"/>
        <v>12</v>
      </c>
      <c r="U83" s="97">
        <v>3</v>
      </c>
      <c r="V83" s="97">
        <v>0</v>
      </c>
      <c r="Z83" s="97">
        <v>346</v>
      </c>
      <c r="AA83" s="97">
        <v>238</v>
      </c>
      <c r="AB83" s="97">
        <v>238</v>
      </c>
      <c r="AC83" s="41">
        <f t="shared" si="25"/>
        <v>1.9598824000000001E-2</v>
      </c>
      <c r="AD83" s="41">
        <f t="shared" si="17"/>
        <v>5.8796472000000002E-2</v>
      </c>
      <c r="AF83" s="97" t="s">
        <v>562</v>
      </c>
      <c r="AG83" s="97">
        <v>5</v>
      </c>
      <c r="AI83" s="100" t="s">
        <v>202</v>
      </c>
      <c r="AJ83" s="100" t="s">
        <v>203</v>
      </c>
      <c r="AK83" s="97" t="s">
        <v>745</v>
      </c>
      <c r="AL83" s="97" t="s">
        <v>787</v>
      </c>
    </row>
    <row r="84" spans="1:38" s="97" customFormat="1" ht="70.349999999999994" customHeight="1">
      <c r="C84" s="99">
        <v>4901330121785</v>
      </c>
      <c r="D84" s="99" t="s">
        <v>864</v>
      </c>
      <c r="E84" s="97" t="s">
        <v>548</v>
      </c>
      <c r="F84" s="97" t="s">
        <v>549</v>
      </c>
      <c r="G84" s="100" t="s">
        <v>702</v>
      </c>
      <c r="H84" s="97" t="s">
        <v>703</v>
      </c>
      <c r="I84" s="100" t="s">
        <v>429</v>
      </c>
      <c r="J84" s="100" t="s">
        <v>430</v>
      </c>
      <c r="K84" s="97">
        <v>0</v>
      </c>
      <c r="M84" s="102">
        <v>0.98</v>
      </c>
      <c r="N84" s="102">
        <f t="shared" si="21"/>
        <v>1.18</v>
      </c>
      <c r="O84" s="103">
        <f t="shared" si="22"/>
        <v>9.8000000000000007</v>
      </c>
      <c r="P84" s="103">
        <f t="shared" si="23"/>
        <v>11.799999999999999</v>
      </c>
      <c r="Q84" s="97">
        <v>44</v>
      </c>
      <c r="R84" s="97">
        <v>10</v>
      </c>
      <c r="S84" s="97">
        <v>1</v>
      </c>
      <c r="T84" s="103">
        <f t="shared" si="24"/>
        <v>10</v>
      </c>
      <c r="U84" s="97">
        <v>5</v>
      </c>
      <c r="V84" s="97">
        <v>0</v>
      </c>
      <c r="Z84" s="97">
        <v>165</v>
      </c>
      <c r="AA84" s="97">
        <v>400</v>
      </c>
      <c r="AB84" s="97">
        <v>400</v>
      </c>
      <c r="AC84" s="41">
        <f t="shared" si="25"/>
        <v>2.64E-2</v>
      </c>
      <c r="AD84" s="41">
        <f t="shared" si="17"/>
        <v>0.13200000000000001</v>
      </c>
      <c r="AF84" s="97" t="s">
        <v>562</v>
      </c>
      <c r="AG84" s="97">
        <v>4</v>
      </c>
      <c r="AI84" s="100" t="s">
        <v>204</v>
      </c>
      <c r="AJ84" s="100" t="s">
        <v>205</v>
      </c>
      <c r="AK84" s="97" t="s">
        <v>745</v>
      </c>
      <c r="AL84" s="97" t="s">
        <v>787</v>
      </c>
    </row>
    <row r="85" spans="1:38" s="97" customFormat="1" ht="70.349999999999994" customHeight="1">
      <c r="C85" s="99">
        <v>4901330122096</v>
      </c>
      <c r="D85" s="99" t="s">
        <v>865</v>
      </c>
      <c r="E85" s="97" t="s">
        <v>548</v>
      </c>
      <c r="F85" s="97" t="s">
        <v>549</v>
      </c>
      <c r="G85" s="100" t="s">
        <v>702</v>
      </c>
      <c r="H85" s="97" t="s">
        <v>703</v>
      </c>
      <c r="I85" s="100" t="s">
        <v>431</v>
      </c>
      <c r="J85" s="100" t="s">
        <v>432</v>
      </c>
      <c r="K85" s="97">
        <v>0</v>
      </c>
      <c r="M85" s="102">
        <v>0.98</v>
      </c>
      <c r="N85" s="102">
        <f t="shared" si="21"/>
        <v>1.18</v>
      </c>
      <c r="O85" s="103">
        <f t="shared" si="22"/>
        <v>9.8000000000000007</v>
      </c>
      <c r="P85" s="103">
        <f t="shared" si="23"/>
        <v>11.799999999999999</v>
      </c>
      <c r="Q85" s="97">
        <v>44</v>
      </c>
      <c r="R85" s="97">
        <v>10</v>
      </c>
      <c r="S85" s="97">
        <v>1</v>
      </c>
      <c r="T85" s="103">
        <f t="shared" si="24"/>
        <v>10</v>
      </c>
      <c r="U85" s="97">
        <v>7</v>
      </c>
      <c r="V85" s="97">
        <v>0</v>
      </c>
      <c r="Z85" s="97">
        <v>400</v>
      </c>
      <c r="AA85" s="97">
        <v>261</v>
      </c>
      <c r="AB85" s="97">
        <v>261</v>
      </c>
      <c r="AC85" s="41">
        <f t="shared" si="25"/>
        <v>2.7248399999999999E-2</v>
      </c>
      <c r="AD85" s="41">
        <f t="shared" si="17"/>
        <v>0.19073879999999999</v>
      </c>
      <c r="AF85" s="97" t="s">
        <v>562</v>
      </c>
      <c r="AG85" s="97">
        <v>4</v>
      </c>
      <c r="AI85" s="100" t="s">
        <v>206</v>
      </c>
      <c r="AJ85" s="100" t="s">
        <v>207</v>
      </c>
      <c r="AK85" s="97" t="s">
        <v>745</v>
      </c>
      <c r="AL85" s="97" t="s">
        <v>787</v>
      </c>
    </row>
    <row r="86" spans="1:38" s="97" customFormat="1" ht="70.349999999999994" customHeight="1">
      <c r="C86" s="99">
        <v>4901313931141</v>
      </c>
      <c r="D86" s="99" t="s">
        <v>866</v>
      </c>
      <c r="E86" s="97" t="s">
        <v>548</v>
      </c>
      <c r="F86" s="97" t="s">
        <v>549</v>
      </c>
      <c r="G86" s="100" t="s">
        <v>700</v>
      </c>
      <c r="H86" s="97" t="s">
        <v>701</v>
      </c>
      <c r="I86" s="100" t="s">
        <v>433</v>
      </c>
      <c r="J86" s="100" t="s">
        <v>434</v>
      </c>
      <c r="K86" s="97">
        <v>0</v>
      </c>
      <c r="M86" s="102">
        <v>1.57</v>
      </c>
      <c r="N86" s="102">
        <f t="shared" si="21"/>
        <v>1.77</v>
      </c>
      <c r="O86" s="103">
        <f t="shared" si="22"/>
        <v>18.84</v>
      </c>
      <c r="P86" s="103">
        <f t="shared" si="23"/>
        <v>21.240000000000002</v>
      </c>
      <c r="Q86" s="97">
        <v>120</v>
      </c>
      <c r="R86" s="97">
        <v>12</v>
      </c>
      <c r="S86" s="97">
        <v>1</v>
      </c>
      <c r="T86" s="103">
        <f t="shared" si="24"/>
        <v>12</v>
      </c>
      <c r="U86" s="97">
        <v>3</v>
      </c>
      <c r="V86" s="97">
        <v>0</v>
      </c>
      <c r="Z86" s="97">
        <v>366</v>
      </c>
      <c r="AA86" s="97">
        <v>231</v>
      </c>
      <c r="AB86" s="97">
        <v>231</v>
      </c>
      <c r="AC86" s="41">
        <f t="shared" si="25"/>
        <v>1.9530125999999998E-2</v>
      </c>
      <c r="AD86" s="41">
        <f t="shared" si="17"/>
        <v>5.8590377999999999E-2</v>
      </c>
      <c r="AF86" s="97" t="s">
        <v>562</v>
      </c>
      <c r="AG86" s="97">
        <v>5</v>
      </c>
      <c r="AI86" s="100" t="s">
        <v>208</v>
      </c>
      <c r="AJ86" s="100" t="s">
        <v>209</v>
      </c>
      <c r="AK86" s="97" t="s">
        <v>745</v>
      </c>
      <c r="AL86" s="97" t="s">
        <v>787</v>
      </c>
    </row>
    <row r="87" spans="1:38" s="97" customFormat="1" ht="70.349999999999994" customHeight="1">
      <c r="C87" s="99">
        <v>4901330105938</v>
      </c>
      <c r="D87" s="99" t="s">
        <v>867</v>
      </c>
      <c r="E87" s="97" t="s">
        <v>548</v>
      </c>
      <c r="F87" s="97" t="s">
        <v>549</v>
      </c>
      <c r="G87" s="100" t="s">
        <v>702</v>
      </c>
      <c r="H87" s="97" t="s">
        <v>703</v>
      </c>
      <c r="I87" s="100" t="s">
        <v>435</v>
      </c>
      <c r="J87" s="100" t="s">
        <v>436</v>
      </c>
      <c r="K87" s="97">
        <v>0</v>
      </c>
      <c r="M87" s="102">
        <v>0.39</v>
      </c>
      <c r="N87" s="102">
        <f t="shared" si="21"/>
        <v>0.59000000000000008</v>
      </c>
      <c r="O87" s="103">
        <f t="shared" si="22"/>
        <v>9.36</v>
      </c>
      <c r="P87" s="103">
        <f t="shared" si="23"/>
        <v>14.160000000000002</v>
      </c>
      <c r="Q87" s="97">
        <v>29</v>
      </c>
      <c r="R87" s="97">
        <v>24</v>
      </c>
      <c r="S87" s="97">
        <v>1</v>
      </c>
      <c r="T87" s="103">
        <f t="shared" si="24"/>
        <v>24</v>
      </c>
      <c r="U87" s="97">
        <v>5</v>
      </c>
      <c r="V87" s="97">
        <v>0</v>
      </c>
      <c r="Z87" s="97">
        <v>354</v>
      </c>
      <c r="AA87" s="97">
        <v>261</v>
      </c>
      <c r="AB87" s="97">
        <v>261</v>
      </c>
      <c r="AC87" s="41">
        <f t="shared" si="25"/>
        <v>2.4114834000000002E-2</v>
      </c>
      <c r="AD87" s="41">
        <f t="shared" si="17"/>
        <v>0.12057417000000001</v>
      </c>
      <c r="AF87" s="97" t="s">
        <v>562</v>
      </c>
      <c r="AG87" s="97">
        <v>4</v>
      </c>
      <c r="AI87" s="100" t="s">
        <v>210</v>
      </c>
      <c r="AJ87" s="100" t="s">
        <v>211</v>
      </c>
      <c r="AK87" s="97" t="s">
        <v>745</v>
      </c>
      <c r="AL87" s="97" t="s">
        <v>787</v>
      </c>
    </row>
    <row r="88" spans="1:38" s="97" customFormat="1" ht="70.349999999999994" customHeight="1">
      <c r="A88" s="106" t="s">
        <v>725</v>
      </c>
      <c r="C88" s="127">
        <v>4901990363938</v>
      </c>
      <c r="D88" s="99" t="s">
        <v>868</v>
      </c>
      <c r="E88" s="97" t="s">
        <v>548</v>
      </c>
      <c r="F88" s="97" t="s">
        <v>558</v>
      </c>
      <c r="G88" s="97" t="s">
        <v>593</v>
      </c>
      <c r="H88" s="97" t="s">
        <v>583</v>
      </c>
      <c r="I88" s="100" t="s">
        <v>563</v>
      </c>
      <c r="J88" s="100" t="s">
        <v>573</v>
      </c>
      <c r="K88" s="101"/>
      <c r="M88" s="113">
        <v>2.3199999999999998</v>
      </c>
      <c r="N88" s="113">
        <f>+M88+0.2</f>
        <v>2.52</v>
      </c>
      <c r="O88" s="113">
        <f>+M88*T88</f>
        <v>27.839999999999996</v>
      </c>
      <c r="P88" s="113">
        <f>+N88*T88</f>
        <v>30.240000000000002</v>
      </c>
      <c r="R88" s="115">
        <v>12</v>
      </c>
      <c r="S88" s="115">
        <v>1</v>
      </c>
      <c r="T88" s="116">
        <f>+R88*S88</f>
        <v>12</v>
      </c>
      <c r="U88" s="104">
        <v>1</v>
      </c>
      <c r="V88" s="97" t="e">
        <v>#N/A</v>
      </c>
      <c r="Z88" s="115">
        <v>365</v>
      </c>
      <c r="AA88" s="115">
        <v>550</v>
      </c>
      <c r="AB88" s="115">
        <v>160</v>
      </c>
      <c r="AC88" s="97">
        <f>+Z88*AA88*AB88/1000000000</f>
        <v>3.2120000000000003E-2</v>
      </c>
      <c r="AD88" s="97">
        <f>+AC88*U88</f>
        <v>3.2120000000000003E-2</v>
      </c>
      <c r="AF88" s="97" t="s">
        <v>562</v>
      </c>
      <c r="AG88" s="121">
        <v>6</v>
      </c>
      <c r="AH88" s="122"/>
      <c r="AI88" s="123" t="s">
        <v>620</v>
      </c>
      <c r="AJ88" s="124" t="s">
        <v>734</v>
      </c>
    </row>
    <row r="89" spans="1:38" s="97" customFormat="1" ht="70.349999999999994" customHeight="1">
      <c r="C89" s="99">
        <v>4901626025858</v>
      </c>
      <c r="D89" s="99" t="s">
        <v>869</v>
      </c>
      <c r="E89" s="97" t="s">
        <v>548</v>
      </c>
      <c r="F89" s="97" t="s">
        <v>549</v>
      </c>
      <c r="G89" s="100" t="s">
        <v>706</v>
      </c>
      <c r="H89" s="97" t="s">
        <v>588</v>
      </c>
      <c r="I89" s="100" t="s">
        <v>437</v>
      </c>
      <c r="J89" s="100" t="s">
        <v>438</v>
      </c>
      <c r="K89" s="97">
        <v>0</v>
      </c>
      <c r="M89" s="102">
        <v>1.1599999999999999</v>
      </c>
      <c r="N89" s="102">
        <f t="shared" si="21"/>
        <v>1.3599999999999999</v>
      </c>
      <c r="O89" s="103">
        <f t="shared" si="22"/>
        <v>23.2</v>
      </c>
      <c r="P89" s="103">
        <f t="shared" si="23"/>
        <v>27.199999999999996</v>
      </c>
      <c r="Q89" s="97">
        <v>130</v>
      </c>
      <c r="R89" s="97">
        <v>20</v>
      </c>
      <c r="S89" s="97">
        <v>1</v>
      </c>
      <c r="T89" s="103">
        <f t="shared" si="24"/>
        <v>20</v>
      </c>
      <c r="U89" s="97">
        <v>3</v>
      </c>
      <c r="V89" s="97">
        <v>0</v>
      </c>
      <c r="Z89" s="97">
        <v>510</v>
      </c>
      <c r="AA89" s="97">
        <v>280</v>
      </c>
      <c r="AB89" s="97">
        <v>280</v>
      </c>
      <c r="AC89" s="41">
        <f t="shared" si="25"/>
        <v>3.9983999999999999E-2</v>
      </c>
      <c r="AD89" s="41">
        <f t="shared" si="17"/>
        <v>0.119952</v>
      </c>
      <c r="AF89" s="97" t="s">
        <v>562</v>
      </c>
      <c r="AG89" s="97">
        <v>5</v>
      </c>
      <c r="AI89" s="100" t="s">
        <v>212</v>
      </c>
      <c r="AJ89" s="100" t="s">
        <v>213</v>
      </c>
      <c r="AK89" s="97" t="s">
        <v>745</v>
      </c>
      <c r="AL89" s="97" t="s">
        <v>787</v>
      </c>
    </row>
    <row r="90" spans="1:38" s="97" customFormat="1" ht="70.349999999999994" customHeight="1">
      <c r="C90" s="99">
        <v>4903326111183</v>
      </c>
      <c r="D90" s="99" t="s">
        <v>870</v>
      </c>
      <c r="E90" s="97" t="s">
        <v>548</v>
      </c>
      <c r="F90" s="97" t="s">
        <v>549</v>
      </c>
      <c r="G90" s="100" t="s">
        <v>707</v>
      </c>
      <c r="H90" s="97" t="s">
        <v>699</v>
      </c>
      <c r="I90" s="100" t="s">
        <v>439</v>
      </c>
      <c r="J90" s="100" t="s">
        <v>440</v>
      </c>
      <c r="K90" s="97">
        <v>0</v>
      </c>
      <c r="M90" s="102">
        <v>0.95</v>
      </c>
      <c r="N90" s="102">
        <f t="shared" si="21"/>
        <v>1.1499999999999999</v>
      </c>
      <c r="O90" s="103">
        <f t="shared" si="22"/>
        <v>45.599999999999994</v>
      </c>
      <c r="P90" s="103">
        <f t="shared" si="23"/>
        <v>55.199999999999996</v>
      </c>
      <c r="Q90" s="97">
        <v>85</v>
      </c>
      <c r="R90" s="97">
        <v>12</v>
      </c>
      <c r="S90" s="97">
        <v>4</v>
      </c>
      <c r="T90" s="103">
        <f t="shared" si="24"/>
        <v>48</v>
      </c>
      <c r="U90" s="97">
        <v>4</v>
      </c>
      <c r="V90" s="97">
        <v>0</v>
      </c>
      <c r="Z90" s="97">
        <v>475</v>
      </c>
      <c r="AA90" s="97">
        <v>385</v>
      </c>
      <c r="AB90" s="97">
        <v>385</v>
      </c>
      <c r="AC90" s="41">
        <f t="shared" si="25"/>
        <v>7.0406874999999994E-2</v>
      </c>
      <c r="AD90" s="41">
        <f t="shared" si="17"/>
        <v>0.28162749999999998</v>
      </c>
      <c r="AF90" s="97" t="s">
        <v>562</v>
      </c>
      <c r="AG90" s="97">
        <v>5</v>
      </c>
      <c r="AI90" s="100" t="s">
        <v>214</v>
      </c>
      <c r="AJ90" s="100" t="s">
        <v>215</v>
      </c>
      <c r="AK90" s="97" t="s">
        <v>745</v>
      </c>
      <c r="AL90" s="97" t="s">
        <v>787</v>
      </c>
    </row>
    <row r="91" spans="1:38" s="97" customFormat="1" ht="70.349999999999994" customHeight="1">
      <c r="C91" s="99">
        <v>4903326108121</v>
      </c>
      <c r="D91" s="99" t="s">
        <v>871</v>
      </c>
      <c r="E91" s="97" t="s">
        <v>548</v>
      </c>
      <c r="F91" s="97" t="s">
        <v>549</v>
      </c>
      <c r="G91" s="100" t="s">
        <v>707</v>
      </c>
      <c r="H91" s="97" t="s">
        <v>699</v>
      </c>
      <c r="I91" s="100" t="s">
        <v>441</v>
      </c>
      <c r="J91" s="100" t="s">
        <v>442</v>
      </c>
      <c r="K91" s="97">
        <v>0</v>
      </c>
      <c r="M91" s="102">
        <v>0.88</v>
      </c>
      <c r="N91" s="102">
        <f t="shared" si="21"/>
        <v>1.08</v>
      </c>
      <c r="O91" s="103">
        <f t="shared" si="22"/>
        <v>42.24</v>
      </c>
      <c r="P91" s="103">
        <f t="shared" si="23"/>
        <v>51.84</v>
      </c>
      <c r="Q91" s="97">
        <v>63</v>
      </c>
      <c r="R91" s="97">
        <v>12</v>
      </c>
      <c r="S91" s="97">
        <v>4</v>
      </c>
      <c r="T91" s="103">
        <f t="shared" si="24"/>
        <v>48</v>
      </c>
      <c r="U91" s="97">
        <v>4</v>
      </c>
      <c r="V91" s="97">
        <v>0</v>
      </c>
      <c r="Z91" s="97">
        <v>330</v>
      </c>
      <c r="AA91" s="97">
        <v>210</v>
      </c>
      <c r="AB91" s="97">
        <v>210</v>
      </c>
      <c r="AC91" s="41">
        <f t="shared" si="25"/>
        <v>1.4553E-2</v>
      </c>
      <c r="AD91" s="41">
        <f t="shared" si="17"/>
        <v>5.8212E-2</v>
      </c>
      <c r="AF91" s="97" t="s">
        <v>562</v>
      </c>
      <c r="AG91" s="97">
        <v>5</v>
      </c>
      <c r="AI91" s="100" t="s">
        <v>216</v>
      </c>
      <c r="AJ91" s="100" t="s">
        <v>217</v>
      </c>
      <c r="AK91" s="97" t="s">
        <v>745</v>
      </c>
      <c r="AL91" s="97" t="s">
        <v>787</v>
      </c>
    </row>
    <row r="92" spans="1:38" s="97" customFormat="1" ht="70.349999999999994" customHeight="1">
      <c r="C92" s="99">
        <v>4903326111190</v>
      </c>
      <c r="D92" s="99" t="s">
        <v>872</v>
      </c>
      <c r="E92" s="97" t="s">
        <v>548</v>
      </c>
      <c r="F92" s="97" t="s">
        <v>549</v>
      </c>
      <c r="G92" s="100" t="s">
        <v>707</v>
      </c>
      <c r="H92" s="97" t="s">
        <v>699</v>
      </c>
      <c r="I92" s="100" t="s">
        <v>443</v>
      </c>
      <c r="J92" s="100" t="s">
        <v>444</v>
      </c>
      <c r="K92" s="97">
        <v>0</v>
      </c>
      <c r="M92" s="102">
        <v>0.95</v>
      </c>
      <c r="N92" s="102">
        <f t="shared" si="21"/>
        <v>1.1499999999999999</v>
      </c>
      <c r="O92" s="103">
        <f t="shared" si="22"/>
        <v>45.599999999999994</v>
      </c>
      <c r="P92" s="103">
        <f t="shared" si="23"/>
        <v>55.199999999999996</v>
      </c>
      <c r="Q92" s="97">
        <v>85</v>
      </c>
      <c r="R92" s="97">
        <v>12</v>
      </c>
      <c r="S92" s="97">
        <v>4</v>
      </c>
      <c r="T92" s="103">
        <f t="shared" si="24"/>
        <v>48</v>
      </c>
      <c r="U92" s="97">
        <v>3</v>
      </c>
      <c r="V92" s="97">
        <v>0</v>
      </c>
      <c r="Z92" s="97">
        <v>470</v>
      </c>
      <c r="AA92" s="97">
        <v>380</v>
      </c>
      <c r="AB92" s="97">
        <v>380</v>
      </c>
      <c r="AC92" s="41">
        <f t="shared" si="25"/>
        <v>6.7867999999999998E-2</v>
      </c>
      <c r="AD92" s="41">
        <f t="shared" si="17"/>
        <v>0.20360400000000001</v>
      </c>
      <c r="AF92" s="97" t="s">
        <v>562</v>
      </c>
      <c r="AG92" s="97">
        <v>4</v>
      </c>
      <c r="AI92" s="100" t="s">
        <v>218</v>
      </c>
      <c r="AJ92" s="100" t="s">
        <v>219</v>
      </c>
      <c r="AK92" s="97" t="s">
        <v>745</v>
      </c>
      <c r="AL92" s="97" t="s">
        <v>787</v>
      </c>
    </row>
    <row r="93" spans="1:38" s="97" customFormat="1" ht="70.349999999999994" customHeight="1">
      <c r="C93" s="99">
        <v>4901990362757</v>
      </c>
      <c r="D93" s="99" t="s">
        <v>873</v>
      </c>
      <c r="E93" s="97" t="s">
        <v>548</v>
      </c>
      <c r="F93" s="97" t="s">
        <v>558</v>
      </c>
      <c r="G93" s="100" t="s">
        <v>704</v>
      </c>
      <c r="H93" s="97" t="s">
        <v>705</v>
      </c>
      <c r="I93" s="100" t="s">
        <v>445</v>
      </c>
      <c r="J93" s="100" t="s">
        <v>446</v>
      </c>
      <c r="K93" s="97">
        <v>0</v>
      </c>
      <c r="M93" s="102">
        <v>2.2999999999999998</v>
      </c>
      <c r="N93" s="102">
        <f t="shared" si="21"/>
        <v>2.5</v>
      </c>
      <c r="O93" s="103">
        <f t="shared" si="22"/>
        <v>27.599999999999998</v>
      </c>
      <c r="P93" s="103">
        <f t="shared" si="23"/>
        <v>30</v>
      </c>
      <c r="Q93" s="97">
        <v>149</v>
      </c>
      <c r="R93" s="97">
        <v>12</v>
      </c>
      <c r="S93" s="97">
        <v>1</v>
      </c>
      <c r="T93" s="103">
        <f t="shared" si="24"/>
        <v>12</v>
      </c>
      <c r="U93" s="97">
        <v>2</v>
      </c>
      <c r="V93" s="97">
        <v>0</v>
      </c>
      <c r="Z93" s="97">
        <v>160</v>
      </c>
      <c r="AA93" s="97">
        <v>550</v>
      </c>
      <c r="AB93" s="97">
        <v>550</v>
      </c>
      <c r="AC93" s="41">
        <f t="shared" si="25"/>
        <v>4.8399999999999999E-2</v>
      </c>
      <c r="AD93" s="41">
        <f t="shared" si="17"/>
        <v>9.6799999999999997E-2</v>
      </c>
      <c r="AF93" s="97" t="s">
        <v>562</v>
      </c>
      <c r="AG93" s="97">
        <v>6</v>
      </c>
      <c r="AI93" s="100" t="s">
        <v>220</v>
      </c>
      <c r="AJ93" s="100" t="s">
        <v>221</v>
      </c>
      <c r="AK93" s="97" t="s">
        <v>745</v>
      </c>
      <c r="AL93" s="97" t="s">
        <v>787</v>
      </c>
    </row>
    <row r="94" spans="1:38" s="97" customFormat="1" ht="70.349999999999994" customHeight="1">
      <c r="C94" s="99">
        <v>4901990362894</v>
      </c>
      <c r="D94" s="99" t="s">
        <v>874</v>
      </c>
      <c r="E94" s="97" t="s">
        <v>548</v>
      </c>
      <c r="F94" s="97" t="s">
        <v>558</v>
      </c>
      <c r="G94" s="100" t="s">
        <v>704</v>
      </c>
      <c r="H94" s="97" t="s">
        <v>705</v>
      </c>
      <c r="I94" s="100" t="s">
        <v>447</v>
      </c>
      <c r="J94" s="100" t="s">
        <v>448</v>
      </c>
      <c r="K94" s="97">
        <v>0</v>
      </c>
      <c r="M94" s="102">
        <v>2.2999999999999998</v>
      </c>
      <c r="N94" s="102">
        <f t="shared" si="21"/>
        <v>2.5</v>
      </c>
      <c r="O94" s="103">
        <f t="shared" si="22"/>
        <v>27.599999999999998</v>
      </c>
      <c r="P94" s="103">
        <f t="shared" si="23"/>
        <v>30</v>
      </c>
      <c r="Q94" s="97">
        <v>142</v>
      </c>
      <c r="R94" s="97">
        <v>12</v>
      </c>
      <c r="S94" s="97">
        <v>1</v>
      </c>
      <c r="T94" s="103">
        <f t="shared" si="24"/>
        <v>12</v>
      </c>
      <c r="U94" s="97">
        <v>3</v>
      </c>
      <c r="V94" s="97">
        <v>0</v>
      </c>
      <c r="Z94" s="97">
        <v>160</v>
      </c>
      <c r="AA94" s="97">
        <v>550</v>
      </c>
      <c r="AB94" s="97">
        <v>550</v>
      </c>
      <c r="AC94" s="41">
        <f t="shared" si="25"/>
        <v>4.8399999999999999E-2</v>
      </c>
      <c r="AD94" s="41">
        <f t="shared" si="17"/>
        <v>0.1452</v>
      </c>
      <c r="AF94" s="97" t="s">
        <v>726</v>
      </c>
      <c r="AG94" s="97">
        <v>6</v>
      </c>
      <c r="AI94" s="100" t="s">
        <v>222</v>
      </c>
      <c r="AJ94" s="100" t="s">
        <v>223</v>
      </c>
      <c r="AK94" s="97" t="s">
        <v>745</v>
      </c>
      <c r="AL94" s="97" t="s">
        <v>787</v>
      </c>
    </row>
    <row r="95" spans="1:38" s="97" customFormat="1" ht="70.349999999999994" customHeight="1">
      <c r="C95" s="99">
        <v>4901588110814</v>
      </c>
      <c r="D95" s="99" t="s">
        <v>875</v>
      </c>
      <c r="E95" s="97" t="s">
        <v>548</v>
      </c>
      <c r="F95" s="97" t="s">
        <v>549</v>
      </c>
      <c r="G95" s="100" t="s">
        <v>710</v>
      </c>
      <c r="H95" s="97" t="s">
        <v>711</v>
      </c>
      <c r="I95" s="100" t="s">
        <v>449</v>
      </c>
      <c r="J95" s="100" t="s">
        <v>450</v>
      </c>
      <c r="K95" s="97">
        <v>0</v>
      </c>
      <c r="M95" s="102">
        <v>1.51</v>
      </c>
      <c r="N95" s="102">
        <f t="shared" si="21"/>
        <v>1.71</v>
      </c>
      <c r="O95" s="103">
        <f t="shared" si="22"/>
        <v>36.24</v>
      </c>
      <c r="P95" s="103">
        <f t="shared" si="23"/>
        <v>41.04</v>
      </c>
      <c r="Q95" s="97">
        <v>85</v>
      </c>
      <c r="R95" s="97">
        <v>12</v>
      </c>
      <c r="S95" s="97">
        <v>2</v>
      </c>
      <c r="T95" s="103">
        <f t="shared" si="24"/>
        <v>24</v>
      </c>
      <c r="U95" s="97">
        <v>4</v>
      </c>
      <c r="V95" s="97">
        <v>0</v>
      </c>
      <c r="Z95" s="97">
        <v>460</v>
      </c>
      <c r="AA95" s="97">
        <v>360</v>
      </c>
      <c r="AB95" s="97">
        <v>360</v>
      </c>
      <c r="AC95" s="41">
        <f t="shared" si="25"/>
        <v>5.9616000000000002E-2</v>
      </c>
      <c r="AD95" s="41">
        <f t="shared" si="17"/>
        <v>0.23846400000000001</v>
      </c>
      <c r="AF95" s="97" t="s">
        <v>562</v>
      </c>
      <c r="AG95" s="97">
        <v>6</v>
      </c>
      <c r="AI95" s="100" t="s">
        <v>224</v>
      </c>
      <c r="AJ95" s="100" t="s">
        <v>225</v>
      </c>
      <c r="AK95" s="97" t="s">
        <v>745</v>
      </c>
      <c r="AL95" s="97" t="s">
        <v>787</v>
      </c>
    </row>
    <row r="96" spans="1:38" s="97" customFormat="1" ht="70.349999999999994" customHeight="1">
      <c r="A96" s="106" t="s">
        <v>725</v>
      </c>
      <c r="C96" s="127">
        <v>4902456745008</v>
      </c>
      <c r="D96" s="99" t="s">
        <v>876</v>
      </c>
      <c r="E96" s="97" t="s">
        <v>548</v>
      </c>
      <c r="F96" s="97" t="s">
        <v>549</v>
      </c>
      <c r="G96" s="97" t="s">
        <v>594</v>
      </c>
      <c r="H96" s="97" t="s">
        <v>584</v>
      </c>
      <c r="I96" s="100" t="s">
        <v>571</v>
      </c>
      <c r="J96" s="100" t="s">
        <v>574</v>
      </c>
      <c r="K96" s="101"/>
      <c r="M96" s="113">
        <v>1.62</v>
      </c>
      <c r="N96" s="113">
        <f>+M96+0.2</f>
        <v>1.82</v>
      </c>
      <c r="O96" s="113">
        <f>+M96*T96</f>
        <v>19.440000000000001</v>
      </c>
      <c r="P96" s="113">
        <f>+N96*T96</f>
        <v>21.84</v>
      </c>
      <c r="R96" s="115">
        <v>12</v>
      </c>
      <c r="S96" s="115">
        <v>1</v>
      </c>
      <c r="T96" s="116">
        <f>+R96*S96</f>
        <v>12</v>
      </c>
      <c r="U96" s="104">
        <v>4</v>
      </c>
      <c r="V96" s="97" t="e">
        <v>#N/A</v>
      </c>
      <c r="Z96" s="115">
        <v>380</v>
      </c>
      <c r="AA96" s="115">
        <v>240</v>
      </c>
      <c r="AB96" s="115">
        <v>340</v>
      </c>
      <c r="AC96" s="97">
        <f>+Z96*AA96*AB96/1000000000</f>
        <v>3.1008000000000001E-2</v>
      </c>
      <c r="AD96" s="97">
        <f>+AC96*U96</f>
        <v>0.124032</v>
      </c>
      <c r="AF96" s="97" t="s">
        <v>562</v>
      </c>
      <c r="AG96" s="121">
        <v>6</v>
      </c>
      <c r="AH96" s="122"/>
      <c r="AI96" s="123" t="s">
        <v>627</v>
      </c>
      <c r="AJ96" s="124" t="s">
        <v>735</v>
      </c>
    </row>
    <row r="97" spans="1:38" s="97" customFormat="1" ht="70.349999999999994" customHeight="1">
      <c r="A97" s="106" t="s">
        <v>725</v>
      </c>
      <c r="C97" s="127">
        <v>4902105256404</v>
      </c>
      <c r="D97" s="99" t="e">
        <v>#N/A</v>
      </c>
      <c r="E97" s="97" t="s">
        <v>548</v>
      </c>
      <c r="F97" s="97" t="s">
        <v>558</v>
      </c>
      <c r="G97" s="97" t="s">
        <v>595</v>
      </c>
      <c r="H97" s="97" t="s">
        <v>585</v>
      </c>
      <c r="I97" s="100" t="s">
        <v>564</v>
      </c>
      <c r="J97" s="100" t="s">
        <v>575</v>
      </c>
      <c r="K97" s="101"/>
      <c r="M97" s="113">
        <v>2.41</v>
      </c>
      <c r="N97" s="113">
        <f>+M97+0.2</f>
        <v>2.6100000000000003</v>
      </c>
      <c r="O97" s="113">
        <f>+M97*T97</f>
        <v>28.92</v>
      </c>
      <c r="P97" s="113">
        <f>+N97*T97</f>
        <v>31.320000000000004</v>
      </c>
      <c r="R97" s="115">
        <v>12</v>
      </c>
      <c r="S97" s="115">
        <v>1</v>
      </c>
      <c r="T97" s="116">
        <f>+R97*S97</f>
        <v>12</v>
      </c>
      <c r="U97" s="104">
        <v>4</v>
      </c>
      <c r="V97" s="97" t="e">
        <v>#N/A</v>
      </c>
      <c r="Z97" s="115">
        <v>334</v>
      </c>
      <c r="AA97" s="115">
        <v>477</v>
      </c>
      <c r="AB97" s="115">
        <v>164</v>
      </c>
      <c r="AC97" s="97">
        <f>+Z97*AA97*AB97/1000000000</f>
        <v>2.6128152000000002E-2</v>
      </c>
      <c r="AD97" s="97">
        <f>+AC97*U97</f>
        <v>0.10451260800000001</v>
      </c>
      <c r="AF97" s="97" t="s">
        <v>562</v>
      </c>
      <c r="AG97" s="121">
        <v>6</v>
      </c>
      <c r="AH97" s="122"/>
      <c r="AI97" s="123" t="s">
        <v>621</v>
      </c>
      <c r="AJ97" s="124" t="s">
        <v>736</v>
      </c>
    </row>
    <row r="98" spans="1:38" s="97" customFormat="1" ht="70.349999999999994" customHeight="1">
      <c r="C98" s="99">
        <v>4901921010702</v>
      </c>
      <c r="D98" s="99" t="s">
        <v>877</v>
      </c>
      <c r="E98" s="97" t="s">
        <v>548</v>
      </c>
      <c r="F98" s="97" t="s">
        <v>549</v>
      </c>
      <c r="G98" s="100" t="s">
        <v>712</v>
      </c>
      <c r="H98" s="97" t="s">
        <v>713</v>
      </c>
      <c r="I98" s="100" t="s">
        <v>451</v>
      </c>
      <c r="J98" s="100" t="s">
        <v>452</v>
      </c>
      <c r="K98" s="97">
        <v>0</v>
      </c>
      <c r="M98" s="102">
        <v>1.51</v>
      </c>
      <c r="N98" s="102">
        <f t="shared" si="21"/>
        <v>1.71</v>
      </c>
      <c r="O98" s="103">
        <f t="shared" si="22"/>
        <v>60.4</v>
      </c>
      <c r="P98" s="103">
        <f t="shared" si="23"/>
        <v>68.400000000000006</v>
      </c>
      <c r="Q98" s="104">
        <v>0</v>
      </c>
      <c r="R98" s="97">
        <v>10</v>
      </c>
      <c r="S98" s="97">
        <v>4</v>
      </c>
      <c r="T98" s="103">
        <f t="shared" si="24"/>
        <v>40</v>
      </c>
      <c r="U98" s="97">
        <v>4</v>
      </c>
      <c r="V98" s="97">
        <v>0</v>
      </c>
      <c r="Z98" s="97">
        <v>220</v>
      </c>
      <c r="AA98" s="97">
        <v>275</v>
      </c>
      <c r="AB98" s="97">
        <v>170</v>
      </c>
      <c r="AC98" s="41">
        <f t="shared" si="25"/>
        <v>1.0285000000000001E-2</v>
      </c>
      <c r="AD98" s="41">
        <f t="shared" si="17"/>
        <v>4.1140000000000003E-2</v>
      </c>
      <c r="AF98" s="97" t="s">
        <v>562</v>
      </c>
      <c r="AG98" s="97">
        <v>6</v>
      </c>
      <c r="AI98" s="100" t="s">
        <v>226</v>
      </c>
      <c r="AJ98" s="100" t="s">
        <v>227</v>
      </c>
      <c r="AK98" s="97" t="s">
        <v>745</v>
      </c>
      <c r="AL98" s="97" t="s">
        <v>787</v>
      </c>
    </row>
    <row r="99" spans="1:38" s="97" customFormat="1" ht="70.349999999999994" customHeight="1">
      <c r="C99" s="99">
        <v>4901588218541</v>
      </c>
      <c r="D99" s="99" t="s">
        <v>878</v>
      </c>
      <c r="E99" s="97" t="s">
        <v>548</v>
      </c>
      <c r="F99" s="97" t="s">
        <v>549</v>
      </c>
      <c r="G99" s="100" t="s">
        <v>710</v>
      </c>
      <c r="H99" s="97" t="s">
        <v>711</v>
      </c>
      <c r="I99" s="100" t="s">
        <v>453</v>
      </c>
      <c r="J99" s="100" t="s">
        <v>454</v>
      </c>
      <c r="K99" s="97">
        <v>0</v>
      </c>
      <c r="M99" s="102">
        <v>1.54</v>
      </c>
      <c r="N99" s="102">
        <f t="shared" si="21"/>
        <v>1.74</v>
      </c>
      <c r="O99" s="103">
        <f t="shared" si="22"/>
        <v>46.2</v>
      </c>
      <c r="P99" s="103">
        <f t="shared" si="23"/>
        <v>52.2</v>
      </c>
      <c r="Q99" s="97">
        <v>70</v>
      </c>
      <c r="R99" s="97">
        <v>15</v>
      </c>
      <c r="S99" s="97">
        <v>2</v>
      </c>
      <c r="T99" s="103">
        <f t="shared" si="24"/>
        <v>30</v>
      </c>
      <c r="U99" s="97">
        <v>4</v>
      </c>
      <c r="V99" s="97">
        <v>0</v>
      </c>
      <c r="Z99" s="97">
        <v>630</v>
      </c>
      <c r="AA99" s="97">
        <v>340</v>
      </c>
      <c r="AB99" s="97">
        <v>340</v>
      </c>
      <c r="AC99" s="41">
        <f t="shared" si="25"/>
        <v>7.2828000000000004E-2</v>
      </c>
      <c r="AD99" s="41">
        <f t="shared" si="17"/>
        <v>0.29131200000000002</v>
      </c>
      <c r="AF99" s="97" t="s">
        <v>562</v>
      </c>
      <c r="AG99" s="97">
        <v>6</v>
      </c>
      <c r="AI99" s="100" t="s">
        <v>228</v>
      </c>
      <c r="AJ99" s="100" t="s">
        <v>229</v>
      </c>
      <c r="AK99" s="97" t="s">
        <v>745</v>
      </c>
      <c r="AL99" s="97" t="s">
        <v>787</v>
      </c>
    </row>
    <row r="100" spans="1:38" s="97" customFormat="1" ht="70.349999999999994" customHeight="1">
      <c r="C100" s="99">
        <v>4901326013728</v>
      </c>
      <c r="D100" s="99" t="s">
        <v>879</v>
      </c>
      <c r="E100" s="97" t="s">
        <v>548</v>
      </c>
      <c r="F100" s="97" t="s">
        <v>549</v>
      </c>
      <c r="G100" s="100" t="s">
        <v>714</v>
      </c>
      <c r="H100" s="97" t="s">
        <v>693</v>
      </c>
      <c r="I100" s="100" t="s">
        <v>455</v>
      </c>
      <c r="J100" s="100" t="s">
        <v>456</v>
      </c>
      <c r="K100" s="97">
        <v>0</v>
      </c>
      <c r="M100" s="102">
        <v>1.46</v>
      </c>
      <c r="N100" s="102">
        <f t="shared" si="21"/>
        <v>1.66</v>
      </c>
      <c r="O100" s="103">
        <f t="shared" si="22"/>
        <v>43.8</v>
      </c>
      <c r="P100" s="103">
        <f t="shared" si="23"/>
        <v>49.8</v>
      </c>
      <c r="Q100" s="104">
        <v>0</v>
      </c>
      <c r="R100" s="97">
        <v>15</v>
      </c>
      <c r="S100" s="97">
        <v>2</v>
      </c>
      <c r="T100" s="103">
        <f t="shared" si="24"/>
        <v>30</v>
      </c>
      <c r="U100" s="97">
        <v>2</v>
      </c>
      <c r="V100" s="97">
        <v>0</v>
      </c>
      <c r="Z100" s="97">
        <v>340</v>
      </c>
      <c r="AA100" s="97">
        <v>252</v>
      </c>
      <c r="AB100" s="97">
        <v>214</v>
      </c>
      <c r="AC100" s="41">
        <f t="shared" si="25"/>
        <v>1.8335520000000001E-2</v>
      </c>
      <c r="AD100" s="41">
        <f t="shared" si="17"/>
        <v>3.6671040000000002E-2</v>
      </c>
      <c r="AF100" s="97" t="s">
        <v>562</v>
      </c>
      <c r="AG100" s="97">
        <v>6</v>
      </c>
      <c r="AI100" s="100" t="s">
        <v>230</v>
      </c>
      <c r="AJ100" s="100" t="s">
        <v>231</v>
      </c>
      <c r="AK100" s="97" t="s">
        <v>745</v>
      </c>
      <c r="AL100" s="97" t="s">
        <v>787</v>
      </c>
    </row>
    <row r="101" spans="1:38" s="97" customFormat="1" ht="70.349999999999994" customHeight="1">
      <c r="C101" s="99">
        <v>4902105247266</v>
      </c>
      <c r="D101" s="99" t="s">
        <v>880</v>
      </c>
      <c r="E101" s="97" t="s">
        <v>548</v>
      </c>
      <c r="F101" s="97" t="s">
        <v>558</v>
      </c>
      <c r="G101" s="100" t="s">
        <v>708</v>
      </c>
      <c r="H101" s="97" t="s">
        <v>709</v>
      </c>
      <c r="I101" s="100" t="s">
        <v>457</v>
      </c>
      <c r="J101" s="100" t="s">
        <v>458</v>
      </c>
      <c r="K101" s="97">
        <v>0</v>
      </c>
      <c r="M101" s="102">
        <v>2.2999999999999998</v>
      </c>
      <c r="N101" s="102">
        <f t="shared" si="21"/>
        <v>2.5</v>
      </c>
      <c r="O101" s="103">
        <f t="shared" si="22"/>
        <v>27.599999999999998</v>
      </c>
      <c r="P101" s="103">
        <f t="shared" si="23"/>
        <v>30</v>
      </c>
      <c r="Q101" s="97">
        <v>140</v>
      </c>
      <c r="R101" s="97">
        <v>12</v>
      </c>
      <c r="S101" s="97">
        <v>1</v>
      </c>
      <c r="T101" s="103">
        <f t="shared" si="24"/>
        <v>12</v>
      </c>
      <c r="U101" s="97">
        <v>3</v>
      </c>
      <c r="V101" s="97">
        <v>0</v>
      </c>
      <c r="Z101" s="97">
        <v>164</v>
      </c>
      <c r="AA101" s="97">
        <v>334</v>
      </c>
      <c r="AB101" s="97">
        <v>334</v>
      </c>
      <c r="AC101" s="41">
        <f t="shared" si="25"/>
        <v>1.8295183999999999E-2</v>
      </c>
      <c r="AD101" s="41">
        <f t="shared" si="17"/>
        <v>5.4885551999999997E-2</v>
      </c>
      <c r="AF101" s="97" t="s">
        <v>562</v>
      </c>
      <c r="AG101" s="97">
        <v>6</v>
      </c>
      <c r="AI101" s="100" t="s">
        <v>545</v>
      </c>
      <c r="AJ101" s="100" t="s">
        <v>232</v>
      </c>
      <c r="AK101" s="97" t="s">
        <v>745</v>
      </c>
      <c r="AL101" s="97" t="s">
        <v>787</v>
      </c>
    </row>
    <row r="102" spans="1:38" s="97" customFormat="1" ht="70.349999999999994" customHeight="1">
      <c r="C102" s="99">
        <v>4901626055046</v>
      </c>
      <c r="D102" s="99" t="s">
        <v>881</v>
      </c>
      <c r="E102" s="97" t="s">
        <v>548</v>
      </c>
      <c r="F102" s="97" t="s">
        <v>549</v>
      </c>
      <c r="G102" s="100" t="s">
        <v>706</v>
      </c>
      <c r="H102" s="97" t="s">
        <v>588</v>
      </c>
      <c r="I102" s="100" t="s">
        <v>459</v>
      </c>
      <c r="J102" s="100" t="s">
        <v>460</v>
      </c>
      <c r="K102" s="97">
        <v>0</v>
      </c>
      <c r="M102" s="102">
        <v>1.1499999999999999</v>
      </c>
      <c r="N102" s="102">
        <f t="shared" si="21"/>
        <v>1.3499999999999999</v>
      </c>
      <c r="O102" s="103">
        <f t="shared" si="22"/>
        <v>23</v>
      </c>
      <c r="P102" s="103">
        <f t="shared" si="23"/>
        <v>26.999999999999996</v>
      </c>
      <c r="Q102" s="97">
        <v>135</v>
      </c>
      <c r="R102" s="97">
        <v>20</v>
      </c>
      <c r="S102" s="97">
        <v>1</v>
      </c>
      <c r="T102" s="103">
        <f t="shared" si="24"/>
        <v>20</v>
      </c>
      <c r="U102" s="97">
        <v>3</v>
      </c>
      <c r="V102" s="97">
        <v>0</v>
      </c>
      <c r="Z102" s="97">
        <v>490</v>
      </c>
      <c r="AA102" s="97">
        <v>265</v>
      </c>
      <c r="AB102" s="97">
        <v>265</v>
      </c>
      <c r="AC102" s="41">
        <f t="shared" si="25"/>
        <v>3.4410250000000003E-2</v>
      </c>
      <c r="AD102" s="41">
        <f t="shared" si="17"/>
        <v>0.10323075000000001</v>
      </c>
      <c r="AF102" s="97" t="s">
        <v>562</v>
      </c>
      <c r="AG102" s="97">
        <v>5</v>
      </c>
      <c r="AI102" s="100" t="s">
        <v>233</v>
      </c>
      <c r="AJ102" s="100" t="s">
        <v>234</v>
      </c>
      <c r="AK102" s="97" t="s">
        <v>745</v>
      </c>
      <c r="AL102" s="97" t="s">
        <v>787</v>
      </c>
    </row>
    <row r="103" spans="1:38" s="97" customFormat="1" ht="70.349999999999994" customHeight="1">
      <c r="C103" s="99">
        <v>4902105222843</v>
      </c>
      <c r="D103" s="99" t="s">
        <v>882</v>
      </c>
      <c r="E103" s="97" t="s">
        <v>548</v>
      </c>
      <c r="F103" s="97" t="s">
        <v>558</v>
      </c>
      <c r="G103" s="100" t="s">
        <v>708</v>
      </c>
      <c r="H103" s="97" t="s">
        <v>709</v>
      </c>
      <c r="I103" s="100" t="s">
        <v>461</v>
      </c>
      <c r="J103" s="100" t="s">
        <v>462</v>
      </c>
      <c r="K103" s="97">
        <v>0</v>
      </c>
      <c r="M103" s="102">
        <v>1.77</v>
      </c>
      <c r="N103" s="102">
        <f t="shared" si="21"/>
        <v>1.97</v>
      </c>
      <c r="O103" s="103">
        <f t="shared" si="22"/>
        <v>35.4</v>
      </c>
      <c r="P103" s="103">
        <f t="shared" si="23"/>
        <v>39.4</v>
      </c>
      <c r="Q103" s="97">
        <v>102</v>
      </c>
      <c r="R103" s="97">
        <v>20</v>
      </c>
      <c r="S103" s="97">
        <v>1</v>
      </c>
      <c r="T103" s="103">
        <f t="shared" si="24"/>
        <v>20</v>
      </c>
      <c r="U103" s="97">
        <v>3</v>
      </c>
      <c r="V103" s="97">
        <v>0</v>
      </c>
      <c r="Z103" s="97">
        <v>110</v>
      </c>
      <c r="AA103" s="97">
        <v>389</v>
      </c>
      <c r="AB103" s="97">
        <v>389</v>
      </c>
      <c r="AC103" s="41">
        <f t="shared" si="25"/>
        <v>1.664531E-2</v>
      </c>
      <c r="AD103" s="41">
        <f t="shared" si="17"/>
        <v>4.9935930000000003E-2</v>
      </c>
      <c r="AF103" s="97" t="s">
        <v>562</v>
      </c>
      <c r="AG103" s="97">
        <v>6</v>
      </c>
      <c r="AI103" s="100" t="s">
        <v>235</v>
      </c>
      <c r="AJ103" s="100" t="s">
        <v>236</v>
      </c>
      <c r="AK103" s="97" t="s">
        <v>745</v>
      </c>
      <c r="AL103" s="97" t="s">
        <v>787</v>
      </c>
    </row>
    <row r="104" spans="1:38" s="97" customFormat="1" ht="70.349999999999994" customHeight="1">
      <c r="C104" s="99">
        <v>4901626032405</v>
      </c>
      <c r="D104" s="99" t="s">
        <v>883</v>
      </c>
      <c r="E104" s="97" t="s">
        <v>548</v>
      </c>
      <c r="F104" s="97" t="s">
        <v>549</v>
      </c>
      <c r="G104" s="100" t="s">
        <v>706</v>
      </c>
      <c r="H104" s="97" t="s">
        <v>588</v>
      </c>
      <c r="I104" s="100" t="s">
        <v>463</v>
      </c>
      <c r="J104" s="100" t="s">
        <v>464</v>
      </c>
      <c r="K104" s="97">
        <v>0</v>
      </c>
      <c r="M104" s="102">
        <v>1.84</v>
      </c>
      <c r="N104" s="102">
        <f t="shared" si="21"/>
        <v>2.04</v>
      </c>
      <c r="O104" s="103">
        <f t="shared" si="22"/>
        <v>22.080000000000002</v>
      </c>
      <c r="P104" s="103">
        <f t="shared" si="23"/>
        <v>24.48</v>
      </c>
      <c r="Q104" s="97">
        <v>130</v>
      </c>
      <c r="R104" s="97">
        <v>12</v>
      </c>
      <c r="S104" s="97">
        <v>1</v>
      </c>
      <c r="T104" s="103">
        <f t="shared" si="24"/>
        <v>12</v>
      </c>
      <c r="U104" s="97">
        <v>4</v>
      </c>
      <c r="V104" s="97">
        <v>0</v>
      </c>
      <c r="Z104" s="97">
        <v>400</v>
      </c>
      <c r="AA104" s="97">
        <v>385</v>
      </c>
      <c r="AB104" s="97">
        <v>385</v>
      </c>
      <c r="AC104" s="41">
        <f t="shared" si="25"/>
        <v>5.9290000000000002E-2</v>
      </c>
      <c r="AD104" s="41">
        <f t="shared" si="17"/>
        <v>0.23716000000000001</v>
      </c>
      <c r="AF104" s="97" t="s">
        <v>562</v>
      </c>
      <c r="AG104" s="97">
        <v>5</v>
      </c>
      <c r="AI104" s="100" t="s">
        <v>237</v>
      </c>
      <c r="AJ104" s="100" t="s">
        <v>238</v>
      </c>
      <c r="AK104" s="97" t="s">
        <v>745</v>
      </c>
      <c r="AL104" s="97" t="s">
        <v>787</v>
      </c>
    </row>
    <row r="105" spans="1:38" s="97" customFormat="1" ht="70.349999999999994" customHeight="1">
      <c r="C105" s="99">
        <v>4901990362252</v>
      </c>
      <c r="D105" s="99" t="s">
        <v>884</v>
      </c>
      <c r="E105" s="97" t="s">
        <v>548</v>
      </c>
      <c r="F105" s="97" t="s">
        <v>558</v>
      </c>
      <c r="G105" s="100" t="s">
        <v>704</v>
      </c>
      <c r="H105" s="97" t="s">
        <v>705</v>
      </c>
      <c r="I105" s="100" t="s">
        <v>465</v>
      </c>
      <c r="J105" s="100" t="s">
        <v>466</v>
      </c>
      <c r="K105" s="97">
        <v>0</v>
      </c>
      <c r="M105" s="102">
        <v>2.0699999999999998</v>
      </c>
      <c r="N105" s="102">
        <f t="shared" si="21"/>
        <v>2.27</v>
      </c>
      <c r="O105" s="103">
        <f t="shared" si="22"/>
        <v>24.839999999999996</v>
      </c>
      <c r="P105" s="103">
        <f t="shared" si="23"/>
        <v>27.240000000000002</v>
      </c>
      <c r="Q105" s="97">
        <v>138</v>
      </c>
      <c r="R105" s="97">
        <v>12</v>
      </c>
      <c r="S105" s="97">
        <v>1</v>
      </c>
      <c r="T105" s="103">
        <f t="shared" si="24"/>
        <v>12</v>
      </c>
      <c r="U105" s="97">
        <v>4</v>
      </c>
      <c r="V105" s="97">
        <v>0</v>
      </c>
      <c r="Z105" s="97">
        <v>160</v>
      </c>
      <c r="AA105" s="97">
        <v>550</v>
      </c>
      <c r="AB105" s="97">
        <v>550</v>
      </c>
      <c r="AC105" s="41">
        <f t="shared" si="25"/>
        <v>4.8399999999999999E-2</v>
      </c>
      <c r="AD105" s="41">
        <f t="shared" si="17"/>
        <v>0.19359999999999999</v>
      </c>
      <c r="AF105" s="97" t="s">
        <v>562</v>
      </c>
      <c r="AG105" s="97">
        <v>6</v>
      </c>
      <c r="AI105" s="100" t="s">
        <v>239</v>
      </c>
      <c r="AJ105" s="100" t="s">
        <v>240</v>
      </c>
      <c r="AK105" s="97" t="s">
        <v>745</v>
      </c>
      <c r="AL105" s="97" t="s">
        <v>787</v>
      </c>
    </row>
    <row r="106" spans="1:38" s="97" customFormat="1" ht="70.349999999999994" customHeight="1">
      <c r="C106" s="99">
        <v>4903326110148</v>
      </c>
      <c r="D106" s="99" t="s">
        <v>885</v>
      </c>
      <c r="E106" s="97" t="s">
        <v>548</v>
      </c>
      <c r="F106" s="97" t="s">
        <v>549</v>
      </c>
      <c r="G106" s="100" t="s">
        <v>707</v>
      </c>
      <c r="H106" s="97" t="s">
        <v>699</v>
      </c>
      <c r="I106" s="100" t="s">
        <v>467</v>
      </c>
      <c r="J106" s="100" t="s">
        <v>468</v>
      </c>
      <c r="K106" s="97">
        <v>0</v>
      </c>
      <c r="M106" s="102">
        <v>0.95</v>
      </c>
      <c r="N106" s="102">
        <f t="shared" si="21"/>
        <v>1.1499999999999999</v>
      </c>
      <c r="O106" s="103">
        <f t="shared" si="22"/>
        <v>45.599999999999994</v>
      </c>
      <c r="P106" s="103">
        <f t="shared" si="23"/>
        <v>55.199999999999996</v>
      </c>
      <c r="Q106" s="97">
        <v>85</v>
      </c>
      <c r="R106" s="97">
        <v>12</v>
      </c>
      <c r="S106" s="97">
        <v>4</v>
      </c>
      <c r="T106" s="103">
        <f t="shared" si="24"/>
        <v>48</v>
      </c>
      <c r="U106" s="97">
        <v>1</v>
      </c>
      <c r="V106" s="97">
        <v>0</v>
      </c>
      <c r="Z106" s="97">
        <v>380</v>
      </c>
      <c r="AA106" s="97">
        <v>440</v>
      </c>
      <c r="AB106" s="97">
        <v>440</v>
      </c>
      <c r="AC106" s="41">
        <f t="shared" si="25"/>
        <v>7.3567999999999995E-2</v>
      </c>
      <c r="AD106" s="41">
        <f t="shared" si="17"/>
        <v>7.3567999999999995E-2</v>
      </c>
      <c r="AF106" s="97" t="s">
        <v>562</v>
      </c>
      <c r="AG106" s="97">
        <v>5</v>
      </c>
      <c r="AI106" s="100" t="s">
        <v>241</v>
      </c>
      <c r="AJ106" s="100" t="s">
        <v>242</v>
      </c>
      <c r="AK106" s="97" t="s">
        <v>745</v>
      </c>
      <c r="AL106" s="97" t="s">
        <v>787</v>
      </c>
    </row>
    <row r="107" spans="1:38" s="97" customFormat="1" ht="70.349999999999994" customHeight="1">
      <c r="C107" s="99">
        <v>4901830520903</v>
      </c>
      <c r="D107" s="99" t="s">
        <v>886</v>
      </c>
      <c r="E107" s="97" t="s">
        <v>548</v>
      </c>
      <c r="F107" s="97" t="s">
        <v>549</v>
      </c>
      <c r="G107" s="100" t="s">
        <v>715</v>
      </c>
      <c r="H107" s="97" t="s">
        <v>716</v>
      </c>
      <c r="I107" s="100" t="s">
        <v>469</v>
      </c>
      <c r="J107" s="100" t="s">
        <v>470</v>
      </c>
      <c r="K107" s="97">
        <v>0</v>
      </c>
      <c r="M107" s="102">
        <v>1.49</v>
      </c>
      <c r="N107" s="102">
        <f t="shared" si="21"/>
        <v>1.69</v>
      </c>
      <c r="O107" s="103">
        <f t="shared" si="22"/>
        <v>22.35</v>
      </c>
      <c r="P107" s="103">
        <f t="shared" si="23"/>
        <v>25.349999999999998</v>
      </c>
      <c r="Q107" s="97">
        <v>76</v>
      </c>
      <c r="R107" s="97">
        <v>15</v>
      </c>
      <c r="S107" s="97">
        <v>1</v>
      </c>
      <c r="T107" s="103">
        <f t="shared" si="24"/>
        <v>15</v>
      </c>
      <c r="U107" s="97">
        <v>2</v>
      </c>
      <c r="V107" s="97">
        <v>0</v>
      </c>
      <c r="Z107" s="97">
        <v>385</v>
      </c>
      <c r="AA107" s="97">
        <v>250</v>
      </c>
      <c r="AB107" s="97">
        <v>250</v>
      </c>
      <c r="AC107" s="41">
        <f t="shared" si="25"/>
        <v>2.4062500000000001E-2</v>
      </c>
      <c r="AD107" s="41">
        <f t="shared" si="17"/>
        <v>4.8125000000000001E-2</v>
      </c>
      <c r="AF107" s="97" t="s">
        <v>562</v>
      </c>
      <c r="AG107" s="97">
        <v>10</v>
      </c>
      <c r="AI107" s="100" t="s">
        <v>243</v>
      </c>
      <c r="AJ107" s="100" t="s">
        <v>244</v>
      </c>
      <c r="AK107" s="97" t="s">
        <v>745</v>
      </c>
      <c r="AL107" s="97" t="s">
        <v>787</v>
      </c>
    </row>
    <row r="108" spans="1:38" s="97" customFormat="1" ht="70.349999999999994" customHeight="1">
      <c r="C108" s="99">
        <v>4902105016084</v>
      </c>
      <c r="D108" s="99" t="s">
        <v>887</v>
      </c>
      <c r="E108" s="97" t="s">
        <v>548</v>
      </c>
      <c r="F108" s="97" t="s">
        <v>549</v>
      </c>
      <c r="G108" s="100" t="s">
        <v>708</v>
      </c>
      <c r="H108" s="97" t="s">
        <v>709</v>
      </c>
      <c r="I108" s="100" t="s">
        <v>473</v>
      </c>
      <c r="J108" s="100" t="s">
        <v>474</v>
      </c>
      <c r="K108" s="97">
        <v>0</v>
      </c>
      <c r="M108" s="102">
        <v>1.98</v>
      </c>
      <c r="N108" s="102">
        <f t="shared" si="21"/>
        <v>2.1800000000000002</v>
      </c>
      <c r="O108" s="103">
        <f t="shared" si="22"/>
        <v>47.519999999999996</v>
      </c>
      <c r="P108" s="103">
        <f t="shared" si="23"/>
        <v>52.320000000000007</v>
      </c>
      <c r="Q108" s="97">
        <v>117</v>
      </c>
      <c r="R108" s="97">
        <v>12</v>
      </c>
      <c r="S108" s="97">
        <v>2</v>
      </c>
      <c r="T108" s="103">
        <f t="shared" si="24"/>
        <v>24</v>
      </c>
      <c r="U108" s="97">
        <v>3</v>
      </c>
      <c r="V108" s="97">
        <v>0</v>
      </c>
      <c r="Z108" s="97">
        <v>144</v>
      </c>
      <c r="AA108" s="97">
        <v>260</v>
      </c>
      <c r="AB108" s="97">
        <v>260</v>
      </c>
      <c r="AC108" s="41">
        <f t="shared" si="25"/>
        <v>9.7344000000000007E-3</v>
      </c>
      <c r="AD108" s="41">
        <f t="shared" si="17"/>
        <v>2.9203200000000002E-2</v>
      </c>
      <c r="AF108" s="97" t="s">
        <v>562</v>
      </c>
      <c r="AG108" s="97">
        <v>8</v>
      </c>
      <c r="AI108" s="100" t="s">
        <v>247</v>
      </c>
      <c r="AJ108" s="100" t="s">
        <v>248</v>
      </c>
      <c r="AK108" s="97" t="s">
        <v>745</v>
      </c>
      <c r="AL108" s="97" t="s">
        <v>787</v>
      </c>
    </row>
    <row r="109" spans="1:38" s="97" customFormat="1" ht="70.349999999999994" customHeight="1">
      <c r="C109" s="99">
        <v>4902105234525</v>
      </c>
      <c r="D109" s="99" t="s">
        <v>888</v>
      </c>
      <c r="E109" s="97" t="s">
        <v>548</v>
      </c>
      <c r="F109" s="97" t="s">
        <v>558</v>
      </c>
      <c r="G109" s="100" t="s">
        <v>708</v>
      </c>
      <c r="H109" s="97" t="s">
        <v>709</v>
      </c>
      <c r="I109" s="100" t="s">
        <v>475</v>
      </c>
      <c r="J109" s="100" t="s">
        <v>476</v>
      </c>
      <c r="K109" s="97">
        <v>0</v>
      </c>
      <c r="M109" s="102">
        <v>2.2000000000000002</v>
      </c>
      <c r="N109" s="102">
        <f t="shared" si="21"/>
        <v>2.4000000000000004</v>
      </c>
      <c r="O109" s="103">
        <f t="shared" si="22"/>
        <v>26.400000000000002</v>
      </c>
      <c r="P109" s="103">
        <f t="shared" si="23"/>
        <v>28.800000000000004</v>
      </c>
      <c r="Q109" s="97">
        <v>141</v>
      </c>
      <c r="R109" s="97">
        <v>12</v>
      </c>
      <c r="S109" s="97">
        <v>1</v>
      </c>
      <c r="T109" s="103">
        <f t="shared" si="24"/>
        <v>12</v>
      </c>
      <c r="U109" s="97">
        <v>1</v>
      </c>
      <c r="V109" s="97">
        <v>0</v>
      </c>
      <c r="Z109" s="97">
        <v>145</v>
      </c>
      <c r="AA109" s="97">
        <v>322</v>
      </c>
      <c r="AB109" s="97">
        <v>322</v>
      </c>
      <c r="AC109" s="41">
        <f t="shared" si="25"/>
        <v>1.5034179999999999E-2</v>
      </c>
      <c r="AD109" s="41">
        <f t="shared" si="17"/>
        <v>1.5034179999999999E-2</v>
      </c>
      <c r="AF109" s="97" t="s">
        <v>562</v>
      </c>
      <c r="AG109" s="97">
        <v>6</v>
      </c>
      <c r="AI109" s="100" t="s">
        <v>249</v>
      </c>
      <c r="AJ109" s="100" t="s">
        <v>250</v>
      </c>
      <c r="AK109" s="97" t="s">
        <v>745</v>
      </c>
      <c r="AL109" s="97" t="s">
        <v>787</v>
      </c>
    </row>
    <row r="110" spans="1:38" s="97" customFormat="1" ht="70.349999999999994" customHeight="1">
      <c r="C110" s="99">
        <v>4902105242414</v>
      </c>
      <c r="D110" s="99" t="s">
        <v>889</v>
      </c>
      <c r="E110" s="97" t="s">
        <v>548</v>
      </c>
      <c r="F110" s="97" t="s">
        <v>558</v>
      </c>
      <c r="G110" s="100" t="s">
        <v>708</v>
      </c>
      <c r="H110" s="97" t="s">
        <v>709</v>
      </c>
      <c r="I110" s="100" t="s">
        <v>477</v>
      </c>
      <c r="J110" s="100" t="s">
        <v>478</v>
      </c>
      <c r="K110" s="97">
        <v>0</v>
      </c>
      <c r="M110" s="102">
        <v>1.77</v>
      </c>
      <c r="N110" s="102">
        <f t="shared" si="21"/>
        <v>1.97</v>
      </c>
      <c r="O110" s="103">
        <f t="shared" si="22"/>
        <v>35.4</v>
      </c>
      <c r="P110" s="103">
        <f t="shared" si="23"/>
        <v>39.4</v>
      </c>
      <c r="Q110" s="97">
        <v>93</v>
      </c>
      <c r="R110" s="97">
        <v>20</v>
      </c>
      <c r="S110" s="97">
        <v>1</v>
      </c>
      <c r="T110" s="103">
        <f t="shared" si="24"/>
        <v>20</v>
      </c>
      <c r="U110" s="97">
        <v>1</v>
      </c>
      <c r="V110" s="97">
        <v>0</v>
      </c>
      <c r="Z110" s="97">
        <v>110</v>
      </c>
      <c r="AA110" s="97">
        <v>389</v>
      </c>
      <c r="AB110" s="97">
        <v>389</v>
      </c>
      <c r="AC110" s="41">
        <f t="shared" si="25"/>
        <v>1.664531E-2</v>
      </c>
      <c r="AD110" s="41">
        <f t="shared" si="17"/>
        <v>1.664531E-2</v>
      </c>
      <c r="AF110" s="97" t="s">
        <v>562</v>
      </c>
      <c r="AG110" s="97">
        <v>6</v>
      </c>
      <c r="AI110" s="100" t="s">
        <v>251</v>
      </c>
      <c r="AJ110" s="100" t="s">
        <v>252</v>
      </c>
      <c r="AK110" s="97" t="s">
        <v>745</v>
      </c>
      <c r="AL110" s="97" t="s">
        <v>787</v>
      </c>
    </row>
    <row r="111" spans="1:38" s="97" customFormat="1" ht="70.349999999999994" customHeight="1">
      <c r="C111" s="99">
        <v>4901075010559</v>
      </c>
      <c r="D111" s="99" t="s">
        <v>890</v>
      </c>
      <c r="E111" s="97" t="s">
        <v>548</v>
      </c>
      <c r="F111" s="97" t="s">
        <v>549</v>
      </c>
      <c r="G111" s="100" t="s">
        <v>717</v>
      </c>
      <c r="H111" s="97" t="s">
        <v>718</v>
      </c>
      <c r="I111" s="100" t="s">
        <v>479</v>
      </c>
      <c r="J111" s="100" t="s">
        <v>480</v>
      </c>
      <c r="K111" s="97">
        <v>0</v>
      </c>
      <c r="M111" s="102">
        <v>2.2799999999999998</v>
      </c>
      <c r="N111" s="102">
        <f t="shared" si="21"/>
        <v>2.48</v>
      </c>
      <c r="O111" s="103">
        <f t="shared" si="22"/>
        <v>27.36</v>
      </c>
      <c r="P111" s="103">
        <f t="shared" si="23"/>
        <v>29.759999999999998</v>
      </c>
      <c r="Q111" s="97">
        <v>110</v>
      </c>
      <c r="R111" s="97">
        <v>12</v>
      </c>
      <c r="S111" s="97">
        <v>1</v>
      </c>
      <c r="T111" s="103">
        <f t="shared" si="24"/>
        <v>12</v>
      </c>
      <c r="U111" s="97">
        <v>2</v>
      </c>
      <c r="V111" s="97">
        <v>0</v>
      </c>
      <c r="Z111" s="97">
        <v>425</v>
      </c>
      <c r="AA111" s="97">
        <v>285</v>
      </c>
      <c r="AB111" s="97">
        <v>285</v>
      </c>
      <c r="AC111" s="41">
        <f t="shared" si="25"/>
        <v>3.4520624999999999E-2</v>
      </c>
      <c r="AD111" s="41">
        <f t="shared" si="17"/>
        <v>6.9041249999999998E-2</v>
      </c>
      <c r="AF111" s="97" t="s">
        <v>562</v>
      </c>
      <c r="AG111" s="97">
        <v>6</v>
      </c>
      <c r="AI111" s="100" t="s">
        <v>253</v>
      </c>
      <c r="AJ111" s="100" t="s">
        <v>254</v>
      </c>
      <c r="AK111" s="97" t="s">
        <v>745</v>
      </c>
      <c r="AL111" s="97" t="s">
        <v>787</v>
      </c>
    </row>
    <row r="112" spans="1:38" s="97" customFormat="1" ht="70.349999999999994" customHeight="1">
      <c r="C112" s="99">
        <v>4901075011006</v>
      </c>
      <c r="D112" s="99" t="s">
        <v>891</v>
      </c>
      <c r="E112" s="97" t="s">
        <v>548</v>
      </c>
      <c r="F112" s="97" t="s">
        <v>549</v>
      </c>
      <c r="G112" s="100" t="s">
        <v>717</v>
      </c>
      <c r="H112" s="97" t="s">
        <v>718</v>
      </c>
      <c r="I112" s="100" t="s">
        <v>481</v>
      </c>
      <c r="J112" s="100" t="s">
        <v>482</v>
      </c>
      <c r="K112" s="97">
        <v>0</v>
      </c>
      <c r="M112" s="102">
        <v>2.2799999999999998</v>
      </c>
      <c r="N112" s="102">
        <f t="shared" si="21"/>
        <v>2.48</v>
      </c>
      <c r="O112" s="103">
        <f t="shared" si="22"/>
        <v>27.36</v>
      </c>
      <c r="P112" s="103">
        <f t="shared" si="23"/>
        <v>29.759999999999998</v>
      </c>
      <c r="Q112" s="97">
        <v>115</v>
      </c>
      <c r="R112" s="97">
        <v>12</v>
      </c>
      <c r="S112" s="97">
        <v>1</v>
      </c>
      <c r="T112" s="103">
        <f t="shared" si="24"/>
        <v>12</v>
      </c>
      <c r="U112" s="97">
        <v>2</v>
      </c>
      <c r="V112" s="97">
        <v>0</v>
      </c>
      <c r="Z112" s="97">
        <v>425</v>
      </c>
      <c r="AA112" s="97">
        <v>295</v>
      </c>
      <c r="AB112" s="97">
        <v>295</v>
      </c>
      <c r="AC112" s="41">
        <f t="shared" si="25"/>
        <v>3.6985625000000001E-2</v>
      </c>
      <c r="AD112" s="41">
        <f t="shared" si="17"/>
        <v>7.3971250000000002E-2</v>
      </c>
      <c r="AF112" s="97" t="s">
        <v>562</v>
      </c>
      <c r="AG112" s="97">
        <v>4</v>
      </c>
      <c r="AI112" s="100" t="s">
        <v>255</v>
      </c>
      <c r="AJ112" s="100" t="s">
        <v>256</v>
      </c>
      <c r="AK112" s="97" t="s">
        <v>745</v>
      </c>
      <c r="AL112" s="97" t="s">
        <v>787</v>
      </c>
    </row>
    <row r="113" spans="3:38" s="97" customFormat="1" ht="70.349999999999994" customHeight="1">
      <c r="C113" s="99">
        <v>4901326030848</v>
      </c>
      <c r="D113" s="99" t="s">
        <v>892</v>
      </c>
      <c r="E113" s="97" t="s">
        <v>548</v>
      </c>
      <c r="F113" s="97" t="s">
        <v>549</v>
      </c>
      <c r="G113" s="100" t="s">
        <v>714</v>
      </c>
      <c r="H113" s="97" t="s">
        <v>693</v>
      </c>
      <c r="I113" s="100" t="s">
        <v>483</v>
      </c>
      <c r="J113" s="100" t="s">
        <v>484</v>
      </c>
      <c r="K113" s="97">
        <v>0</v>
      </c>
      <c r="M113" s="102">
        <v>1.88</v>
      </c>
      <c r="N113" s="102">
        <f t="shared" si="21"/>
        <v>2.08</v>
      </c>
      <c r="O113" s="103">
        <f t="shared" si="22"/>
        <v>45.12</v>
      </c>
      <c r="P113" s="103">
        <f t="shared" si="23"/>
        <v>49.92</v>
      </c>
      <c r="Q113" s="97">
        <v>118</v>
      </c>
      <c r="R113" s="97">
        <v>12</v>
      </c>
      <c r="S113" s="97">
        <v>2</v>
      </c>
      <c r="T113" s="103">
        <f t="shared" si="24"/>
        <v>24</v>
      </c>
      <c r="U113" s="97">
        <v>4</v>
      </c>
      <c r="V113" s="97">
        <v>0</v>
      </c>
      <c r="Z113" s="97">
        <v>276</v>
      </c>
      <c r="AA113" s="97">
        <v>209</v>
      </c>
      <c r="AB113" s="97">
        <v>209</v>
      </c>
      <c r="AC113" s="41">
        <f t="shared" si="25"/>
        <v>1.2055956E-2</v>
      </c>
      <c r="AD113" s="41">
        <f t="shared" si="17"/>
        <v>4.8223823999999998E-2</v>
      </c>
      <c r="AF113" s="97" t="s">
        <v>727</v>
      </c>
      <c r="AG113" s="97">
        <v>9</v>
      </c>
      <c r="AI113" s="100" t="s">
        <v>257</v>
      </c>
      <c r="AJ113" s="100" t="s">
        <v>258</v>
      </c>
      <c r="AK113" s="97" t="s">
        <v>745</v>
      </c>
      <c r="AL113" s="97" t="s">
        <v>787</v>
      </c>
    </row>
    <row r="114" spans="3:38" s="97" customFormat="1" ht="70.349999999999994" customHeight="1">
      <c r="C114" s="99">
        <v>4902450460228</v>
      </c>
      <c r="D114" s="99" t="s">
        <v>893</v>
      </c>
      <c r="E114" s="97" t="s">
        <v>548</v>
      </c>
      <c r="F114" s="97" t="s">
        <v>549</v>
      </c>
      <c r="G114" s="100" t="s">
        <v>719</v>
      </c>
      <c r="H114" s="97" t="s">
        <v>720</v>
      </c>
      <c r="I114" s="100" t="s">
        <v>487</v>
      </c>
      <c r="J114" s="100" t="s">
        <v>488</v>
      </c>
      <c r="K114" s="97">
        <v>0</v>
      </c>
      <c r="M114" s="102">
        <v>1.85</v>
      </c>
      <c r="N114" s="102">
        <f t="shared" si="21"/>
        <v>2.0500000000000003</v>
      </c>
      <c r="O114" s="103">
        <f t="shared" si="22"/>
        <v>22.200000000000003</v>
      </c>
      <c r="P114" s="103">
        <f t="shared" si="23"/>
        <v>24.6</v>
      </c>
      <c r="Q114" s="97">
        <v>84</v>
      </c>
      <c r="R114" s="97">
        <v>12</v>
      </c>
      <c r="S114" s="97">
        <v>1</v>
      </c>
      <c r="T114" s="103">
        <f t="shared" si="24"/>
        <v>12</v>
      </c>
      <c r="U114" s="97">
        <v>3</v>
      </c>
      <c r="V114" s="97">
        <v>0</v>
      </c>
      <c r="Z114" s="97">
        <v>446</v>
      </c>
      <c r="AA114" s="97">
        <v>261</v>
      </c>
      <c r="AB114" s="97">
        <v>261</v>
      </c>
      <c r="AC114" s="41">
        <f t="shared" si="25"/>
        <v>3.0381966E-2</v>
      </c>
      <c r="AD114" s="41">
        <f t="shared" si="17"/>
        <v>9.1145898000000003E-2</v>
      </c>
      <c r="AF114" s="97" t="s">
        <v>562</v>
      </c>
      <c r="AG114" s="97">
        <v>6</v>
      </c>
      <c r="AI114" s="100" t="s">
        <v>261</v>
      </c>
      <c r="AJ114" s="100" t="s">
        <v>262</v>
      </c>
      <c r="AK114" s="97" t="s">
        <v>745</v>
      </c>
      <c r="AL114" s="97" t="s">
        <v>787</v>
      </c>
    </row>
    <row r="115" spans="3:38" s="97" customFormat="1" ht="70.349999999999994" customHeight="1">
      <c r="C115" s="99">
        <v>4901005100831</v>
      </c>
      <c r="D115" s="99" t="s">
        <v>894</v>
      </c>
      <c r="E115" s="97" t="s">
        <v>548</v>
      </c>
      <c r="F115" s="97" t="s">
        <v>549</v>
      </c>
      <c r="G115" s="100" t="s">
        <v>721</v>
      </c>
      <c r="H115" s="97" t="s">
        <v>691</v>
      </c>
      <c r="I115" s="100" t="s">
        <v>489</v>
      </c>
      <c r="J115" s="100" t="s">
        <v>490</v>
      </c>
      <c r="K115" s="97">
        <v>0</v>
      </c>
      <c r="M115" s="102">
        <v>0.64</v>
      </c>
      <c r="N115" s="102">
        <f t="shared" si="21"/>
        <v>0.84000000000000008</v>
      </c>
      <c r="O115" s="103">
        <f t="shared" si="22"/>
        <v>76.8</v>
      </c>
      <c r="P115" s="103">
        <f t="shared" si="23"/>
        <v>100.80000000000001</v>
      </c>
      <c r="Q115" s="97">
        <v>39</v>
      </c>
      <c r="R115" s="97">
        <v>10</v>
      </c>
      <c r="S115" s="97">
        <v>12</v>
      </c>
      <c r="T115" s="103">
        <f t="shared" si="24"/>
        <v>120</v>
      </c>
      <c r="U115" s="97">
        <v>2</v>
      </c>
      <c r="V115" s="97">
        <v>0</v>
      </c>
      <c r="Z115" s="97">
        <v>268</v>
      </c>
      <c r="AA115" s="97">
        <v>422</v>
      </c>
      <c r="AB115" s="97">
        <v>422</v>
      </c>
      <c r="AC115" s="41">
        <f t="shared" si="25"/>
        <v>4.7726511999999999E-2</v>
      </c>
      <c r="AD115" s="41">
        <f t="shared" si="17"/>
        <v>9.5453023999999997E-2</v>
      </c>
      <c r="AF115" s="97" t="s">
        <v>562</v>
      </c>
      <c r="AG115" s="97">
        <v>12</v>
      </c>
      <c r="AI115" s="100" t="s">
        <v>263</v>
      </c>
      <c r="AJ115" s="100" t="s">
        <v>264</v>
      </c>
      <c r="AK115" s="97" t="s">
        <v>745</v>
      </c>
      <c r="AL115" s="97" t="s">
        <v>787</v>
      </c>
    </row>
    <row r="116" spans="3:38" s="97" customFormat="1" ht="70.349999999999994" customHeight="1">
      <c r="C116" s="99">
        <v>4946842526512</v>
      </c>
      <c r="D116" s="99" t="s">
        <v>895</v>
      </c>
      <c r="E116" s="97" t="s">
        <v>548</v>
      </c>
      <c r="F116" s="97" t="s">
        <v>549</v>
      </c>
      <c r="G116" s="100" t="s">
        <v>722</v>
      </c>
      <c r="H116" s="97" t="s">
        <v>590</v>
      </c>
      <c r="I116" s="100" t="s">
        <v>491</v>
      </c>
      <c r="J116" s="100" t="s">
        <v>492</v>
      </c>
      <c r="K116" s="97">
        <v>0</v>
      </c>
      <c r="M116" s="102">
        <v>0.99</v>
      </c>
      <c r="N116" s="102">
        <f t="shared" si="21"/>
        <v>1.19</v>
      </c>
      <c r="O116" s="103">
        <f t="shared" si="22"/>
        <v>198</v>
      </c>
      <c r="P116" s="103">
        <f t="shared" si="23"/>
        <v>238</v>
      </c>
      <c r="Q116" s="97">
        <v>16</v>
      </c>
      <c r="R116" s="97">
        <v>10</v>
      </c>
      <c r="S116" s="97">
        <v>20</v>
      </c>
      <c r="T116" s="103">
        <f t="shared" si="24"/>
        <v>200</v>
      </c>
      <c r="U116" s="97">
        <v>2</v>
      </c>
      <c r="V116" s="97">
        <v>0</v>
      </c>
      <c r="Z116" s="97">
        <v>450</v>
      </c>
      <c r="AA116" s="97">
        <v>225</v>
      </c>
      <c r="AB116" s="97">
        <v>225</v>
      </c>
      <c r="AC116" s="41">
        <f t="shared" si="25"/>
        <v>2.2781249999999999E-2</v>
      </c>
      <c r="AD116" s="41">
        <f t="shared" ref="AD116:AD118" si="26">+AC116*U116</f>
        <v>4.5562499999999999E-2</v>
      </c>
      <c r="AF116" s="97" t="s">
        <v>562</v>
      </c>
      <c r="AG116" s="97">
        <v>12</v>
      </c>
      <c r="AI116" s="100" t="s">
        <v>265</v>
      </c>
      <c r="AJ116" s="100" t="s">
        <v>266</v>
      </c>
      <c r="AK116" s="97" t="s">
        <v>745</v>
      </c>
      <c r="AL116" s="97" t="s">
        <v>787</v>
      </c>
    </row>
    <row r="117" spans="3:38" s="97" customFormat="1" ht="70.349999999999994" customHeight="1">
      <c r="C117" s="99">
        <v>4902555132440</v>
      </c>
      <c r="D117" s="99" t="s">
        <v>896</v>
      </c>
      <c r="E117" s="97" t="s">
        <v>548</v>
      </c>
      <c r="F117" s="97" t="s">
        <v>549</v>
      </c>
      <c r="G117" s="100" t="s">
        <v>723</v>
      </c>
      <c r="H117" s="97" t="s">
        <v>724</v>
      </c>
      <c r="I117" s="100" t="s">
        <v>493</v>
      </c>
      <c r="J117" s="100" t="s">
        <v>494</v>
      </c>
      <c r="K117" s="97">
        <v>0</v>
      </c>
      <c r="M117" s="102">
        <v>1.56</v>
      </c>
      <c r="N117" s="102">
        <f t="shared" si="21"/>
        <v>1.76</v>
      </c>
      <c r="O117" s="103">
        <f t="shared" si="22"/>
        <v>93.600000000000009</v>
      </c>
      <c r="P117" s="103">
        <f t="shared" si="23"/>
        <v>105.6</v>
      </c>
      <c r="Q117" s="97">
        <v>87</v>
      </c>
      <c r="R117" s="97">
        <v>10</v>
      </c>
      <c r="S117" s="97">
        <v>6</v>
      </c>
      <c r="T117" s="103">
        <f t="shared" si="24"/>
        <v>60</v>
      </c>
      <c r="U117" s="97">
        <v>1</v>
      </c>
      <c r="V117" s="97">
        <v>0</v>
      </c>
      <c r="Z117" s="97">
        <v>578</v>
      </c>
      <c r="AA117" s="97">
        <v>262</v>
      </c>
      <c r="AB117" s="97">
        <v>262</v>
      </c>
      <c r="AC117" s="41">
        <f t="shared" si="25"/>
        <v>3.9676231999999999E-2</v>
      </c>
      <c r="AD117" s="41">
        <f t="shared" si="26"/>
        <v>3.9676231999999999E-2</v>
      </c>
      <c r="AF117" s="97" t="s">
        <v>562</v>
      </c>
      <c r="AG117" s="97">
        <v>12</v>
      </c>
      <c r="AI117" s="100" t="s">
        <v>267</v>
      </c>
      <c r="AJ117" s="100" t="s">
        <v>268</v>
      </c>
      <c r="AK117" s="97" t="s">
        <v>745</v>
      </c>
      <c r="AL117" s="97" t="s">
        <v>787</v>
      </c>
    </row>
    <row r="118" spans="3:38" s="97" customFormat="1" ht="70.349999999999994" customHeight="1">
      <c r="C118" s="99">
        <v>4946842527007</v>
      </c>
      <c r="D118" s="99" t="s">
        <v>897</v>
      </c>
      <c r="E118" s="97" t="s">
        <v>548</v>
      </c>
      <c r="F118" s="97" t="s">
        <v>549</v>
      </c>
      <c r="G118" s="100" t="s">
        <v>722</v>
      </c>
      <c r="H118" s="97" t="s">
        <v>590</v>
      </c>
      <c r="I118" s="100" t="s">
        <v>495</v>
      </c>
      <c r="J118" s="100" t="s">
        <v>496</v>
      </c>
      <c r="K118" s="97">
        <v>0</v>
      </c>
      <c r="M118" s="102">
        <v>0.99</v>
      </c>
      <c r="N118" s="102">
        <f t="shared" si="21"/>
        <v>1.19</v>
      </c>
      <c r="O118" s="103">
        <f t="shared" si="22"/>
        <v>198</v>
      </c>
      <c r="P118" s="103">
        <f t="shared" si="23"/>
        <v>238</v>
      </c>
      <c r="Q118" s="97">
        <v>16</v>
      </c>
      <c r="R118" s="97">
        <v>10</v>
      </c>
      <c r="S118" s="97">
        <v>20</v>
      </c>
      <c r="T118" s="103">
        <f t="shared" si="24"/>
        <v>200</v>
      </c>
      <c r="U118" s="97">
        <v>2</v>
      </c>
      <c r="V118" s="97">
        <v>0</v>
      </c>
      <c r="Z118" s="97">
        <v>450</v>
      </c>
      <c r="AA118" s="97">
        <v>225</v>
      </c>
      <c r="AB118" s="97">
        <v>225</v>
      </c>
      <c r="AC118" s="41">
        <f t="shared" si="25"/>
        <v>2.2781249999999999E-2</v>
      </c>
      <c r="AD118" s="41">
        <f t="shared" si="26"/>
        <v>4.5562499999999999E-2</v>
      </c>
      <c r="AF118" s="97" t="s">
        <v>562</v>
      </c>
      <c r="AG118" s="97">
        <v>12</v>
      </c>
      <c r="AI118" s="100" t="s">
        <v>269</v>
      </c>
      <c r="AJ118" s="100" t="s">
        <v>270</v>
      </c>
      <c r="AK118" s="97" t="s">
        <v>745</v>
      </c>
      <c r="AL118" s="97" t="s">
        <v>787</v>
      </c>
    </row>
    <row r="119" spans="3:38">
      <c r="AD119" s="41">
        <f>SUM(AD2:AD118)</f>
        <v>14.971624562999995</v>
      </c>
    </row>
    <row r="141" ht="70.349999999999994" customHeight="1"/>
    <row r="142" ht="70.349999999999994" customHeight="1"/>
    <row r="143" ht="70.349999999999994" customHeight="1"/>
    <row r="144" ht="70.349999999999994" customHeight="1"/>
    <row r="145" ht="70.349999999999994" customHeight="1"/>
    <row r="146" ht="70.349999999999994" customHeight="1"/>
    <row r="147" ht="70.349999999999994" customHeight="1"/>
    <row r="148" ht="70.349999999999994" customHeight="1"/>
    <row r="149" ht="70.349999999999994" customHeight="1"/>
    <row r="150" ht="70.349999999999994" customHeight="1"/>
    <row r="151" ht="70.349999999999994" customHeight="1"/>
    <row r="152" ht="70.349999999999994" customHeight="1"/>
    <row r="153" ht="70.349999999999994" customHeight="1"/>
    <row r="154" ht="70.349999999999994" customHeight="1"/>
    <row r="155" ht="70.349999999999994" customHeight="1"/>
    <row r="156" ht="70.349999999999994" customHeight="1"/>
    <row r="157" ht="70.349999999999994" customHeight="1"/>
    <row r="158" ht="70.349999999999994" customHeight="1"/>
    <row r="159" ht="70.349999999999994" customHeight="1"/>
    <row r="160" ht="70.349999999999994" customHeight="1"/>
    <row r="161" ht="70.349999999999994" customHeight="1"/>
    <row r="162" ht="70.349999999999994" customHeight="1"/>
    <row r="163" ht="70.349999999999994" customHeight="1"/>
    <row r="164" ht="70.349999999999994" customHeight="1"/>
    <row r="165" ht="70.349999999999994" customHeight="1"/>
    <row r="166" ht="70.349999999999994" customHeight="1"/>
    <row r="167" ht="70.349999999999994" customHeight="1"/>
    <row r="168" ht="70.349999999999994" customHeight="1"/>
    <row r="169" ht="70.349999999999994" customHeight="1"/>
    <row r="170" ht="70.349999999999994" customHeight="1"/>
    <row r="171" ht="70.349999999999994" customHeight="1"/>
    <row r="172" ht="70.349999999999994" customHeight="1"/>
    <row r="173" ht="70.349999999999994" customHeight="1"/>
    <row r="174" ht="70.349999999999994" customHeight="1"/>
    <row r="175" ht="70.349999999999994" customHeight="1"/>
    <row r="176" ht="70.349999999999994" customHeight="1"/>
    <row r="177" ht="70.349999999999994" customHeight="1"/>
    <row r="178" ht="70.349999999999994" customHeight="1"/>
    <row r="179" ht="70.349999999999994" customHeight="1"/>
    <row r="180" ht="70.349999999999994" customHeight="1"/>
    <row r="181" ht="70.349999999999994" customHeight="1"/>
    <row r="182" ht="70.349999999999994" customHeight="1"/>
    <row r="183" ht="70.349999999999994" customHeight="1"/>
    <row r="184" ht="70.349999999999994" customHeight="1"/>
    <row r="185" ht="70.349999999999994" customHeight="1"/>
    <row r="186" ht="70.349999999999994" customHeight="1"/>
    <row r="187" ht="70.349999999999994" customHeight="1"/>
    <row r="188" ht="70.349999999999994" customHeight="1"/>
    <row r="189" ht="70.349999999999994" customHeight="1"/>
    <row r="190" ht="70.349999999999994" customHeight="1"/>
    <row r="191" ht="70.349999999999994" customHeight="1"/>
    <row r="192" ht="70.349999999999994" customHeight="1"/>
    <row r="193" ht="70.349999999999994" customHeight="1"/>
    <row r="194" ht="70.349999999999994" customHeight="1"/>
    <row r="195" ht="70.349999999999994" customHeight="1"/>
    <row r="196" ht="70.349999999999994" customHeight="1"/>
    <row r="197" ht="70.349999999999994" customHeight="1"/>
    <row r="198" ht="70.349999999999994" customHeight="1"/>
    <row r="199" ht="70.349999999999994" customHeight="1"/>
    <row r="200" ht="70.349999999999994" customHeight="1"/>
    <row r="201" ht="70.349999999999994" customHeight="1"/>
    <row r="202" ht="70.349999999999994" customHeight="1"/>
    <row r="203" ht="70.349999999999994" customHeight="1"/>
    <row r="204" ht="70.349999999999994" customHeight="1"/>
    <row r="205" ht="70.349999999999994" customHeight="1"/>
    <row r="206" ht="70.349999999999994" customHeight="1"/>
    <row r="207" ht="70.349999999999994" customHeight="1"/>
    <row r="208" ht="70.349999999999994" customHeight="1"/>
    <row r="209" ht="70.349999999999994" customHeight="1"/>
    <row r="210" ht="70.349999999999994" customHeight="1"/>
    <row r="211" ht="70.349999999999994" customHeight="1"/>
    <row r="212" ht="70.349999999999994" customHeight="1"/>
    <row r="213" ht="70.349999999999994" customHeight="1"/>
    <row r="214" ht="70.349999999999994" customHeight="1"/>
    <row r="215" ht="70.349999999999994" customHeight="1"/>
    <row r="216" ht="70.349999999999994" customHeight="1"/>
    <row r="217" ht="70.349999999999994" customHeight="1"/>
    <row r="218" ht="70.349999999999994" customHeight="1"/>
    <row r="219" ht="70.349999999999994" customHeight="1"/>
    <row r="220" ht="70.349999999999994" customHeight="1"/>
    <row r="221" ht="70.349999999999994" customHeight="1"/>
    <row r="222" ht="70.349999999999994" customHeight="1"/>
    <row r="223" ht="70.349999999999994" customHeight="1"/>
    <row r="224" ht="70.349999999999994" customHeight="1"/>
    <row r="225" ht="70.349999999999994" customHeight="1"/>
    <row r="226" ht="70.349999999999994" customHeight="1"/>
    <row r="227" ht="70.349999999999994" customHeight="1"/>
    <row r="228" ht="70.349999999999994" customHeight="1"/>
    <row r="229" ht="70.349999999999994" customHeight="1"/>
    <row r="230" ht="70.349999999999994" customHeight="1"/>
    <row r="231" ht="70.349999999999994" customHeight="1"/>
    <row r="232" ht="70.349999999999994" customHeight="1"/>
    <row r="233" ht="70.349999999999994" customHeight="1"/>
    <row r="234" ht="70.349999999999994" customHeight="1"/>
    <row r="235" ht="70.349999999999994" customHeight="1"/>
    <row r="236" ht="70.349999999999994" customHeight="1"/>
    <row r="237" ht="70.349999999999994" customHeight="1"/>
    <row r="238" ht="70.349999999999994" customHeight="1"/>
    <row r="239" ht="70.349999999999994" customHeight="1"/>
    <row r="240" ht="70.349999999999994" customHeight="1"/>
    <row r="241" ht="70.349999999999994" customHeight="1"/>
    <row r="242" ht="70.349999999999994" customHeight="1"/>
    <row r="243" ht="70.349999999999994" customHeight="1"/>
    <row r="244" ht="70.349999999999994" customHeight="1"/>
    <row r="245" ht="70.349999999999994" customHeight="1"/>
    <row r="246" ht="70.349999999999994" customHeight="1"/>
    <row r="247" ht="70.349999999999994" customHeight="1"/>
    <row r="248" ht="70.349999999999994" customHeight="1"/>
    <row r="249" ht="70.349999999999994" customHeight="1"/>
    <row r="250" ht="70.349999999999994" customHeight="1"/>
    <row r="251" ht="70.349999999999994" customHeight="1"/>
    <row r="252" ht="70.349999999999994" customHeight="1"/>
    <row r="253" ht="70.349999999999994" customHeight="1"/>
    <row r="254" ht="70.349999999999994" customHeight="1"/>
    <row r="255" ht="70.349999999999994" customHeight="1"/>
    <row r="256" ht="70.349999999999994" customHeight="1"/>
    <row r="257" ht="70.349999999999994" customHeight="1"/>
    <row r="258" ht="70.349999999999994" customHeight="1"/>
    <row r="259" ht="70.349999999999994" customHeight="1"/>
    <row r="260" ht="70.349999999999994" customHeight="1"/>
    <row r="261" ht="70.349999999999994" customHeight="1"/>
    <row r="262" ht="70.349999999999994" customHeight="1"/>
    <row r="263" ht="70.349999999999994" customHeight="1"/>
    <row r="264" ht="70.349999999999994" customHeight="1"/>
    <row r="265" ht="70.349999999999994" customHeight="1"/>
    <row r="266" ht="70.349999999999994" customHeight="1"/>
    <row r="267" ht="70.349999999999994" customHeight="1"/>
    <row r="268" ht="70.349999999999994" customHeight="1"/>
    <row r="269" ht="70.349999999999994" customHeight="1"/>
    <row r="270" ht="70.349999999999994" customHeight="1"/>
    <row r="271" ht="70.349999999999994" customHeight="1"/>
    <row r="272" ht="70.349999999999994" customHeight="1"/>
    <row r="273" ht="70.349999999999994" customHeight="1"/>
    <row r="274" ht="70.349999999999994" customHeight="1"/>
    <row r="275" ht="70.349999999999994" customHeight="1"/>
    <row r="276" ht="70.349999999999994" customHeight="1"/>
    <row r="277" ht="70.349999999999994" customHeight="1"/>
    <row r="278" ht="70.349999999999994" customHeight="1"/>
    <row r="279" ht="70.349999999999994" customHeight="1"/>
    <row r="280" ht="70.349999999999994" customHeight="1"/>
    <row r="281" ht="70.349999999999994" customHeight="1"/>
    <row r="282" ht="70.349999999999994" customHeight="1"/>
    <row r="283" ht="70.349999999999994" customHeight="1"/>
    <row r="284" ht="70.349999999999994" customHeight="1"/>
    <row r="285" ht="70.349999999999994" customHeight="1"/>
    <row r="286" ht="70.349999999999994" customHeight="1"/>
    <row r="287" ht="70.349999999999994" customHeight="1"/>
    <row r="288" ht="70.349999999999994" customHeight="1"/>
    <row r="289" ht="70.349999999999994" customHeight="1"/>
    <row r="290" ht="70.349999999999994" customHeight="1"/>
    <row r="291" ht="70.349999999999994" customHeight="1"/>
    <row r="292" ht="70.349999999999994" customHeight="1"/>
    <row r="293" ht="70.349999999999994" customHeight="1"/>
    <row r="294" ht="70.349999999999994" customHeight="1"/>
    <row r="295" ht="70.349999999999994" customHeight="1"/>
    <row r="296" ht="70.349999999999994" customHeight="1"/>
    <row r="297" ht="70.349999999999994" customHeight="1"/>
    <row r="298" ht="70.349999999999994" customHeight="1"/>
    <row r="299" ht="70.349999999999994" customHeight="1"/>
    <row r="300" ht="70.349999999999994" customHeight="1"/>
    <row r="301" ht="70.349999999999994" customHeight="1"/>
    <row r="302" ht="70.349999999999994" customHeight="1"/>
    <row r="303" ht="70.349999999999994" customHeight="1"/>
    <row r="304" ht="70.349999999999994" customHeight="1"/>
    <row r="305" ht="70.349999999999994" customHeight="1"/>
    <row r="306" ht="70.349999999999994" customHeight="1"/>
    <row r="307" ht="70.349999999999994" customHeight="1"/>
    <row r="308" ht="70.349999999999994" customHeight="1"/>
    <row r="309" ht="70.349999999999994" customHeight="1"/>
    <row r="310" ht="70.349999999999994" customHeight="1"/>
    <row r="311" ht="70.349999999999994" customHeight="1"/>
    <row r="312" ht="70.349999999999994" customHeight="1"/>
    <row r="313" ht="70.349999999999994" customHeight="1"/>
    <row r="314" ht="70.349999999999994" customHeight="1"/>
    <row r="315" ht="70.349999999999994" customHeight="1"/>
    <row r="316" ht="70.349999999999994" customHeight="1"/>
    <row r="317" ht="70.349999999999994" customHeight="1"/>
    <row r="318" ht="70.349999999999994" customHeight="1"/>
    <row r="319" ht="70.349999999999994" customHeight="1"/>
    <row r="320" ht="70.349999999999994" customHeight="1"/>
    <row r="321" ht="70.349999999999994" customHeight="1"/>
    <row r="322" ht="70.349999999999994" customHeight="1"/>
    <row r="323" ht="70.349999999999994" customHeight="1"/>
    <row r="324" ht="70.349999999999994" customHeight="1"/>
    <row r="325" ht="70.349999999999994" customHeight="1"/>
    <row r="326" ht="70.349999999999994" customHeight="1"/>
    <row r="327" ht="70.349999999999994" customHeight="1"/>
    <row r="328" ht="70.349999999999994" customHeight="1"/>
    <row r="329" ht="70.349999999999994" customHeight="1"/>
    <row r="330" ht="70.349999999999994" customHeight="1"/>
    <row r="331" ht="70.349999999999994" customHeight="1"/>
    <row r="332" ht="70.349999999999994" customHeight="1"/>
    <row r="333" ht="70.349999999999994" customHeight="1"/>
    <row r="334" ht="70.349999999999994" customHeight="1"/>
    <row r="335" ht="70.349999999999994" customHeight="1"/>
    <row r="336" ht="70.349999999999994" customHeight="1"/>
    <row r="337" ht="70.349999999999994" customHeight="1"/>
    <row r="338" ht="70.349999999999994" customHeight="1"/>
    <row r="339" ht="70.349999999999994" customHeight="1"/>
    <row r="340" ht="70.349999999999994" customHeight="1"/>
    <row r="341" ht="70.349999999999994" customHeight="1"/>
    <row r="342" ht="70.349999999999994" customHeight="1"/>
    <row r="343" ht="70.349999999999994" customHeight="1"/>
    <row r="344" ht="70.349999999999994" customHeight="1"/>
    <row r="345" ht="70.349999999999994" customHeight="1"/>
    <row r="346" ht="70.349999999999994" customHeight="1"/>
    <row r="347" ht="70.349999999999994" customHeight="1"/>
    <row r="348" ht="70.349999999999994" customHeight="1"/>
    <row r="349" ht="70.349999999999994" customHeight="1"/>
    <row r="350" ht="70.349999999999994" customHeight="1"/>
    <row r="351" ht="70.349999999999994" customHeight="1"/>
    <row r="352" ht="70.349999999999994" customHeight="1"/>
    <row r="353" ht="70.349999999999994" customHeight="1"/>
    <row r="354" ht="70.349999999999994" customHeight="1"/>
    <row r="355" ht="70.349999999999994" customHeight="1"/>
    <row r="356" ht="70.349999999999994" customHeight="1"/>
    <row r="357" ht="70.349999999999994" customHeight="1"/>
    <row r="358" ht="70.349999999999994" customHeight="1"/>
    <row r="359" ht="70.349999999999994" customHeight="1"/>
    <row r="360" ht="70.349999999999994" customHeight="1"/>
    <row r="361" ht="70.349999999999994" customHeight="1"/>
    <row r="362" ht="70.349999999999994" customHeight="1"/>
    <row r="363" ht="70.349999999999994" customHeight="1"/>
    <row r="364" ht="70.349999999999994" customHeight="1"/>
    <row r="365" ht="70.349999999999994" customHeight="1"/>
    <row r="366" ht="70.349999999999994" customHeight="1"/>
    <row r="367" ht="70.349999999999994" customHeight="1"/>
    <row r="368" ht="70.349999999999994" customHeight="1"/>
    <row r="369" ht="70.349999999999994" customHeight="1"/>
    <row r="370" ht="70.349999999999994" customHeight="1"/>
    <row r="371" ht="70.349999999999994" customHeight="1"/>
    <row r="372" ht="70.349999999999994" customHeight="1"/>
    <row r="373" ht="70.349999999999994" customHeight="1"/>
    <row r="374" ht="70.349999999999994" customHeight="1"/>
    <row r="375" ht="70.349999999999994" customHeight="1"/>
    <row r="376" ht="70.349999999999994" customHeight="1"/>
    <row r="377" ht="70.349999999999994" customHeight="1"/>
    <row r="378" ht="70.349999999999994" customHeight="1"/>
    <row r="379" ht="70.349999999999994" customHeight="1"/>
    <row r="380" ht="70.349999999999994" customHeight="1"/>
    <row r="381" ht="70.349999999999994" customHeight="1"/>
    <row r="382" ht="70.349999999999994" customHeight="1"/>
    <row r="383" ht="70.349999999999994" customHeight="1"/>
    <row r="384" ht="70.349999999999994" customHeight="1"/>
    <row r="385" ht="70.349999999999994" customHeight="1"/>
    <row r="386" ht="70.349999999999994" customHeight="1"/>
    <row r="387" ht="70.349999999999994" customHeight="1"/>
    <row r="388" ht="70.349999999999994" customHeight="1"/>
    <row r="389" ht="70.349999999999994" customHeight="1"/>
    <row r="390" ht="70.349999999999994" customHeight="1"/>
    <row r="391" ht="70.349999999999994" customHeight="1"/>
    <row r="392" ht="70.349999999999994" customHeight="1"/>
    <row r="393" ht="70.349999999999994" customHeight="1"/>
    <row r="394" ht="70.349999999999994" customHeight="1"/>
    <row r="395" ht="70.349999999999994" customHeight="1"/>
    <row r="396" ht="70.349999999999994" customHeight="1"/>
    <row r="397" ht="70.349999999999994" customHeight="1"/>
    <row r="398" ht="70.349999999999994" customHeight="1"/>
    <row r="399" ht="70.349999999999994" customHeight="1"/>
    <row r="400" ht="70.349999999999994" customHeight="1"/>
    <row r="401" ht="70.349999999999994" customHeight="1"/>
    <row r="402" ht="70.349999999999994" customHeight="1"/>
    <row r="403" ht="70.349999999999994" customHeight="1"/>
    <row r="404" ht="70.349999999999994" customHeight="1"/>
    <row r="405" ht="70.349999999999994" customHeight="1"/>
    <row r="406" ht="70.349999999999994" customHeight="1"/>
    <row r="407" ht="70.349999999999994" customHeight="1"/>
    <row r="408" ht="70.349999999999994" customHeight="1"/>
    <row r="409" ht="70.349999999999994" customHeight="1"/>
    <row r="410" ht="70.349999999999994" customHeight="1"/>
    <row r="411" ht="70.349999999999994" customHeight="1"/>
    <row r="412" ht="70.349999999999994" customHeight="1"/>
    <row r="413" ht="70.349999999999994" customHeight="1"/>
    <row r="414" ht="70.349999999999994" customHeight="1"/>
    <row r="415" ht="70.349999999999994" customHeight="1"/>
    <row r="416" ht="70.349999999999994" customHeight="1"/>
    <row r="417" ht="70.349999999999994" customHeight="1"/>
    <row r="418" ht="70.349999999999994" customHeight="1"/>
    <row r="419" ht="70.349999999999994" customHeight="1"/>
    <row r="420" ht="70.349999999999994" customHeight="1"/>
    <row r="421" ht="70.349999999999994" customHeight="1"/>
    <row r="422" ht="70.349999999999994" customHeight="1"/>
    <row r="423" ht="70.349999999999994" customHeight="1"/>
    <row r="424" ht="70.349999999999994" customHeight="1"/>
    <row r="425" ht="70.349999999999994" customHeight="1"/>
    <row r="426" ht="70.349999999999994" customHeight="1"/>
    <row r="427" ht="70.349999999999994" customHeight="1"/>
    <row r="428" ht="70.349999999999994" customHeight="1"/>
    <row r="429" ht="70.349999999999994" customHeight="1"/>
    <row r="430" ht="70.349999999999994" customHeight="1"/>
    <row r="431" ht="70.349999999999994" customHeight="1"/>
    <row r="432" ht="70.349999999999994" customHeight="1"/>
    <row r="433" ht="70.349999999999994" customHeight="1"/>
    <row r="434" ht="70.349999999999994" customHeight="1"/>
    <row r="435" ht="70.349999999999994" customHeight="1"/>
    <row r="436" ht="70.349999999999994" customHeight="1"/>
    <row r="437" ht="70.349999999999994" customHeight="1"/>
    <row r="438" ht="70.349999999999994" customHeight="1"/>
    <row r="439" ht="70.349999999999994" customHeight="1"/>
    <row r="440" ht="70.349999999999994" customHeight="1"/>
    <row r="441" ht="70.349999999999994" customHeight="1"/>
    <row r="442" ht="70.349999999999994" customHeight="1"/>
    <row r="443" ht="70.349999999999994" customHeight="1"/>
    <row r="444" ht="70.349999999999994" customHeight="1"/>
    <row r="445" ht="70.349999999999994" customHeight="1"/>
    <row r="446" ht="70.349999999999994" customHeight="1"/>
    <row r="447" ht="70.349999999999994" customHeight="1"/>
    <row r="448" ht="70.349999999999994" customHeight="1"/>
    <row r="449" ht="70.349999999999994" customHeight="1"/>
    <row r="450" ht="70.349999999999994" customHeight="1"/>
    <row r="451" ht="70.349999999999994" customHeight="1"/>
    <row r="452" ht="70.349999999999994" customHeight="1"/>
    <row r="453" ht="70.349999999999994" customHeight="1"/>
    <row r="454" ht="70.349999999999994" customHeight="1"/>
    <row r="455" ht="70.349999999999994" customHeight="1"/>
    <row r="456" ht="70.349999999999994" customHeight="1"/>
    <row r="457" ht="70.349999999999994" customHeight="1"/>
    <row r="458" ht="70.349999999999994" customHeight="1"/>
    <row r="459" ht="70.349999999999994" customHeight="1"/>
    <row r="460" ht="70.349999999999994" customHeight="1"/>
    <row r="461" ht="70.349999999999994" customHeight="1"/>
    <row r="462" ht="70.349999999999994" customHeight="1"/>
    <row r="463" ht="70.349999999999994" customHeight="1"/>
    <row r="464" ht="70.349999999999994" customHeight="1"/>
    <row r="465" ht="70.349999999999994" customHeight="1"/>
    <row r="466" ht="70.349999999999994" customHeight="1"/>
    <row r="467" ht="70.349999999999994" customHeight="1"/>
    <row r="468" ht="70.349999999999994" customHeight="1"/>
    <row r="469" ht="70.349999999999994" customHeight="1"/>
    <row r="470" ht="70.349999999999994" customHeight="1"/>
    <row r="471" ht="70.349999999999994" customHeight="1"/>
    <row r="472" ht="70.349999999999994" customHeight="1"/>
    <row r="473" ht="70.349999999999994" customHeight="1"/>
    <row r="474" ht="70.349999999999994" customHeight="1"/>
    <row r="475" ht="70.349999999999994" customHeight="1"/>
    <row r="476" ht="70.349999999999994" customHeight="1"/>
    <row r="477" ht="70.349999999999994" customHeight="1"/>
    <row r="478" ht="70.349999999999994" customHeight="1"/>
    <row r="479" ht="70.349999999999994" customHeight="1"/>
    <row r="480" ht="70.349999999999994" customHeight="1"/>
    <row r="481" ht="70.349999999999994" customHeight="1"/>
    <row r="482" ht="70.349999999999994" customHeight="1"/>
    <row r="483" ht="70.349999999999994" customHeight="1"/>
    <row r="484" ht="70.349999999999994" customHeight="1"/>
    <row r="485" ht="70.349999999999994" customHeight="1"/>
    <row r="486" ht="70.349999999999994" customHeight="1"/>
    <row r="487" ht="70.349999999999994" customHeight="1"/>
    <row r="488" ht="70.349999999999994" customHeight="1"/>
    <row r="489" ht="70.349999999999994" customHeight="1"/>
    <row r="490" ht="70.349999999999994" customHeight="1"/>
    <row r="491" ht="70.349999999999994" customHeight="1"/>
    <row r="492" ht="70.349999999999994" customHeight="1"/>
    <row r="493" ht="70.349999999999994" customHeight="1"/>
    <row r="494" ht="70.349999999999994" customHeight="1"/>
    <row r="495" ht="70.349999999999994" customHeight="1"/>
    <row r="496" ht="70.349999999999994" customHeight="1"/>
    <row r="497" ht="70.349999999999994" customHeight="1"/>
    <row r="498" ht="70.349999999999994" customHeight="1"/>
    <row r="499" ht="70.349999999999994" customHeight="1"/>
    <row r="500" ht="70.349999999999994" customHeight="1"/>
    <row r="501" ht="70.349999999999994" customHeight="1"/>
    <row r="502" ht="70.349999999999994" customHeight="1"/>
    <row r="503" ht="70.349999999999994" customHeight="1"/>
    <row r="504" ht="70.349999999999994" customHeight="1"/>
    <row r="505" ht="70.349999999999994" customHeight="1"/>
    <row r="506" ht="70.349999999999994" customHeight="1"/>
    <row r="507" ht="70.349999999999994" customHeight="1"/>
    <row r="508" ht="70.349999999999994" customHeight="1"/>
    <row r="509" ht="70.349999999999994" customHeight="1"/>
    <row r="510" ht="70.349999999999994" customHeight="1"/>
    <row r="511" ht="70.349999999999994" customHeight="1"/>
    <row r="512" ht="70.349999999999994" customHeight="1"/>
    <row r="513" ht="70.349999999999994" customHeight="1"/>
    <row r="514" ht="70.349999999999994" customHeight="1"/>
    <row r="515" ht="70.349999999999994" customHeight="1"/>
    <row r="516" ht="70.349999999999994" customHeight="1"/>
    <row r="517" ht="70.349999999999994" customHeight="1"/>
    <row r="518" ht="70.349999999999994" customHeight="1"/>
    <row r="519" ht="70.349999999999994" customHeight="1"/>
    <row r="520" ht="70.349999999999994" customHeight="1"/>
    <row r="521" ht="70.349999999999994" customHeight="1"/>
    <row r="522" ht="70.349999999999994" customHeight="1"/>
    <row r="523" ht="70.349999999999994" customHeight="1"/>
    <row r="524" ht="70.349999999999994" customHeight="1"/>
    <row r="525" ht="70.349999999999994" customHeight="1"/>
    <row r="526" ht="70.349999999999994" customHeight="1"/>
    <row r="527" ht="70.349999999999994" customHeight="1"/>
    <row r="528" ht="70.349999999999994" customHeight="1"/>
    <row r="529" ht="70.349999999999994" customHeight="1"/>
    <row r="530" ht="70.349999999999994" customHeight="1"/>
    <row r="531" ht="70.349999999999994" customHeight="1"/>
    <row r="532" ht="70.349999999999994" customHeight="1"/>
    <row r="533" ht="70.349999999999994" customHeight="1"/>
    <row r="534" ht="70.349999999999994" customHeight="1"/>
    <row r="535" ht="70.349999999999994" customHeight="1"/>
    <row r="536" ht="70.349999999999994" customHeight="1"/>
    <row r="537" ht="70.349999999999994" customHeight="1"/>
    <row r="538" ht="70.349999999999994" customHeight="1"/>
    <row r="539" ht="70.349999999999994" customHeight="1"/>
    <row r="540" ht="70.349999999999994" customHeight="1"/>
    <row r="541" ht="70.349999999999994" customHeight="1"/>
    <row r="542" ht="70.349999999999994" customHeight="1"/>
    <row r="543" ht="70.349999999999994" customHeight="1"/>
    <row r="544" ht="70.349999999999994" customHeight="1"/>
    <row r="545" ht="70.349999999999994" customHeight="1"/>
    <row r="546" ht="70.349999999999994" customHeight="1"/>
    <row r="547" ht="70.349999999999994" customHeight="1"/>
    <row r="548" ht="70.349999999999994" customHeight="1"/>
    <row r="549" ht="70.349999999999994" customHeight="1"/>
    <row r="550" ht="70.349999999999994" customHeight="1"/>
    <row r="551" ht="70.349999999999994" customHeight="1"/>
    <row r="552" ht="70.349999999999994" customHeight="1"/>
    <row r="553" ht="70.349999999999994" customHeight="1"/>
    <row r="554" ht="70.349999999999994" customHeight="1"/>
    <row r="555" ht="70.349999999999994" customHeight="1"/>
    <row r="556" ht="70.349999999999994" customHeight="1"/>
    <row r="557" ht="70.349999999999994" customHeight="1"/>
    <row r="558" ht="70.349999999999994" customHeight="1"/>
    <row r="559" ht="70.349999999999994" customHeight="1"/>
    <row r="560" ht="70.349999999999994" customHeight="1"/>
    <row r="561" ht="70.349999999999994" customHeight="1"/>
    <row r="562" ht="70.349999999999994" customHeight="1"/>
    <row r="563" ht="70.349999999999994" customHeight="1"/>
    <row r="564" ht="70.349999999999994" customHeight="1"/>
    <row r="565" ht="70.349999999999994" customHeight="1"/>
    <row r="566" ht="70.349999999999994" customHeight="1"/>
    <row r="567" ht="70.349999999999994" customHeight="1"/>
    <row r="568" ht="70.349999999999994" customHeight="1"/>
    <row r="569" ht="70.349999999999994" customHeight="1"/>
    <row r="570" ht="70.349999999999994" customHeight="1"/>
    <row r="571" ht="70.349999999999994" customHeight="1"/>
    <row r="572" ht="70.349999999999994" customHeight="1"/>
    <row r="573" ht="70.349999999999994" customHeight="1"/>
    <row r="574" ht="70.349999999999994" customHeight="1"/>
    <row r="575" ht="70.349999999999994" customHeight="1"/>
    <row r="576" ht="70.349999999999994" customHeight="1"/>
    <row r="577" ht="70.349999999999994" customHeight="1"/>
    <row r="578" ht="70.349999999999994" customHeight="1"/>
    <row r="579" ht="70.349999999999994" customHeight="1"/>
    <row r="580" ht="70.349999999999994" customHeight="1"/>
    <row r="581" ht="70.349999999999994" customHeight="1"/>
    <row r="582" ht="70.349999999999994" customHeight="1"/>
    <row r="583" ht="70.349999999999994" customHeight="1"/>
    <row r="584" ht="70.349999999999994" customHeight="1"/>
    <row r="585" ht="70.349999999999994" customHeight="1"/>
    <row r="586" ht="70.349999999999994" customHeight="1"/>
    <row r="587" ht="70.349999999999994" customHeight="1"/>
    <row r="588" ht="70.349999999999994" customHeight="1"/>
    <row r="589" ht="70.349999999999994" customHeight="1"/>
    <row r="590" ht="70.349999999999994" customHeight="1"/>
    <row r="591" ht="70.349999999999994" customHeight="1"/>
    <row r="592" ht="70.349999999999994" customHeight="1"/>
    <row r="593" ht="70.349999999999994" customHeight="1"/>
    <row r="594" ht="70.349999999999994" customHeight="1"/>
    <row r="595" ht="70.349999999999994" customHeight="1"/>
    <row r="596" ht="70.349999999999994" customHeight="1"/>
    <row r="597" ht="70.349999999999994" customHeight="1"/>
    <row r="598" ht="70.349999999999994" customHeight="1"/>
    <row r="599" ht="70.349999999999994" customHeight="1"/>
    <row r="600" ht="70.349999999999994" customHeight="1"/>
    <row r="601" ht="70.349999999999994" customHeight="1"/>
    <row r="602" ht="70.349999999999994" customHeight="1"/>
    <row r="603" ht="70.349999999999994" customHeight="1"/>
    <row r="604" ht="70.349999999999994" customHeight="1"/>
    <row r="605" ht="70.349999999999994" customHeight="1"/>
    <row r="606" ht="70.349999999999994" customHeight="1"/>
    <row r="607" ht="70.349999999999994" customHeight="1"/>
    <row r="608" ht="70.349999999999994" customHeight="1"/>
    <row r="609" ht="70.349999999999994" customHeight="1"/>
    <row r="610" ht="70.349999999999994" customHeight="1"/>
    <row r="611" ht="70.349999999999994" customHeight="1"/>
    <row r="612" ht="70.349999999999994" customHeight="1"/>
    <row r="613" ht="70.349999999999994" customHeight="1"/>
    <row r="614" ht="70.349999999999994" customHeight="1"/>
    <row r="615" ht="70.349999999999994" customHeight="1"/>
    <row r="616" ht="70.349999999999994" customHeight="1"/>
    <row r="617" ht="70.349999999999994" customHeight="1"/>
    <row r="618" ht="70.349999999999994" customHeight="1"/>
    <row r="619" ht="70.349999999999994" customHeight="1"/>
    <row r="620" ht="70.349999999999994" customHeight="1"/>
    <row r="621" ht="70.349999999999994" customHeight="1"/>
    <row r="622" ht="70.349999999999994" customHeight="1"/>
    <row r="623" ht="70.349999999999994" customHeight="1"/>
    <row r="624" ht="70.349999999999994" customHeight="1"/>
    <row r="625" ht="70.349999999999994" customHeight="1"/>
    <row r="626" ht="70.349999999999994" customHeight="1"/>
    <row r="627" ht="70.349999999999994" customHeight="1"/>
    <row r="628" ht="70.349999999999994" customHeight="1"/>
    <row r="629" ht="70.349999999999994" customHeight="1"/>
    <row r="630" ht="70.349999999999994" customHeight="1"/>
    <row r="631" ht="70.349999999999994" customHeight="1"/>
    <row r="632" ht="70.349999999999994" customHeight="1"/>
    <row r="633" ht="70.349999999999994" customHeight="1"/>
    <row r="634" ht="70.349999999999994" customHeight="1"/>
    <row r="635" ht="70.349999999999994" customHeight="1"/>
    <row r="636" ht="70.349999999999994" customHeight="1"/>
    <row r="637" ht="70.349999999999994" customHeight="1"/>
    <row r="638" ht="70.349999999999994" customHeight="1"/>
    <row r="639" ht="70.349999999999994" customHeight="1"/>
    <row r="640" ht="70.349999999999994" customHeight="1"/>
    <row r="641" ht="70.349999999999994" customHeight="1"/>
    <row r="642" ht="70.349999999999994" customHeight="1"/>
    <row r="643" ht="70.349999999999994" customHeight="1"/>
    <row r="644" ht="70.349999999999994" customHeight="1"/>
    <row r="645" ht="70.349999999999994" customHeight="1"/>
    <row r="646" ht="70.349999999999994" customHeight="1"/>
    <row r="647" ht="70.349999999999994" customHeight="1"/>
    <row r="648" ht="70.349999999999994" customHeight="1"/>
    <row r="649" ht="70.349999999999994" customHeight="1"/>
    <row r="650" ht="70.349999999999994" customHeight="1"/>
    <row r="651" ht="70.349999999999994" customHeight="1"/>
    <row r="652" ht="70.349999999999994" customHeight="1"/>
    <row r="653" ht="70.349999999999994" customHeight="1"/>
    <row r="654" ht="70.349999999999994" customHeight="1"/>
    <row r="655" ht="70.349999999999994" customHeight="1"/>
    <row r="656" ht="70.349999999999994" customHeight="1"/>
    <row r="657" ht="70.349999999999994" customHeight="1"/>
    <row r="658" ht="70.349999999999994" customHeight="1"/>
    <row r="659" ht="70.349999999999994" customHeight="1"/>
    <row r="660" ht="70.349999999999994" customHeight="1"/>
    <row r="661" ht="70.349999999999994" customHeight="1"/>
    <row r="662" ht="70.349999999999994" customHeight="1"/>
    <row r="663" ht="70.349999999999994" customHeight="1"/>
    <row r="664" ht="70.349999999999994" customHeight="1"/>
    <row r="665" ht="70.349999999999994" customHeight="1"/>
    <row r="666" ht="70.349999999999994" customHeight="1"/>
    <row r="667" ht="70.349999999999994" customHeight="1"/>
    <row r="668" ht="70.349999999999994" customHeight="1"/>
    <row r="669" ht="70.349999999999994" customHeight="1"/>
    <row r="670" ht="70.349999999999994" customHeight="1"/>
    <row r="671" ht="70.349999999999994" customHeight="1"/>
    <row r="672" ht="70.349999999999994" customHeight="1"/>
    <row r="673" ht="70.349999999999994" customHeight="1"/>
    <row r="674" ht="70.349999999999994" customHeight="1"/>
    <row r="675" ht="70.349999999999994" customHeight="1"/>
    <row r="676" ht="70.349999999999994" customHeight="1"/>
    <row r="677" ht="70.349999999999994" customHeight="1"/>
    <row r="678" ht="70.349999999999994" customHeight="1"/>
    <row r="679" ht="70.349999999999994" customHeight="1"/>
    <row r="680" ht="70.349999999999994" customHeight="1"/>
    <row r="681" ht="70.349999999999994" customHeight="1"/>
    <row r="682" ht="70.349999999999994" customHeight="1"/>
    <row r="683" ht="70.349999999999994" customHeight="1"/>
    <row r="684" ht="70.349999999999994" customHeight="1"/>
    <row r="685" ht="70.349999999999994" customHeight="1"/>
    <row r="686" ht="70.349999999999994" customHeight="1"/>
    <row r="687" ht="70.349999999999994" customHeight="1"/>
    <row r="688" ht="70.349999999999994" customHeight="1"/>
    <row r="689" ht="70.349999999999994" customHeight="1"/>
    <row r="690" ht="70.349999999999994" customHeight="1"/>
    <row r="691" ht="70.349999999999994" customHeight="1"/>
    <row r="692" ht="70.349999999999994" customHeight="1"/>
    <row r="693" ht="70.349999999999994" customHeight="1"/>
    <row r="694" ht="70.349999999999994" customHeight="1"/>
    <row r="695" ht="70.349999999999994" customHeight="1"/>
    <row r="696" ht="70.349999999999994" customHeight="1"/>
    <row r="697" ht="70.349999999999994" customHeight="1"/>
    <row r="698" ht="70.349999999999994" customHeight="1"/>
    <row r="699" ht="70.349999999999994" customHeight="1"/>
    <row r="700" ht="70.349999999999994" customHeight="1"/>
    <row r="701" ht="70.349999999999994" customHeight="1"/>
    <row r="702" ht="70.349999999999994" customHeight="1"/>
    <row r="703" ht="70.349999999999994" customHeight="1"/>
    <row r="704" ht="70.349999999999994" customHeight="1"/>
    <row r="705" ht="70.349999999999994" customHeight="1"/>
    <row r="706" ht="70.349999999999994" customHeight="1"/>
    <row r="707" ht="70.349999999999994" customHeight="1"/>
    <row r="708" ht="70.349999999999994" customHeight="1"/>
    <row r="709" ht="70.349999999999994" customHeight="1"/>
    <row r="710" ht="70.349999999999994" customHeight="1"/>
    <row r="711" ht="70.349999999999994" customHeight="1"/>
    <row r="712" ht="70.349999999999994" customHeight="1"/>
    <row r="713" ht="70.349999999999994" customHeight="1"/>
    <row r="714" ht="70.349999999999994" customHeight="1"/>
    <row r="715" ht="70.349999999999994" customHeight="1"/>
    <row r="716" ht="70.349999999999994" customHeight="1"/>
    <row r="717" ht="70.349999999999994" customHeight="1"/>
    <row r="718" ht="70.349999999999994" customHeight="1"/>
    <row r="719" ht="70.349999999999994" customHeight="1"/>
    <row r="720" ht="70.349999999999994" customHeight="1"/>
    <row r="721" ht="70.349999999999994" customHeight="1"/>
    <row r="722" ht="70.349999999999994" customHeight="1"/>
    <row r="723" ht="70.349999999999994" customHeight="1"/>
    <row r="724" ht="70.349999999999994" customHeight="1"/>
    <row r="725" ht="70.349999999999994" customHeight="1"/>
    <row r="726" ht="70.349999999999994" customHeight="1"/>
    <row r="727" ht="70.349999999999994" customHeight="1"/>
    <row r="728" ht="70.349999999999994" customHeight="1"/>
    <row r="729" ht="70.349999999999994" customHeight="1"/>
    <row r="730" ht="70.349999999999994" customHeight="1"/>
    <row r="731" ht="70.349999999999994" customHeight="1"/>
    <row r="732" ht="70.349999999999994" customHeight="1"/>
    <row r="733" ht="70.349999999999994" customHeight="1"/>
    <row r="734" ht="70.349999999999994" customHeight="1"/>
    <row r="735" ht="70.349999999999994" customHeight="1"/>
    <row r="736" ht="70.349999999999994" customHeight="1"/>
    <row r="737" ht="70.349999999999994" customHeight="1"/>
    <row r="738" ht="70.349999999999994" customHeight="1"/>
    <row r="739" ht="70.349999999999994" customHeight="1"/>
    <row r="740" ht="70.349999999999994" customHeight="1"/>
    <row r="741" ht="70.349999999999994" customHeight="1"/>
    <row r="742" ht="70.349999999999994" customHeight="1"/>
    <row r="743" ht="70.349999999999994" customHeight="1"/>
    <row r="744" ht="70.349999999999994" customHeight="1"/>
    <row r="745" ht="70.349999999999994" customHeight="1"/>
    <row r="746" ht="70.349999999999994" customHeight="1"/>
    <row r="747" ht="70.349999999999994" customHeight="1"/>
    <row r="748" ht="70.349999999999994" customHeight="1"/>
    <row r="749" ht="70.349999999999994" customHeight="1"/>
    <row r="750" ht="70.349999999999994" customHeight="1"/>
    <row r="751" ht="70.349999999999994" customHeight="1"/>
    <row r="752" ht="70.349999999999994" customHeight="1"/>
    <row r="753" ht="70.349999999999994" customHeight="1"/>
    <row r="754" ht="70.349999999999994" customHeight="1"/>
    <row r="755" ht="70.349999999999994" customHeight="1"/>
    <row r="756" ht="70.349999999999994" customHeight="1"/>
    <row r="757" ht="70.349999999999994" customHeight="1"/>
    <row r="758" ht="70.349999999999994" customHeight="1"/>
    <row r="759" ht="70.349999999999994" customHeight="1"/>
    <row r="760" ht="70.349999999999994" customHeight="1"/>
    <row r="761" ht="70.349999999999994" customHeight="1"/>
    <row r="762" ht="70.349999999999994" customHeight="1"/>
    <row r="763" ht="70.349999999999994" customHeight="1"/>
    <row r="764" ht="70.349999999999994" customHeight="1"/>
    <row r="765" ht="70.349999999999994" customHeight="1"/>
    <row r="766" ht="70.349999999999994" customHeight="1"/>
    <row r="767" ht="70.349999999999994" customHeight="1"/>
    <row r="768" ht="70.349999999999994" customHeight="1"/>
    <row r="769" ht="70.349999999999994" customHeight="1"/>
    <row r="770" ht="70.349999999999994" customHeight="1"/>
    <row r="771" ht="70.349999999999994" customHeight="1"/>
    <row r="772" ht="70.349999999999994" customHeight="1"/>
    <row r="773" ht="70.349999999999994" customHeight="1"/>
    <row r="774" ht="70.349999999999994" customHeight="1"/>
    <row r="775" ht="70.349999999999994" customHeight="1"/>
    <row r="776" ht="70.349999999999994" customHeight="1"/>
    <row r="777" ht="70.349999999999994" customHeight="1"/>
    <row r="778" ht="70.349999999999994" customHeight="1"/>
    <row r="779" ht="70.349999999999994" customHeight="1"/>
    <row r="780" ht="70.349999999999994" customHeight="1"/>
    <row r="781" ht="70.349999999999994" customHeight="1"/>
    <row r="782" ht="70.349999999999994" customHeight="1"/>
    <row r="783" ht="70.349999999999994" customHeight="1"/>
    <row r="784" ht="70.349999999999994" customHeight="1"/>
    <row r="785" ht="70.349999999999994" customHeight="1"/>
    <row r="786" ht="70.349999999999994" customHeight="1"/>
    <row r="787" ht="70.349999999999994" customHeight="1"/>
    <row r="788" ht="70.349999999999994" customHeight="1"/>
    <row r="789" ht="70.349999999999994" customHeight="1"/>
    <row r="790" ht="70.349999999999994" customHeight="1"/>
    <row r="791" ht="70.349999999999994" customHeight="1"/>
    <row r="792" ht="70.349999999999994" customHeight="1"/>
    <row r="793" ht="70.349999999999994" customHeight="1"/>
    <row r="794" ht="70.349999999999994" customHeight="1"/>
    <row r="795" ht="70.349999999999994" customHeight="1"/>
    <row r="796" ht="70.349999999999994" customHeight="1"/>
    <row r="797" ht="70.349999999999994" customHeight="1"/>
    <row r="798" ht="70.349999999999994" customHeight="1"/>
    <row r="799" ht="70.349999999999994" customHeight="1"/>
    <row r="800" ht="70.349999999999994" customHeight="1"/>
    <row r="801" ht="70.349999999999994" customHeight="1"/>
    <row r="802" ht="70.349999999999994" customHeight="1"/>
    <row r="803" ht="70.349999999999994" customHeight="1"/>
    <row r="804" ht="70.349999999999994" customHeight="1"/>
    <row r="805" ht="70.349999999999994" customHeight="1"/>
    <row r="806" ht="70.349999999999994" customHeight="1"/>
    <row r="807" ht="70.349999999999994" customHeight="1"/>
    <row r="808" ht="70.349999999999994" customHeight="1"/>
    <row r="809" ht="70.349999999999994" customHeight="1"/>
    <row r="810" ht="70.349999999999994" customHeight="1"/>
    <row r="811" ht="70.349999999999994" customHeight="1"/>
    <row r="812" ht="70.349999999999994" customHeight="1"/>
    <row r="813" ht="70.349999999999994" customHeight="1"/>
    <row r="814" ht="70.349999999999994" customHeight="1"/>
    <row r="815" ht="70.349999999999994" customHeight="1"/>
    <row r="816" ht="70.349999999999994" customHeight="1"/>
    <row r="817" ht="70.349999999999994" customHeight="1"/>
    <row r="818" ht="70.349999999999994" customHeight="1"/>
    <row r="819" ht="70.349999999999994" customHeight="1"/>
    <row r="820" ht="70.349999999999994" customHeight="1"/>
    <row r="821" ht="70.349999999999994" customHeight="1"/>
    <row r="822" ht="70.349999999999994" customHeight="1"/>
    <row r="823" ht="70.349999999999994" customHeight="1"/>
    <row r="824" ht="70.349999999999994" customHeight="1"/>
    <row r="825" ht="70.349999999999994" customHeight="1"/>
    <row r="826" ht="70.349999999999994" customHeight="1"/>
    <row r="827" ht="70.349999999999994" customHeight="1"/>
    <row r="828" ht="70.349999999999994" customHeight="1"/>
    <row r="829" ht="70.349999999999994" customHeight="1"/>
    <row r="830" ht="70.349999999999994" customHeight="1"/>
    <row r="831" ht="70.349999999999994" customHeight="1"/>
    <row r="832" ht="70.349999999999994" customHeight="1"/>
    <row r="833" ht="70.349999999999994" customHeight="1"/>
    <row r="834" ht="70.349999999999994" customHeight="1"/>
    <row r="835" ht="70.349999999999994" customHeight="1"/>
    <row r="836" ht="70.349999999999994" customHeight="1"/>
    <row r="837" ht="70.349999999999994" customHeight="1"/>
    <row r="838" ht="70.349999999999994" customHeight="1"/>
    <row r="839" ht="70.349999999999994" customHeight="1"/>
    <row r="840" ht="70.349999999999994" customHeight="1"/>
    <row r="841" ht="70.349999999999994" customHeight="1"/>
    <row r="842" ht="70.349999999999994" customHeight="1"/>
    <row r="843" ht="70.349999999999994" customHeight="1"/>
    <row r="844" ht="70.349999999999994" customHeight="1"/>
    <row r="845" ht="70.349999999999994" customHeight="1"/>
    <row r="846" ht="70.349999999999994" customHeight="1"/>
    <row r="847" ht="70.349999999999994" customHeight="1"/>
    <row r="848" ht="70.349999999999994" customHeight="1"/>
    <row r="849" ht="70.349999999999994" customHeight="1"/>
    <row r="850" ht="70.349999999999994" customHeight="1"/>
    <row r="851" ht="70.349999999999994" customHeight="1"/>
    <row r="852" ht="70.349999999999994" customHeight="1"/>
    <row r="853" ht="70.349999999999994" customHeight="1"/>
    <row r="854" ht="70.349999999999994" customHeight="1"/>
    <row r="855" ht="70.349999999999994" customHeight="1"/>
    <row r="856" ht="70.349999999999994" customHeight="1"/>
    <row r="857" ht="70.349999999999994" customHeight="1"/>
    <row r="858" ht="70.349999999999994" customHeight="1"/>
    <row r="859" ht="70.349999999999994" customHeight="1"/>
    <row r="860" ht="70.349999999999994" customHeight="1"/>
    <row r="861" ht="70.349999999999994" customHeight="1"/>
    <row r="862" ht="70.349999999999994" customHeight="1"/>
    <row r="863" ht="70.349999999999994" customHeight="1"/>
    <row r="864" ht="70.349999999999994" customHeight="1"/>
    <row r="865" ht="70.349999999999994" customHeight="1"/>
    <row r="866" ht="70.349999999999994" customHeight="1"/>
    <row r="867" ht="70.349999999999994" customHeight="1"/>
    <row r="868" ht="70.349999999999994" customHeight="1"/>
    <row r="869" ht="70.349999999999994" customHeight="1"/>
    <row r="870" ht="70.349999999999994" customHeight="1"/>
    <row r="871" ht="70.349999999999994" customHeight="1"/>
    <row r="872" ht="70.349999999999994" customHeight="1"/>
    <row r="873" ht="70.349999999999994" customHeight="1"/>
    <row r="874" ht="70.349999999999994" customHeight="1"/>
    <row r="875" ht="70.349999999999994" customHeight="1"/>
    <row r="876" ht="70.349999999999994" customHeight="1"/>
    <row r="877" ht="70.349999999999994" customHeight="1"/>
    <row r="878" ht="70.349999999999994" customHeight="1"/>
    <row r="879" ht="70.349999999999994" customHeight="1"/>
    <row r="880" ht="70.349999999999994" customHeight="1"/>
    <row r="881" ht="70.349999999999994" customHeight="1"/>
    <row r="882" ht="70.349999999999994" customHeight="1"/>
    <row r="883" ht="70.349999999999994" customHeight="1"/>
    <row r="884" ht="70.349999999999994" customHeight="1"/>
    <row r="885" ht="70.349999999999994" customHeight="1"/>
    <row r="886" ht="70.349999999999994" customHeight="1"/>
    <row r="887" ht="70.349999999999994" customHeight="1"/>
    <row r="888" ht="70.349999999999994" customHeight="1"/>
    <row r="889" ht="70.349999999999994" customHeight="1"/>
    <row r="890" ht="70.349999999999994" customHeight="1"/>
    <row r="891" ht="70.349999999999994" customHeight="1"/>
    <row r="892" ht="70.349999999999994" customHeight="1"/>
    <row r="893" ht="70.349999999999994" customHeight="1"/>
    <row r="894" ht="70.349999999999994" customHeight="1"/>
    <row r="895" ht="70.349999999999994" customHeight="1"/>
    <row r="896" ht="70.349999999999994" customHeight="1"/>
    <row r="897" ht="70.349999999999994" customHeight="1"/>
    <row r="898" ht="70.349999999999994" customHeight="1"/>
    <row r="899" ht="70.349999999999994" customHeight="1"/>
    <row r="900" ht="70.349999999999994" customHeight="1"/>
    <row r="901" ht="70.349999999999994" customHeight="1"/>
    <row r="902" ht="70.349999999999994" customHeight="1"/>
    <row r="903" ht="70.349999999999994" customHeight="1"/>
    <row r="904" ht="70.349999999999994" customHeight="1"/>
    <row r="905" ht="70.349999999999994" customHeight="1"/>
    <row r="906" ht="70.349999999999994" customHeight="1"/>
    <row r="907" ht="70.349999999999994" customHeight="1"/>
    <row r="908" ht="70.349999999999994" customHeight="1"/>
    <row r="909" ht="70.349999999999994" customHeight="1"/>
    <row r="910" ht="70.349999999999994" customHeight="1"/>
    <row r="911" ht="70.349999999999994" customHeight="1"/>
    <row r="912" ht="70.349999999999994" customHeight="1"/>
    <row r="913" ht="70.349999999999994" customHeight="1"/>
    <row r="914" ht="70.349999999999994" customHeight="1"/>
    <row r="915" ht="70.349999999999994" customHeight="1"/>
    <row r="916" ht="70.349999999999994" customHeight="1"/>
    <row r="917" ht="70.349999999999994" customHeight="1"/>
    <row r="918" ht="70.349999999999994" customHeight="1"/>
    <row r="919" ht="70.349999999999994" customHeight="1"/>
    <row r="920" ht="70.349999999999994" customHeight="1"/>
    <row r="921" ht="70.349999999999994" customHeight="1"/>
    <row r="922" ht="70.349999999999994" customHeight="1"/>
    <row r="923" ht="70.349999999999994" customHeight="1"/>
    <row r="924" ht="70.349999999999994" customHeight="1"/>
    <row r="925" ht="70.349999999999994" customHeight="1"/>
    <row r="926" ht="70.349999999999994" customHeight="1"/>
    <row r="927" ht="70.349999999999994" customHeight="1"/>
    <row r="928" ht="70.349999999999994" customHeight="1"/>
    <row r="929" ht="70.349999999999994" customHeight="1"/>
    <row r="930" ht="70.349999999999994" customHeight="1"/>
    <row r="931" ht="70.349999999999994" customHeight="1"/>
    <row r="932" ht="70.349999999999994" customHeight="1"/>
    <row r="933" ht="70.349999999999994" customHeight="1"/>
    <row r="934" ht="70.349999999999994" customHeight="1"/>
    <row r="935" ht="70.349999999999994" customHeight="1"/>
    <row r="936" ht="70.349999999999994" customHeight="1"/>
    <row r="937" ht="70.349999999999994" customHeight="1"/>
    <row r="938" ht="70.349999999999994" customHeight="1"/>
    <row r="939" ht="70.349999999999994" customHeight="1"/>
    <row r="940" ht="70.349999999999994" customHeight="1"/>
    <row r="941" ht="70.349999999999994" customHeight="1"/>
    <row r="942" ht="70.349999999999994" customHeight="1"/>
    <row r="943" ht="70.349999999999994" customHeight="1"/>
    <row r="944" ht="70.349999999999994" customHeight="1"/>
    <row r="945" ht="70.349999999999994" customHeight="1"/>
    <row r="946" ht="70.349999999999994" customHeight="1"/>
    <row r="947" ht="70.349999999999994" customHeight="1"/>
    <row r="948" ht="70.349999999999994" customHeight="1"/>
    <row r="949" ht="70.349999999999994" customHeight="1"/>
    <row r="950" ht="70.349999999999994" customHeight="1"/>
    <row r="951" ht="70.349999999999994" customHeight="1"/>
    <row r="952" ht="70.349999999999994" customHeight="1"/>
    <row r="953" ht="70.349999999999994" customHeight="1"/>
    <row r="954" ht="70.349999999999994" customHeight="1"/>
    <row r="955" ht="70.349999999999994" customHeight="1"/>
    <row r="956" ht="70.349999999999994" customHeight="1"/>
    <row r="957" ht="70.349999999999994" customHeight="1"/>
    <row r="958" ht="70.349999999999994" customHeight="1"/>
    <row r="959" ht="70.349999999999994" customHeight="1"/>
    <row r="960" ht="70.349999999999994" customHeight="1"/>
    <row r="961" ht="70.349999999999994" customHeight="1"/>
    <row r="962" ht="70.349999999999994" customHeight="1"/>
    <row r="963" ht="70.349999999999994" customHeight="1"/>
    <row r="964" ht="70.349999999999994" customHeight="1"/>
    <row r="965" ht="70.349999999999994" customHeight="1"/>
    <row r="966" ht="70.349999999999994" customHeight="1"/>
    <row r="967" ht="70.349999999999994" customHeight="1"/>
    <row r="968" ht="70.349999999999994" customHeight="1"/>
    <row r="969" ht="70.349999999999994" customHeight="1"/>
    <row r="970" ht="70.349999999999994" customHeight="1"/>
    <row r="971" ht="70.349999999999994" customHeight="1"/>
    <row r="972" ht="70.349999999999994" customHeight="1"/>
    <row r="973" ht="70.349999999999994" customHeight="1"/>
    <row r="974" ht="70.349999999999994" customHeight="1"/>
    <row r="975" ht="70.349999999999994" customHeight="1"/>
    <row r="976" ht="70.349999999999994" customHeight="1"/>
    <row r="977" ht="70.349999999999994" customHeight="1"/>
    <row r="978" ht="70.349999999999994" customHeight="1"/>
    <row r="979" ht="70.349999999999994" customHeight="1"/>
    <row r="980" ht="70.349999999999994" customHeight="1"/>
    <row r="981" ht="70.349999999999994" customHeight="1"/>
    <row r="982" ht="70.349999999999994" customHeight="1"/>
    <row r="983" ht="70.349999999999994" customHeight="1"/>
    <row r="984" ht="70.349999999999994" customHeight="1"/>
    <row r="985" ht="70.349999999999994" customHeight="1"/>
    <row r="986" ht="70.349999999999994" customHeight="1"/>
    <row r="987" ht="70.349999999999994" customHeight="1"/>
    <row r="988" ht="70.349999999999994" customHeight="1"/>
    <row r="989" ht="70.349999999999994" customHeight="1"/>
    <row r="990" ht="70.349999999999994" customHeight="1"/>
    <row r="991" ht="70.349999999999994" customHeight="1"/>
    <row r="992" ht="70.349999999999994" customHeight="1"/>
    <row r="993" ht="70.349999999999994" customHeight="1"/>
    <row r="994" ht="70.349999999999994" customHeight="1"/>
    <row r="995" ht="70.349999999999994" customHeight="1"/>
    <row r="996" ht="70.349999999999994" customHeight="1"/>
    <row r="997" ht="70.349999999999994" customHeight="1"/>
    <row r="998" ht="70.349999999999994" customHeight="1"/>
    <row r="999" ht="70.349999999999994" customHeight="1"/>
    <row r="1000" ht="70.349999999999994" customHeight="1"/>
    <row r="1001" ht="70.349999999999994" customHeight="1"/>
    <row r="1002" ht="70.349999999999994" customHeight="1"/>
    <row r="1003" ht="70.349999999999994" customHeight="1"/>
    <row r="1004" ht="70.349999999999994" customHeight="1"/>
    <row r="1005" ht="70.349999999999994" customHeight="1"/>
    <row r="1006" ht="70.349999999999994" customHeight="1"/>
    <row r="1007" ht="70.349999999999994" customHeight="1"/>
    <row r="1008" ht="70.349999999999994" customHeight="1"/>
    <row r="1009" ht="70.349999999999994" customHeight="1"/>
    <row r="1010" ht="70.349999999999994" customHeight="1"/>
    <row r="1011" ht="70.349999999999994" customHeight="1"/>
    <row r="1012" ht="70.349999999999994" customHeight="1"/>
    <row r="1013" ht="70.349999999999994" customHeight="1"/>
    <row r="1014" ht="70.349999999999994" customHeight="1"/>
    <row r="1015" ht="70.349999999999994" customHeight="1"/>
    <row r="1016" ht="70.349999999999994" customHeight="1"/>
    <row r="1017" ht="70.349999999999994" customHeight="1"/>
    <row r="1018" ht="70.349999999999994" customHeight="1"/>
    <row r="1019" ht="70.349999999999994" customHeight="1"/>
    <row r="1020" ht="70.349999999999994" customHeight="1"/>
    <row r="1021" ht="70.349999999999994" customHeight="1"/>
    <row r="1022" ht="70.349999999999994" customHeight="1"/>
    <row r="1023" ht="70.349999999999994" customHeight="1"/>
    <row r="1024" ht="70.349999999999994" customHeight="1"/>
    <row r="1025" ht="70.349999999999994" customHeight="1"/>
    <row r="1026" ht="70.349999999999994" customHeight="1"/>
    <row r="1027" ht="70.349999999999994" customHeight="1"/>
    <row r="1028" ht="70.349999999999994" customHeight="1"/>
    <row r="1029" ht="70.349999999999994" customHeight="1"/>
    <row r="1030" ht="70.349999999999994" customHeight="1"/>
    <row r="1031" ht="70.349999999999994" customHeight="1"/>
    <row r="1032" ht="70.349999999999994" customHeight="1"/>
    <row r="1033" ht="70.349999999999994" customHeight="1"/>
    <row r="1034" ht="70.349999999999994" customHeight="1"/>
    <row r="1035" ht="70.349999999999994" customHeight="1"/>
    <row r="1036" ht="70.349999999999994" customHeight="1"/>
    <row r="1037" ht="70.349999999999994" customHeight="1"/>
    <row r="1038" ht="70.349999999999994" customHeight="1"/>
    <row r="1039" ht="70.349999999999994" customHeight="1"/>
    <row r="1040" ht="70.349999999999994" customHeight="1"/>
    <row r="1041" ht="70.349999999999994" customHeight="1"/>
    <row r="1042" ht="70.349999999999994" customHeight="1"/>
    <row r="1043" ht="70.349999999999994" customHeight="1"/>
    <row r="1044" ht="70.349999999999994" customHeight="1"/>
    <row r="1045" ht="70.349999999999994" customHeight="1"/>
    <row r="1046" ht="70.349999999999994" customHeight="1"/>
    <row r="1047" ht="70.349999999999994" customHeight="1"/>
    <row r="1048" ht="70.349999999999994" customHeight="1"/>
    <row r="1049" ht="70.349999999999994" customHeight="1"/>
    <row r="1050" ht="70.349999999999994" customHeight="1"/>
    <row r="1051" ht="70.349999999999994" customHeight="1"/>
    <row r="1052" ht="70.349999999999994" customHeight="1"/>
    <row r="1053" ht="70.349999999999994" customHeight="1"/>
    <row r="1054" ht="70.349999999999994" customHeight="1"/>
    <row r="1055" ht="70.349999999999994" customHeight="1"/>
    <row r="1056" ht="70.349999999999994" customHeight="1"/>
    <row r="1057" ht="70.349999999999994" customHeight="1"/>
    <row r="1058" ht="70.349999999999994" customHeight="1"/>
    <row r="1059" ht="70.349999999999994" customHeight="1"/>
    <row r="1060" ht="70.349999999999994" customHeight="1"/>
    <row r="1061" ht="70.349999999999994" customHeight="1"/>
    <row r="1062" ht="70.349999999999994" customHeight="1"/>
    <row r="1063" ht="70.349999999999994" customHeight="1"/>
    <row r="1064" ht="70.349999999999994" customHeight="1"/>
    <row r="1065" ht="70.349999999999994" customHeight="1"/>
    <row r="1066" ht="70.349999999999994" customHeight="1"/>
    <row r="1067" ht="70.349999999999994" customHeight="1"/>
    <row r="1068" ht="70.349999999999994" customHeight="1"/>
    <row r="1069" ht="70.349999999999994" customHeight="1"/>
    <row r="1070" ht="70.349999999999994" customHeight="1"/>
    <row r="1071" ht="70.349999999999994" customHeight="1"/>
    <row r="1072" ht="70.349999999999994" customHeight="1"/>
    <row r="1073" ht="70.349999999999994" customHeight="1"/>
    <row r="1074" ht="70.349999999999994" customHeight="1"/>
    <row r="1075" ht="70.349999999999994" customHeight="1"/>
    <row r="1076" ht="70.349999999999994" customHeight="1"/>
    <row r="1077" ht="70.349999999999994" customHeight="1"/>
    <row r="1078" ht="70.349999999999994" customHeight="1"/>
    <row r="1079" ht="70.349999999999994" customHeight="1"/>
    <row r="1080" ht="70.349999999999994" customHeight="1"/>
    <row r="1081" ht="70.349999999999994" customHeight="1"/>
    <row r="1082" ht="70.349999999999994" customHeight="1"/>
    <row r="1083" ht="70.349999999999994" customHeight="1"/>
    <row r="1084" ht="70.349999999999994" customHeight="1"/>
    <row r="1085" ht="70.349999999999994" customHeight="1"/>
    <row r="1086" ht="70.349999999999994" customHeight="1"/>
    <row r="1087" ht="70.349999999999994" customHeight="1"/>
    <row r="1088" ht="70.349999999999994" customHeight="1"/>
    <row r="1089" ht="70.349999999999994" customHeight="1"/>
    <row r="1090" ht="70.349999999999994" customHeight="1"/>
    <row r="1091" ht="70.349999999999994" customHeight="1"/>
    <row r="1092" ht="70.349999999999994" customHeight="1"/>
    <row r="1093" ht="70.349999999999994" customHeight="1"/>
    <row r="1094" ht="70.349999999999994" customHeight="1"/>
    <row r="1095" ht="70.349999999999994" customHeight="1"/>
    <row r="1096" ht="70.349999999999994" customHeight="1"/>
    <row r="1097" ht="70.349999999999994" customHeight="1"/>
    <row r="1098" ht="70.349999999999994" customHeight="1"/>
    <row r="1099" ht="70.349999999999994" customHeight="1"/>
    <row r="1100" ht="70.349999999999994" customHeight="1"/>
    <row r="1101" ht="70.349999999999994" customHeight="1"/>
    <row r="1102" ht="70.349999999999994" customHeight="1"/>
    <row r="1103" ht="70.349999999999994" customHeight="1"/>
    <row r="1104" ht="70.349999999999994" customHeight="1"/>
    <row r="1105" ht="70.349999999999994" customHeight="1"/>
    <row r="1106" ht="70.349999999999994" customHeight="1"/>
    <row r="1107" ht="70.349999999999994" customHeight="1"/>
    <row r="1108" ht="70.349999999999994" customHeight="1"/>
    <row r="1109" ht="70.349999999999994" customHeight="1"/>
    <row r="1110" ht="70.349999999999994" customHeight="1"/>
    <row r="1111" ht="70.349999999999994" customHeight="1"/>
    <row r="1112" ht="70.349999999999994" customHeight="1"/>
    <row r="1113" ht="70.349999999999994" customHeight="1"/>
    <row r="1114" ht="70.349999999999994" customHeight="1"/>
    <row r="1115" ht="70.349999999999994" customHeight="1"/>
    <row r="1116" ht="70.349999999999994" customHeight="1"/>
    <row r="1117" ht="70.349999999999994" customHeight="1"/>
    <row r="1118" ht="70.349999999999994" customHeight="1"/>
    <row r="1119" ht="70.349999999999994" customHeight="1"/>
    <row r="1120" ht="70.349999999999994" customHeight="1"/>
    <row r="1121" ht="70.349999999999994" customHeight="1"/>
    <row r="1122" ht="70.349999999999994" customHeight="1"/>
    <row r="1123" ht="70.349999999999994" customHeight="1"/>
    <row r="1124" ht="70.349999999999994" customHeight="1"/>
    <row r="1125" ht="70.349999999999994" customHeight="1"/>
    <row r="1126" ht="70.349999999999994" customHeight="1"/>
    <row r="1127" ht="70.349999999999994" customHeight="1"/>
    <row r="1128" ht="70.349999999999994" customHeight="1"/>
    <row r="1129" ht="70.349999999999994" customHeight="1"/>
    <row r="1130" ht="70.349999999999994" customHeight="1"/>
    <row r="1131" ht="70.349999999999994" customHeight="1"/>
    <row r="1132" ht="70.349999999999994" customHeight="1"/>
    <row r="1133" ht="70.349999999999994" customHeight="1"/>
    <row r="1134" ht="70.349999999999994" customHeight="1"/>
    <row r="1135" ht="70.349999999999994" customHeight="1"/>
    <row r="1136" ht="70.349999999999994" customHeight="1"/>
    <row r="1137" ht="70.349999999999994" customHeight="1"/>
    <row r="1138" ht="70.349999999999994" customHeight="1"/>
    <row r="1139" ht="70.349999999999994" customHeight="1"/>
    <row r="1140" ht="70.349999999999994" customHeight="1"/>
    <row r="1141" ht="70.349999999999994" customHeight="1"/>
    <row r="1142" ht="70.349999999999994" customHeight="1"/>
    <row r="1143" ht="70.349999999999994" customHeight="1"/>
    <row r="1144" ht="70.349999999999994" customHeight="1"/>
    <row r="1145" ht="70.349999999999994" customHeight="1"/>
    <row r="1146" ht="70.349999999999994" customHeight="1"/>
    <row r="1147" ht="70.349999999999994" customHeight="1"/>
    <row r="1148" ht="70.349999999999994" customHeight="1"/>
    <row r="1149" ht="70.349999999999994" customHeight="1"/>
    <row r="1150" ht="70.349999999999994" customHeight="1"/>
    <row r="1151" ht="70.349999999999994" customHeight="1"/>
    <row r="1152" ht="70.349999999999994" customHeight="1"/>
    <row r="1153" ht="70.349999999999994" customHeight="1"/>
    <row r="1154" ht="70.349999999999994" customHeight="1"/>
    <row r="1155" ht="70.349999999999994" customHeight="1"/>
    <row r="1156" ht="70.349999999999994" customHeight="1"/>
    <row r="1157" ht="70.349999999999994" customHeight="1"/>
    <row r="1158" ht="70.349999999999994" customHeight="1"/>
    <row r="1159" ht="70.349999999999994" customHeight="1"/>
    <row r="1160" ht="70.349999999999994" customHeight="1"/>
    <row r="1161" ht="70.349999999999994" customHeight="1"/>
    <row r="1162" ht="70.349999999999994" customHeight="1"/>
    <row r="1163" ht="70.349999999999994" customHeight="1"/>
    <row r="1164" ht="70.349999999999994" customHeight="1"/>
    <row r="1165" ht="70.349999999999994" customHeight="1"/>
    <row r="1166" ht="70.349999999999994" customHeight="1"/>
    <row r="1167" ht="70.349999999999994" customHeight="1"/>
    <row r="1168" ht="70.349999999999994" customHeight="1"/>
    <row r="1169" ht="70.349999999999994" customHeight="1"/>
    <row r="1170" ht="70.349999999999994" customHeight="1"/>
    <row r="1171" ht="70.349999999999994" customHeight="1"/>
    <row r="1172" ht="70.349999999999994" customHeight="1"/>
    <row r="1173" ht="70.349999999999994" customHeight="1"/>
    <row r="1174" ht="70.349999999999994" customHeight="1"/>
    <row r="1175" ht="70.349999999999994" customHeight="1"/>
    <row r="1176" ht="70.349999999999994" customHeight="1"/>
    <row r="1177" ht="70.349999999999994" customHeight="1"/>
    <row r="1178" ht="70.349999999999994" customHeight="1"/>
    <row r="1179" ht="70.349999999999994" customHeight="1"/>
    <row r="1180" ht="70.349999999999994" customHeight="1"/>
    <row r="1181" ht="70.349999999999994" customHeight="1"/>
    <row r="1182" ht="70.349999999999994" customHeight="1"/>
    <row r="1183" ht="70.349999999999994" customHeight="1"/>
    <row r="1184" ht="70.349999999999994" customHeight="1"/>
    <row r="1185" ht="70.349999999999994" customHeight="1"/>
    <row r="1186" ht="70.349999999999994" customHeight="1"/>
    <row r="1187" ht="70.349999999999994" customHeight="1"/>
    <row r="1188" ht="70.349999999999994" customHeight="1"/>
    <row r="1189" ht="70.349999999999994" customHeight="1"/>
    <row r="1190" ht="70.349999999999994" customHeight="1"/>
    <row r="1191" ht="70.349999999999994" customHeight="1"/>
    <row r="1192" ht="70.349999999999994" customHeight="1"/>
    <row r="1193" ht="70.349999999999994" customHeight="1"/>
    <row r="1194" ht="70.349999999999994" customHeight="1"/>
    <row r="1195" ht="70.349999999999994" customHeight="1"/>
    <row r="1196" ht="70.349999999999994" customHeight="1"/>
    <row r="1197" ht="70.349999999999994" customHeight="1"/>
    <row r="1198" ht="70.349999999999994" customHeight="1"/>
    <row r="1199" ht="70.349999999999994" customHeight="1"/>
    <row r="1200" ht="70.349999999999994" customHeight="1"/>
    <row r="1201" ht="70.349999999999994" customHeight="1"/>
    <row r="1202" ht="70.349999999999994" customHeight="1"/>
    <row r="1203" ht="70.349999999999994" customHeight="1"/>
    <row r="1204" ht="70.349999999999994" customHeight="1"/>
    <row r="1205" ht="70.349999999999994" customHeight="1"/>
    <row r="1206" ht="70.349999999999994" customHeight="1"/>
    <row r="1207" ht="70.349999999999994" customHeight="1"/>
    <row r="1208" ht="70.349999999999994" customHeight="1"/>
    <row r="1209" ht="70.349999999999994" customHeight="1"/>
    <row r="1210" ht="70.349999999999994" customHeight="1"/>
    <row r="1211" ht="70.349999999999994" customHeight="1"/>
    <row r="1212" ht="70.349999999999994" customHeight="1"/>
    <row r="1213" ht="70.349999999999994" customHeight="1"/>
    <row r="1214" ht="70.349999999999994" customHeight="1"/>
    <row r="1215" ht="70.349999999999994" customHeight="1"/>
    <row r="1216" ht="70.349999999999994" customHeight="1"/>
    <row r="1217" ht="70.349999999999994" customHeight="1"/>
    <row r="1218" ht="70.349999999999994" customHeight="1"/>
    <row r="1219" ht="70.349999999999994" customHeight="1"/>
    <row r="1220" ht="70.349999999999994" customHeight="1"/>
    <row r="1221" ht="70.349999999999994" customHeight="1"/>
    <row r="1222" ht="70.349999999999994" customHeight="1"/>
    <row r="1223" ht="70.349999999999994" customHeight="1"/>
    <row r="1224" ht="70.349999999999994" customHeight="1"/>
    <row r="1225" ht="70.349999999999994" customHeight="1"/>
    <row r="1226" ht="70.349999999999994" customHeight="1"/>
    <row r="1227" ht="70.349999999999994" customHeight="1"/>
    <row r="1228" ht="70.349999999999994" customHeight="1"/>
    <row r="1229" ht="70.349999999999994" customHeight="1"/>
    <row r="1230" ht="70.349999999999994" customHeight="1"/>
    <row r="1231" ht="70.349999999999994" customHeight="1"/>
    <row r="1232" ht="70.349999999999994" customHeight="1"/>
    <row r="1233" ht="70.349999999999994" customHeight="1"/>
    <row r="1234" ht="70.349999999999994" customHeight="1"/>
    <row r="1235" ht="70.349999999999994" customHeight="1"/>
    <row r="1236" ht="70.349999999999994" customHeight="1"/>
    <row r="1237" ht="70.349999999999994" customHeight="1"/>
    <row r="1238" ht="70.349999999999994" customHeight="1"/>
    <row r="1239" ht="70.349999999999994" customHeight="1"/>
    <row r="1240" ht="70.349999999999994" customHeight="1"/>
    <row r="1241" ht="70.349999999999994" customHeight="1"/>
    <row r="1242" ht="70.349999999999994" customHeight="1"/>
    <row r="1243" ht="70.349999999999994" customHeight="1"/>
    <row r="1244" ht="70.349999999999994" customHeight="1"/>
    <row r="1245" ht="70.349999999999994" customHeight="1"/>
    <row r="1246" ht="70.349999999999994" customHeight="1"/>
    <row r="1247" ht="70.349999999999994" customHeight="1"/>
    <row r="1248" ht="70.349999999999994" customHeight="1"/>
    <row r="1249" ht="70.349999999999994" customHeight="1"/>
    <row r="1250" ht="70.349999999999994" customHeight="1"/>
    <row r="1251" ht="70.349999999999994" customHeight="1"/>
    <row r="1252" ht="70.349999999999994" customHeight="1"/>
    <row r="1253" ht="70.349999999999994" customHeight="1"/>
    <row r="1254" ht="70.349999999999994" customHeight="1"/>
    <row r="1255" ht="70.349999999999994" customHeight="1"/>
    <row r="1256" ht="70.349999999999994" customHeight="1"/>
    <row r="1257" ht="70.349999999999994" customHeight="1"/>
    <row r="1258" ht="70.349999999999994" customHeight="1"/>
    <row r="1259" ht="70.349999999999994" customHeight="1"/>
    <row r="1260" ht="70.349999999999994" customHeight="1"/>
    <row r="1261" ht="70.349999999999994" customHeight="1"/>
    <row r="1262" ht="70.349999999999994" customHeight="1"/>
    <row r="1263" ht="70.349999999999994" customHeight="1"/>
    <row r="1264" ht="70.349999999999994" customHeight="1"/>
    <row r="1265" ht="70.349999999999994" customHeight="1"/>
    <row r="1266" ht="70.349999999999994" customHeight="1"/>
    <row r="1267" ht="70.349999999999994" customHeight="1"/>
    <row r="1268" ht="70.349999999999994" customHeight="1"/>
    <row r="1269" ht="70.349999999999994" customHeight="1"/>
    <row r="1270" ht="70.349999999999994" customHeight="1"/>
    <row r="1271" ht="70.349999999999994" customHeight="1"/>
    <row r="1272" ht="70.349999999999994" customHeight="1"/>
    <row r="1273" ht="70.349999999999994" customHeight="1"/>
    <row r="1274" ht="70.349999999999994" customHeight="1"/>
    <row r="1275" ht="70.349999999999994" customHeight="1"/>
    <row r="1276" ht="70.349999999999994" customHeight="1"/>
    <row r="1277" ht="70.349999999999994" customHeight="1"/>
    <row r="1278" ht="70.349999999999994" customHeight="1"/>
    <row r="1279" ht="70.349999999999994" customHeight="1"/>
    <row r="1280" ht="70.349999999999994" customHeight="1"/>
    <row r="1281" ht="70.349999999999994" customHeight="1"/>
    <row r="1282" ht="70.349999999999994" customHeight="1"/>
    <row r="1283" ht="70.349999999999994" customHeight="1"/>
    <row r="1284" ht="70.349999999999994" customHeight="1"/>
    <row r="1285" ht="70.349999999999994" customHeight="1"/>
    <row r="1286" ht="70.349999999999994" customHeight="1"/>
    <row r="1287" ht="70.349999999999994" customHeight="1"/>
    <row r="1288" ht="70.349999999999994" customHeight="1"/>
    <row r="1289" ht="70.349999999999994" customHeight="1"/>
    <row r="1290" ht="70.349999999999994" customHeight="1"/>
    <row r="1291" ht="70.349999999999994" customHeight="1"/>
    <row r="1292" ht="70.349999999999994" customHeight="1"/>
    <row r="1293" ht="70.349999999999994" customHeight="1"/>
    <row r="1294" ht="70.349999999999994" customHeight="1"/>
    <row r="1295" ht="70.349999999999994" customHeight="1"/>
    <row r="1296" ht="70.349999999999994" customHeight="1"/>
    <row r="1297" ht="70.349999999999994" customHeight="1"/>
    <row r="1298" ht="70.349999999999994" customHeight="1"/>
    <row r="1299" ht="70.349999999999994" customHeight="1"/>
    <row r="1300" ht="70.349999999999994" customHeight="1"/>
    <row r="1301" ht="70.349999999999994" customHeight="1"/>
    <row r="1302" ht="70.349999999999994" customHeight="1"/>
    <row r="1303" ht="70.349999999999994" customHeight="1"/>
    <row r="1304" ht="70.349999999999994" customHeight="1"/>
    <row r="1305" ht="70.349999999999994" customHeight="1"/>
    <row r="1306" ht="70.349999999999994" customHeight="1"/>
    <row r="1307" ht="70.349999999999994" customHeight="1"/>
    <row r="1308" ht="70.349999999999994" customHeight="1"/>
    <row r="1309" ht="70.349999999999994" customHeight="1"/>
    <row r="1310" ht="70.349999999999994" customHeight="1"/>
    <row r="1311" ht="70.349999999999994" customHeight="1"/>
    <row r="1312" ht="70.349999999999994" customHeight="1"/>
    <row r="1313" ht="70.349999999999994" customHeight="1"/>
    <row r="1314" ht="70.349999999999994" customHeight="1"/>
    <row r="1315" ht="70.349999999999994" customHeight="1"/>
    <row r="1316" ht="70.349999999999994" customHeight="1"/>
    <row r="1317" ht="70.349999999999994" customHeight="1"/>
    <row r="1318" ht="70.349999999999994" customHeight="1"/>
    <row r="1319" ht="70.349999999999994" customHeight="1"/>
    <row r="1320" ht="70.349999999999994" customHeight="1"/>
    <row r="1321" ht="70.349999999999994" customHeight="1"/>
    <row r="1322" ht="70.349999999999994" customHeight="1"/>
    <row r="1323" ht="70.349999999999994" customHeight="1"/>
    <row r="1324" ht="70.349999999999994" customHeight="1"/>
    <row r="1325" ht="70.349999999999994" customHeight="1"/>
    <row r="1326" ht="70.349999999999994" customHeight="1"/>
    <row r="1327" ht="70.349999999999994" customHeight="1"/>
    <row r="1328" ht="70.349999999999994" customHeight="1"/>
    <row r="1329" ht="70.349999999999994" customHeight="1"/>
    <row r="1330" ht="70.349999999999994" customHeight="1"/>
    <row r="1331" ht="70.349999999999994" customHeight="1"/>
    <row r="1332" ht="70.349999999999994" customHeight="1"/>
    <row r="1333" ht="70.349999999999994" customHeight="1"/>
    <row r="1334" ht="70.349999999999994" customHeight="1"/>
    <row r="1335" ht="70.349999999999994" customHeight="1"/>
    <row r="1336" ht="70.349999999999994" customHeight="1"/>
    <row r="1337" ht="70.349999999999994" customHeight="1"/>
    <row r="1338" ht="70.349999999999994" customHeight="1"/>
    <row r="1339" ht="70.349999999999994" customHeight="1"/>
    <row r="1340" ht="70.349999999999994" customHeight="1"/>
    <row r="1341" ht="70.349999999999994" customHeight="1"/>
    <row r="1342" ht="70.349999999999994" customHeight="1"/>
    <row r="1343" ht="70.349999999999994" customHeight="1"/>
    <row r="1344" ht="70.349999999999994" customHeight="1"/>
    <row r="1345" ht="70.349999999999994" customHeight="1"/>
    <row r="1346" ht="70.349999999999994" customHeight="1"/>
    <row r="1347" ht="70.349999999999994" customHeight="1"/>
    <row r="1348" ht="70.349999999999994" customHeight="1"/>
    <row r="1349" ht="70.349999999999994" customHeight="1"/>
    <row r="1350" ht="70.349999999999994" customHeight="1"/>
    <row r="1351" ht="70.349999999999994" customHeight="1"/>
    <row r="1352" ht="70.349999999999994" customHeight="1"/>
    <row r="1353" ht="70.349999999999994" customHeight="1"/>
    <row r="1354" ht="70.349999999999994" customHeight="1"/>
    <row r="1355" ht="70.349999999999994" customHeight="1"/>
    <row r="1356" ht="70.349999999999994" customHeight="1"/>
    <row r="1357" ht="70.349999999999994" customHeight="1"/>
    <row r="1358" ht="70.349999999999994" customHeight="1"/>
    <row r="1359" ht="70.349999999999994" customHeight="1"/>
    <row r="1360" ht="70.349999999999994" customHeight="1"/>
    <row r="1361" ht="70.349999999999994" customHeight="1"/>
    <row r="1362" ht="70.349999999999994" customHeight="1"/>
    <row r="1363" ht="70.349999999999994" customHeight="1"/>
    <row r="1364" ht="70.349999999999994" customHeight="1"/>
    <row r="1365" ht="70.349999999999994" customHeight="1"/>
    <row r="1366" ht="70.349999999999994" customHeight="1"/>
    <row r="1367" ht="70.349999999999994" customHeight="1"/>
    <row r="1368" ht="70.349999999999994" customHeight="1"/>
    <row r="1369" ht="70.349999999999994" customHeight="1"/>
    <row r="1370" ht="70.349999999999994" customHeight="1"/>
    <row r="1371" ht="70.349999999999994" customHeight="1"/>
    <row r="1372" ht="70.349999999999994" customHeight="1"/>
    <row r="1373" ht="70.349999999999994" customHeight="1"/>
    <row r="1374" ht="70.349999999999994" customHeight="1"/>
    <row r="1375" ht="70.349999999999994" customHeight="1"/>
    <row r="1376" ht="70.349999999999994" customHeight="1"/>
    <row r="1377" ht="70.349999999999994" customHeight="1"/>
    <row r="1378" ht="70.349999999999994" customHeight="1"/>
    <row r="1379" ht="70.349999999999994" customHeight="1"/>
    <row r="1380" ht="70.349999999999994" customHeight="1"/>
    <row r="1381" ht="70.349999999999994" customHeight="1"/>
    <row r="1382" ht="70.349999999999994" customHeight="1"/>
    <row r="1383" ht="70.349999999999994" customHeight="1"/>
    <row r="1384" ht="70.349999999999994" customHeight="1"/>
    <row r="1385" ht="70.349999999999994" customHeight="1"/>
    <row r="1386" ht="70.349999999999994" customHeight="1"/>
    <row r="1387" ht="70.349999999999994" customHeight="1"/>
    <row r="1388" ht="70.349999999999994" customHeight="1"/>
    <row r="1389" ht="70.349999999999994" customHeight="1"/>
    <row r="1390" ht="70.349999999999994" customHeight="1"/>
    <row r="1391" ht="70.349999999999994" customHeight="1"/>
    <row r="1392" ht="70.349999999999994" customHeight="1"/>
    <row r="1393" ht="70.349999999999994" customHeight="1"/>
    <row r="1394" ht="70.349999999999994" customHeight="1"/>
    <row r="1395" ht="70.349999999999994" customHeight="1"/>
    <row r="1396" ht="70.349999999999994" customHeight="1"/>
    <row r="1397" ht="70.349999999999994" customHeight="1"/>
    <row r="1398" ht="70.349999999999994" customHeight="1"/>
    <row r="1399" ht="70.349999999999994" customHeight="1"/>
    <row r="1400" ht="70.349999999999994" customHeight="1"/>
    <row r="1401" ht="70.349999999999994" customHeight="1"/>
    <row r="1402" ht="70.349999999999994" customHeight="1"/>
    <row r="1403" ht="70.349999999999994" customHeight="1"/>
    <row r="1404" ht="70.349999999999994" customHeight="1"/>
    <row r="1405" ht="70.349999999999994" customHeight="1"/>
    <row r="1406" ht="70.349999999999994" customHeight="1"/>
    <row r="1407" ht="70.349999999999994" customHeight="1"/>
    <row r="1408" ht="70.349999999999994" customHeight="1"/>
    <row r="1409" ht="70.349999999999994" customHeight="1"/>
    <row r="1410" ht="70.349999999999994" customHeight="1"/>
    <row r="1411" ht="70.349999999999994" customHeight="1"/>
    <row r="1412" ht="70.349999999999994" customHeight="1"/>
    <row r="1413" ht="70.349999999999994" customHeight="1"/>
    <row r="1414" ht="70.349999999999994" customHeight="1"/>
    <row r="1415" ht="70.349999999999994" customHeight="1"/>
    <row r="1416" ht="70.349999999999994" customHeight="1"/>
    <row r="1417" ht="70.349999999999994" customHeight="1"/>
    <row r="1418" ht="70.349999999999994" customHeight="1"/>
    <row r="1419" ht="70.349999999999994" customHeight="1"/>
    <row r="1420" ht="70.349999999999994" customHeight="1"/>
    <row r="1421" ht="70.349999999999994" customHeight="1"/>
    <row r="1422" ht="70.349999999999994" customHeight="1"/>
    <row r="1423" ht="70.349999999999994" customHeight="1"/>
    <row r="1424" ht="70.349999999999994" customHeight="1"/>
    <row r="1425" ht="70.349999999999994" customHeight="1"/>
    <row r="1426" ht="70.349999999999994" customHeight="1"/>
    <row r="1427" ht="70.349999999999994" customHeight="1"/>
    <row r="1428" ht="70.349999999999994" customHeight="1"/>
    <row r="1429" ht="70.349999999999994" customHeight="1"/>
    <row r="1430" ht="70.349999999999994" customHeight="1"/>
    <row r="1431" ht="70.349999999999994" customHeight="1"/>
    <row r="1432" ht="70.349999999999994" customHeight="1"/>
    <row r="1433" ht="70.349999999999994" customHeight="1"/>
    <row r="1434" ht="70.349999999999994" customHeight="1"/>
    <row r="1435" ht="70.349999999999994" customHeight="1"/>
    <row r="1436" ht="70.349999999999994" customHeight="1"/>
    <row r="1437" ht="70.349999999999994" customHeight="1"/>
    <row r="1438" ht="70.349999999999994" customHeight="1"/>
    <row r="1439" ht="70.349999999999994" customHeight="1"/>
    <row r="1440" ht="70.349999999999994" customHeight="1"/>
    <row r="1441" ht="70.349999999999994" customHeight="1"/>
    <row r="1442" ht="70.349999999999994" customHeight="1"/>
    <row r="1443" ht="70.349999999999994" customHeight="1"/>
    <row r="1444" ht="70.349999999999994" customHeight="1"/>
    <row r="1445" ht="70.349999999999994" customHeight="1"/>
    <row r="1446" ht="70.349999999999994" customHeight="1"/>
    <row r="1447" ht="70.349999999999994" customHeight="1"/>
    <row r="1448" ht="70.349999999999994" customHeight="1"/>
    <row r="1449" ht="70.349999999999994" customHeight="1"/>
    <row r="1450" ht="70.349999999999994" customHeight="1"/>
    <row r="1451" ht="70.349999999999994" customHeight="1"/>
    <row r="1452" ht="70.349999999999994" customHeight="1"/>
    <row r="1453" ht="70.349999999999994" customHeight="1"/>
    <row r="1454" ht="70.349999999999994" customHeight="1"/>
    <row r="1455" ht="70.349999999999994" customHeight="1"/>
    <row r="1456" ht="70.349999999999994" customHeight="1"/>
    <row r="1457" ht="70.349999999999994" customHeight="1"/>
    <row r="1458" ht="70.349999999999994" customHeight="1"/>
    <row r="1459" ht="70.349999999999994" customHeight="1"/>
    <row r="1460" ht="70.349999999999994" customHeight="1"/>
    <row r="1461" ht="70.349999999999994" customHeight="1"/>
    <row r="1462" ht="70.349999999999994" customHeight="1"/>
    <row r="1463" ht="70.349999999999994" customHeight="1"/>
    <row r="1464" ht="70.349999999999994" customHeight="1"/>
    <row r="1465" ht="70.349999999999994" customHeight="1"/>
    <row r="1466" ht="70.349999999999994" customHeight="1"/>
    <row r="1467" ht="70.349999999999994" customHeight="1"/>
    <row r="1468" ht="70.349999999999994" customHeight="1"/>
    <row r="1469" ht="70.349999999999994" customHeight="1"/>
    <row r="1470" ht="70.349999999999994" customHeight="1"/>
    <row r="1471" ht="70.349999999999994" customHeight="1"/>
    <row r="1472" ht="70.349999999999994" customHeight="1"/>
    <row r="1473" ht="70.349999999999994" customHeight="1"/>
    <row r="1474" ht="70.349999999999994" customHeight="1"/>
    <row r="1475" ht="70.349999999999994" customHeight="1"/>
    <row r="1476" ht="70.349999999999994" customHeight="1"/>
    <row r="1477" ht="70.349999999999994" customHeight="1"/>
    <row r="1478" ht="70.349999999999994" customHeight="1"/>
    <row r="1479" ht="70.349999999999994" customHeight="1"/>
    <row r="1480" ht="70.349999999999994" customHeight="1"/>
    <row r="1481" ht="70.349999999999994" customHeight="1"/>
    <row r="1482" ht="70.349999999999994" customHeight="1"/>
    <row r="1483" ht="70.349999999999994" customHeight="1"/>
    <row r="1484" ht="70.349999999999994" customHeight="1"/>
    <row r="1485" ht="70.349999999999994" customHeight="1"/>
    <row r="1486" ht="70.349999999999994" customHeight="1"/>
    <row r="1487" ht="70.349999999999994" customHeight="1"/>
    <row r="1488" ht="70.349999999999994" customHeight="1"/>
    <row r="1489" ht="70.349999999999994" customHeight="1"/>
    <row r="1490" ht="70.349999999999994" customHeight="1"/>
    <row r="1491" ht="70.349999999999994" customHeight="1"/>
    <row r="1492" ht="70.349999999999994" customHeight="1"/>
    <row r="1493" ht="70.349999999999994" customHeight="1"/>
    <row r="1494" ht="70.349999999999994" customHeight="1"/>
    <row r="1495" ht="70.349999999999994" customHeight="1"/>
    <row r="1496" ht="70.349999999999994" customHeight="1"/>
    <row r="1497" ht="70.349999999999994" customHeight="1"/>
    <row r="1498" ht="70.349999999999994" customHeight="1"/>
    <row r="1499" ht="70.349999999999994" customHeight="1"/>
    <row r="1500" ht="70.349999999999994" customHeight="1"/>
    <row r="1501" ht="70.349999999999994" customHeight="1"/>
    <row r="1502" ht="70.349999999999994" customHeight="1"/>
    <row r="1503" ht="70.349999999999994" customHeight="1"/>
    <row r="1504" ht="70.349999999999994" customHeight="1"/>
    <row r="1505" ht="70.349999999999994" customHeight="1"/>
    <row r="1506" ht="70.349999999999994" customHeight="1"/>
    <row r="1507" ht="70.349999999999994" customHeight="1"/>
    <row r="1508" ht="70.349999999999994" customHeight="1"/>
    <row r="1509" ht="70.349999999999994" customHeight="1"/>
    <row r="1510" ht="70.349999999999994" customHeight="1"/>
    <row r="1511" ht="70.349999999999994" customHeight="1"/>
    <row r="1512" ht="70.349999999999994" customHeight="1"/>
    <row r="1513" ht="70.349999999999994" customHeight="1"/>
    <row r="1514" ht="70.349999999999994" customHeight="1"/>
    <row r="1515" ht="70.349999999999994" customHeight="1"/>
    <row r="1516" ht="70.349999999999994" customHeight="1"/>
    <row r="1517" ht="70.349999999999994" customHeight="1"/>
    <row r="1518" ht="70.349999999999994" customHeight="1"/>
    <row r="1519" ht="70.349999999999994" customHeight="1"/>
    <row r="1520" ht="70.349999999999994" customHeight="1"/>
    <row r="1521" ht="70.349999999999994" customHeight="1"/>
    <row r="1522" ht="70.349999999999994" customHeight="1"/>
    <row r="1523" ht="70.349999999999994" customHeight="1"/>
    <row r="1524" ht="70.349999999999994" customHeight="1"/>
    <row r="1525" ht="70.349999999999994" customHeight="1"/>
    <row r="1526" ht="70.349999999999994" customHeight="1"/>
    <row r="1527" ht="70.349999999999994" customHeight="1"/>
    <row r="1528" ht="70.349999999999994" customHeight="1"/>
    <row r="1529" ht="70.349999999999994" customHeight="1"/>
    <row r="1530" ht="70.349999999999994" customHeight="1"/>
    <row r="1531" ht="70.349999999999994" customHeight="1"/>
    <row r="1532" ht="70.349999999999994" customHeight="1"/>
    <row r="1533" ht="70.349999999999994" customHeight="1"/>
    <row r="1534" ht="70.349999999999994" customHeight="1"/>
    <row r="1535" ht="70.349999999999994" customHeight="1"/>
    <row r="1536" ht="70.349999999999994" customHeight="1"/>
    <row r="1537" ht="70.349999999999994" customHeight="1"/>
    <row r="1538" ht="70.349999999999994" customHeight="1"/>
    <row r="1539" ht="70.349999999999994" customHeight="1"/>
    <row r="1540" ht="70.349999999999994" customHeight="1"/>
    <row r="1541" ht="70.349999999999994" customHeight="1"/>
    <row r="1542" ht="70.349999999999994" customHeight="1"/>
    <row r="1543" ht="70.349999999999994" customHeight="1"/>
    <row r="1544" ht="70.349999999999994" customHeight="1"/>
    <row r="1545" ht="70.349999999999994" customHeight="1"/>
    <row r="1546" ht="70.349999999999994" customHeight="1"/>
    <row r="1547" ht="70.349999999999994" customHeight="1"/>
    <row r="1548" ht="70.349999999999994" customHeight="1"/>
    <row r="1549" ht="70.349999999999994" customHeight="1"/>
    <row r="1550" ht="70.349999999999994" customHeight="1"/>
    <row r="1551" ht="70.349999999999994" customHeight="1"/>
    <row r="1552" ht="70.349999999999994" customHeight="1"/>
    <row r="1553" ht="70.349999999999994" customHeight="1"/>
    <row r="1554" ht="70.349999999999994" customHeight="1"/>
    <row r="1555" ht="70.349999999999994" customHeight="1"/>
    <row r="1556" ht="70.349999999999994" customHeight="1"/>
    <row r="1557" ht="70.349999999999994" customHeight="1"/>
    <row r="1558" ht="70.349999999999994" customHeight="1"/>
    <row r="1559" ht="70.349999999999994" customHeight="1"/>
    <row r="1560" ht="70.349999999999994" customHeight="1"/>
    <row r="1561" ht="70.349999999999994" customHeight="1"/>
    <row r="1562" ht="70.349999999999994" customHeight="1"/>
    <row r="1563" ht="70.349999999999994" customHeight="1"/>
    <row r="1564" ht="70.349999999999994" customHeight="1"/>
    <row r="1565" ht="70.349999999999994" customHeight="1"/>
    <row r="1566" ht="70.349999999999994" customHeight="1"/>
    <row r="1567" ht="70.349999999999994" customHeight="1"/>
    <row r="1568" ht="70.349999999999994" customHeight="1"/>
    <row r="1569" ht="70.349999999999994" customHeight="1"/>
    <row r="1570" ht="70.349999999999994" customHeight="1"/>
    <row r="1571" ht="70.349999999999994" customHeight="1"/>
    <row r="1572" ht="70.349999999999994" customHeight="1"/>
    <row r="1573" ht="70.349999999999994" customHeight="1"/>
    <row r="1574" ht="70.349999999999994" customHeight="1"/>
    <row r="1575" ht="70.349999999999994" customHeight="1"/>
    <row r="1576" ht="70.349999999999994" customHeight="1"/>
    <row r="1577" ht="70.349999999999994" customHeight="1"/>
    <row r="1578" ht="70.349999999999994" customHeight="1"/>
    <row r="1579" ht="70.349999999999994" customHeight="1"/>
    <row r="1580" ht="70.349999999999994" customHeight="1"/>
    <row r="1581" ht="70.349999999999994" customHeight="1"/>
    <row r="1582" ht="70.349999999999994" customHeight="1"/>
    <row r="1583" ht="70.349999999999994" customHeight="1"/>
    <row r="1584" ht="70.349999999999994" customHeight="1"/>
    <row r="1585" ht="70.349999999999994" customHeight="1"/>
    <row r="1586" ht="70.349999999999994" customHeight="1"/>
    <row r="1587" ht="70.349999999999994" customHeight="1"/>
    <row r="1588" ht="70.349999999999994" customHeight="1"/>
    <row r="1589" ht="70.349999999999994" customHeight="1"/>
    <row r="1590" ht="70.349999999999994" customHeight="1"/>
    <row r="1591" ht="70.349999999999994" customHeight="1"/>
    <row r="1592" ht="70.349999999999994" customHeight="1"/>
    <row r="1593" ht="70.349999999999994" customHeight="1"/>
    <row r="1594" ht="70.349999999999994" customHeight="1"/>
    <row r="1595" ht="70.349999999999994" customHeight="1"/>
    <row r="1596" ht="70.349999999999994" customHeight="1"/>
    <row r="1597" ht="70.349999999999994" customHeight="1"/>
    <row r="1598" ht="70.349999999999994" customHeight="1"/>
    <row r="1599" ht="70.349999999999994" customHeight="1"/>
    <row r="1600" ht="70.349999999999994" customHeight="1"/>
    <row r="1601" ht="70.349999999999994" customHeight="1"/>
    <row r="1602" ht="70.349999999999994" customHeight="1"/>
    <row r="1603" ht="70.349999999999994" customHeight="1"/>
    <row r="1604" ht="70.349999999999994" customHeight="1"/>
    <row r="1605" ht="70.349999999999994" customHeight="1"/>
    <row r="1606" ht="70.349999999999994" customHeight="1"/>
    <row r="1607" ht="70.349999999999994" customHeight="1"/>
    <row r="1608" ht="70.349999999999994" customHeight="1"/>
    <row r="1609" ht="70.349999999999994" customHeight="1"/>
    <row r="1610" ht="70.349999999999994" customHeight="1"/>
    <row r="1611" ht="70.349999999999994" customHeight="1"/>
    <row r="1612" ht="70.349999999999994" customHeight="1"/>
    <row r="1613" ht="70.349999999999994" customHeight="1"/>
    <row r="1614" ht="70.349999999999994" customHeight="1"/>
    <row r="1615" ht="70.349999999999994" customHeight="1"/>
    <row r="1616" ht="70.349999999999994" customHeight="1"/>
    <row r="1617" ht="70.349999999999994" customHeight="1"/>
    <row r="1618" ht="70.349999999999994" customHeight="1"/>
    <row r="1619" ht="70.349999999999994" customHeight="1"/>
    <row r="1620" ht="70.349999999999994" customHeight="1"/>
    <row r="1621" ht="70.349999999999994" customHeight="1"/>
    <row r="1622" ht="70.349999999999994" customHeight="1"/>
    <row r="1623" ht="70.349999999999994" customHeight="1"/>
    <row r="1624" ht="70.349999999999994" customHeight="1"/>
    <row r="1625" ht="70.349999999999994" customHeight="1"/>
    <row r="1626" ht="70.349999999999994" customHeight="1"/>
    <row r="1627" ht="70.349999999999994" customHeight="1"/>
    <row r="1628" ht="70.349999999999994" customHeight="1"/>
    <row r="1629" ht="70.349999999999994" customHeight="1"/>
    <row r="1630" ht="70.349999999999994" customHeight="1"/>
    <row r="1631" ht="70.349999999999994" customHeight="1"/>
    <row r="1632" ht="70.349999999999994" customHeight="1"/>
    <row r="1633" ht="70.349999999999994" customHeight="1"/>
    <row r="1634" ht="70.349999999999994" customHeight="1"/>
    <row r="1635" ht="70.349999999999994" customHeight="1"/>
    <row r="1636" ht="70.349999999999994" customHeight="1"/>
    <row r="1637" ht="70.349999999999994" customHeight="1"/>
    <row r="1638" ht="70.349999999999994" customHeight="1"/>
    <row r="1639" ht="70.349999999999994" customHeight="1"/>
    <row r="1640" ht="70.349999999999994" customHeight="1"/>
    <row r="1641" ht="70.349999999999994" customHeight="1"/>
    <row r="1642" ht="70.349999999999994" customHeight="1"/>
    <row r="1643" ht="70.349999999999994" customHeight="1"/>
    <row r="1644" ht="70.349999999999994" customHeight="1"/>
    <row r="1645" ht="70.349999999999994" customHeight="1"/>
    <row r="1646" ht="70.349999999999994" customHeight="1"/>
    <row r="1647" ht="70.349999999999994" customHeight="1"/>
    <row r="1648" ht="70.349999999999994" customHeight="1"/>
    <row r="1649" ht="70.349999999999994" customHeight="1"/>
    <row r="1650" ht="70.349999999999994" customHeight="1"/>
    <row r="1651" ht="70.349999999999994" customHeight="1"/>
    <row r="1652" ht="70.349999999999994" customHeight="1"/>
    <row r="1653" ht="70.349999999999994" customHeight="1"/>
    <row r="1654" ht="70.349999999999994" customHeight="1"/>
    <row r="1655" ht="70.349999999999994" customHeight="1"/>
    <row r="1656" ht="70.349999999999994" customHeight="1"/>
    <row r="1657" ht="70.349999999999994" customHeight="1"/>
    <row r="1658" ht="70.349999999999994" customHeight="1"/>
    <row r="1659" ht="70.349999999999994" customHeight="1"/>
    <row r="1660" ht="70.349999999999994" customHeight="1"/>
    <row r="1661" ht="70.349999999999994" customHeight="1"/>
    <row r="1662" ht="70.349999999999994" customHeight="1"/>
    <row r="1663" ht="70.349999999999994" customHeight="1"/>
    <row r="1664" ht="70.349999999999994" customHeight="1"/>
    <row r="1665" ht="70.349999999999994" customHeight="1"/>
    <row r="1666" ht="70.349999999999994" customHeight="1"/>
    <row r="1667" ht="70.349999999999994" customHeight="1"/>
    <row r="1668" ht="70.349999999999994" customHeight="1"/>
    <row r="1669" ht="70.349999999999994" customHeight="1"/>
    <row r="1670" ht="70.349999999999994" customHeight="1"/>
    <row r="1671" ht="70.349999999999994" customHeight="1"/>
    <row r="1672" ht="70.349999999999994" customHeight="1"/>
    <row r="1673" ht="70.349999999999994" customHeight="1"/>
    <row r="1674" ht="70.349999999999994" customHeight="1"/>
    <row r="1675" ht="70.349999999999994" customHeight="1"/>
    <row r="1676" ht="70.349999999999994" customHeight="1"/>
    <row r="1677" ht="70.349999999999994" customHeight="1"/>
    <row r="1678" ht="70.349999999999994" customHeight="1"/>
    <row r="1679" ht="70.349999999999994" customHeight="1"/>
    <row r="1680" ht="70.349999999999994" customHeight="1"/>
    <row r="1681" ht="70.349999999999994" customHeight="1"/>
    <row r="1682" ht="70.349999999999994" customHeight="1"/>
    <row r="1683" ht="70.349999999999994" customHeight="1"/>
    <row r="1684" ht="70.349999999999994" customHeight="1"/>
    <row r="1685" ht="70.349999999999994" customHeight="1"/>
    <row r="1686" ht="70.349999999999994" customHeight="1"/>
    <row r="1687" ht="70.349999999999994" customHeight="1"/>
    <row r="1688" ht="70.349999999999994" customHeight="1"/>
    <row r="1689" ht="70.349999999999994" customHeight="1"/>
    <row r="1690" ht="70.349999999999994" customHeight="1"/>
    <row r="1691" ht="70.349999999999994" customHeight="1"/>
    <row r="1692" ht="70.349999999999994" customHeight="1"/>
    <row r="1693" ht="70.349999999999994" customHeight="1"/>
    <row r="1694" ht="70.349999999999994" customHeight="1"/>
    <row r="1695" ht="70.349999999999994" customHeight="1"/>
    <row r="1696" ht="70.349999999999994" customHeight="1"/>
    <row r="1697" ht="70.349999999999994" customHeight="1"/>
    <row r="1698" ht="70.349999999999994" customHeight="1"/>
    <row r="1699" ht="70.349999999999994" customHeight="1"/>
    <row r="1700" ht="70.349999999999994" customHeight="1"/>
    <row r="1701" ht="70.349999999999994" customHeight="1"/>
    <row r="1702" ht="70.349999999999994" customHeight="1"/>
    <row r="1703" ht="70.349999999999994" customHeight="1"/>
    <row r="1704" ht="70.349999999999994" customHeight="1"/>
    <row r="1705" ht="70.349999999999994" customHeight="1"/>
    <row r="1706" ht="70.349999999999994" customHeight="1"/>
    <row r="1707" ht="70.349999999999994" customHeight="1"/>
    <row r="1708" ht="70.349999999999994" customHeight="1"/>
    <row r="1709" ht="70.349999999999994" customHeight="1"/>
    <row r="1710" ht="70.349999999999994" customHeight="1"/>
    <row r="1711" ht="70.349999999999994" customHeight="1"/>
    <row r="1712" ht="70.349999999999994" customHeight="1"/>
    <row r="1713" ht="70.349999999999994" customHeight="1"/>
    <row r="1714" ht="70.349999999999994" customHeight="1"/>
    <row r="1715" ht="70.349999999999994" customHeight="1"/>
    <row r="1716" ht="70.349999999999994" customHeight="1"/>
    <row r="1717" ht="70.349999999999994" customHeight="1"/>
    <row r="1718" ht="70.349999999999994" customHeight="1"/>
    <row r="1719" ht="70.349999999999994" customHeight="1"/>
    <row r="1720" ht="70.349999999999994" customHeight="1"/>
    <row r="1721" ht="70.349999999999994" customHeight="1"/>
    <row r="1722" ht="70.349999999999994" customHeight="1"/>
    <row r="1723" ht="70.349999999999994" customHeight="1"/>
    <row r="1724" ht="70.349999999999994" customHeight="1"/>
    <row r="1725" ht="70.349999999999994" customHeight="1"/>
    <row r="1726" ht="70.349999999999994" customHeight="1"/>
    <row r="1727" ht="70.349999999999994" customHeight="1"/>
    <row r="1728" ht="70.349999999999994" customHeight="1"/>
    <row r="1729" ht="70.349999999999994" customHeight="1"/>
    <row r="1730" ht="70.349999999999994" customHeight="1"/>
    <row r="1731" ht="70.349999999999994" customHeight="1"/>
    <row r="1732" ht="70.349999999999994" customHeight="1"/>
    <row r="1733" ht="70.349999999999994" customHeight="1"/>
    <row r="1734" ht="70.349999999999994" customHeight="1"/>
    <row r="1735" ht="70.349999999999994" customHeight="1"/>
    <row r="1736" ht="70.349999999999994" customHeight="1"/>
    <row r="1737" ht="70.349999999999994" customHeight="1"/>
    <row r="1738" ht="70.349999999999994" customHeight="1"/>
    <row r="1739" ht="70.349999999999994" customHeight="1"/>
    <row r="1740" ht="70.349999999999994" customHeight="1"/>
    <row r="1741" ht="70.349999999999994" customHeight="1"/>
    <row r="1742" ht="70.349999999999994" customHeight="1"/>
    <row r="1743" ht="70.349999999999994" customHeight="1"/>
    <row r="1744" ht="70.349999999999994" customHeight="1"/>
    <row r="1745" ht="70.349999999999994" customHeight="1"/>
    <row r="1746" ht="70.349999999999994" customHeight="1"/>
    <row r="1747" ht="70.349999999999994" customHeight="1"/>
    <row r="1748" ht="70.349999999999994" customHeight="1"/>
    <row r="1749" ht="70.349999999999994" customHeight="1"/>
    <row r="1750" ht="70.349999999999994" customHeight="1"/>
    <row r="1751" ht="70.349999999999994" customHeight="1"/>
    <row r="1752" ht="70.349999999999994" customHeight="1"/>
    <row r="1753" ht="70.349999999999994" customHeight="1"/>
    <row r="1754" ht="70.349999999999994" customHeight="1"/>
    <row r="1755" ht="70.349999999999994" customHeight="1"/>
    <row r="1756" ht="70.349999999999994" customHeight="1"/>
    <row r="1757" ht="70.349999999999994" customHeight="1"/>
    <row r="1758" ht="70.349999999999994" customHeight="1"/>
    <row r="1759" ht="70.349999999999994" customHeight="1"/>
    <row r="1760" ht="70.349999999999994" customHeight="1"/>
    <row r="1761" ht="70.349999999999994" customHeight="1"/>
    <row r="1762" ht="70.349999999999994" customHeight="1"/>
    <row r="1763" ht="70.349999999999994" customHeight="1"/>
    <row r="1764" ht="70.349999999999994" customHeight="1"/>
    <row r="1765" ht="70.349999999999994" customHeight="1"/>
    <row r="1766" ht="70.349999999999994" customHeight="1"/>
    <row r="1767" ht="70.349999999999994" customHeight="1"/>
    <row r="1768" ht="70.349999999999994" customHeight="1"/>
    <row r="1769" ht="70.349999999999994" customHeight="1"/>
    <row r="1770" ht="70.349999999999994" customHeight="1"/>
    <row r="1771" ht="70.349999999999994" customHeight="1"/>
    <row r="1772" ht="70.349999999999994" customHeight="1"/>
    <row r="1773" ht="70.349999999999994" customHeight="1"/>
    <row r="1774" ht="70.349999999999994" customHeight="1"/>
    <row r="1775" ht="70.349999999999994" customHeight="1"/>
    <row r="1776" ht="70.349999999999994" customHeight="1"/>
    <row r="1777" ht="70.349999999999994" customHeight="1"/>
    <row r="1778" ht="70.349999999999994" customHeight="1"/>
    <row r="1779" ht="70.349999999999994" customHeight="1"/>
    <row r="1780" ht="70.349999999999994" customHeight="1"/>
    <row r="1781" ht="70.349999999999994" customHeight="1"/>
    <row r="1782" ht="70.349999999999994" customHeight="1"/>
    <row r="1783" ht="70.349999999999994" customHeight="1"/>
    <row r="1784" ht="70.349999999999994" customHeight="1"/>
    <row r="1785" ht="70.349999999999994" customHeight="1"/>
    <row r="1786" ht="70.349999999999994" customHeight="1"/>
    <row r="1787" ht="70.349999999999994" customHeight="1"/>
    <row r="1788" ht="70.349999999999994" customHeight="1"/>
    <row r="1789" ht="70.349999999999994" customHeight="1"/>
    <row r="1790" ht="70.349999999999994" customHeight="1"/>
    <row r="1791" ht="70.349999999999994" customHeight="1"/>
    <row r="1792" ht="70.349999999999994" customHeight="1"/>
    <row r="1793" ht="70.349999999999994" customHeight="1"/>
    <row r="1794" ht="70.349999999999994" customHeight="1"/>
    <row r="1795" ht="70.349999999999994" customHeight="1"/>
    <row r="1796" ht="70.349999999999994" customHeight="1"/>
    <row r="1797" ht="70.349999999999994" customHeight="1"/>
    <row r="1798" ht="70.349999999999994" customHeight="1"/>
    <row r="1799" ht="70.349999999999994" customHeight="1"/>
    <row r="1800" ht="70.349999999999994" customHeight="1"/>
    <row r="1801" ht="70.349999999999994" customHeight="1"/>
    <row r="1802" ht="70.349999999999994" customHeight="1"/>
    <row r="1803" ht="70.349999999999994" customHeight="1"/>
    <row r="1804" ht="70.349999999999994" customHeight="1"/>
    <row r="1805" ht="70.349999999999994" customHeight="1"/>
    <row r="1806" ht="70.349999999999994" customHeight="1"/>
    <row r="1807" ht="70.349999999999994" customHeight="1"/>
    <row r="1808" ht="70.349999999999994" customHeight="1"/>
    <row r="1809" ht="70.349999999999994" customHeight="1"/>
    <row r="1810" ht="70.349999999999994" customHeight="1"/>
    <row r="1811" ht="70.349999999999994" customHeight="1"/>
    <row r="1812" ht="70.349999999999994" customHeight="1"/>
    <row r="1813" ht="70.349999999999994" customHeight="1"/>
    <row r="1814" ht="70.349999999999994" customHeight="1"/>
    <row r="1815" ht="70.349999999999994" customHeight="1"/>
    <row r="1816" ht="70.349999999999994" customHeight="1"/>
    <row r="1817" ht="70.349999999999994" customHeight="1"/>
    <row r="1818" ht="70.349999999999994" customHeight="1"/>
    <row r="1819" ht="70.349999999999994" customHeight="1"/>
    <row r="1820" ht="70.349999999999994" customHeight="1"/>
    <row r="1821" ht="70.349999999999994" customHeight="1"/>
    <row r="1822" ht="70.349999999999994" customHeight="1"/>
    <row r="1823" ht="70.349999999999994" customHeight="1"/>
    <row r="1824" ht="70.349999999999994" customHeight="1"/>
    <row r="1825" ht="70.349999999999994" customHeight="1"/>
    <row r="1826" ht="70.349999999999994" customHeight="1"/>
    <row r="1827" ht="70.349999999999994" customHeight="1"/>
    <row r="1828" ht="70.349999999999994" customHeight="1"/>
    <row r="1829" ht="70.349999999999994" customHeight="1"/>
    <row r="1830" ht="70.349999999999994" customHeight="1"/>
    <row r="1831" ht="70.349999999999994" customHeight="1"/>
    <row r="1832" ht="70.349999999999994" customHeight="1"/>
    <row r="1833" ht="70.349999999999994" customHeight="1"/>
    <row r="1834" ht="70.349999999999994" customHeight="1"/>
    <row r="1835" ht="70.349999999999994" customHeight="1"/>
    <row r="1836" ht="70.349999999999994" customHeight="1"/>
    <row r="1837" ht="70.349999999999994" customHeight="1"/>
    <row r="1838" ht="70.349999999999994" customHeight="1"/>
    <row r="1839" ht="70.349999999999994" customHeight="1"/>
    <row r="1840" ht="70.349999999999994" customHeight="1"/>
    <row r="1841" ht="70.349999999999994" customHeight="1"/>
    <row r="1842" ht="70.349999999999994" customHeight="1"/>
    <row r="1843" ht="70.349999999999994" customHeight="1"/>
    <row r="1844" ht="70.349999999999994" customHeight="1"/>
    <row r="1845" ht="70.349999999999994" customHeight="1"/>
    <row r="1846" ht="70.349999999999994" customHeight="1"/>
    <row r="1847" ht="70.349999999999994" customHeight="1"/>
    <row r="1848" ht="70.349999999999994" customHeight="1"/>
    <row r="1849" ht="70.349999999999994" customHeight="1"/>
    <row r="1850" ht="70.349999999999994" customHeight="1"/>
    <row r="1851" ht="70.349999999999994" customHeight="1"/>
    <row r="1852" ht="70.349999999999994" customHeight="1"/>
    <row r="1853" ht="70.349999999999994" customHeight="1"/>
    <row r="1854" ht="70.349999999999994" customHeight="1"/>
    <row r="1855" ht="70.349999999999994" customHeight="1"/>
    <row r="1856" ht="70.349999999999994" customHeight="1"/>
    <row r="1857" ht="70.349999999999994" customHeight="1"/>
    <row r="1858" ht="70.349999999999994" customHeight="1"/>
    <row r="1859" ht="70.349999999999994" customHeight="1"/>
    <row r="1860" ht="70.349999999999994" customHeight="1"/>
    <row r="1861" ht="70.349999999999994" customHeight="1"/>
    <row r="1862" ht="70.349999999999994" customHeight="1"/>
    <row r="1863" ht="70.349999999999994" customHeight="1"/>
    <row r="1864" ht="70.349999999999994" customHeight="1"/>
    <row r="1865" ht="70.349999999999994" customHeight="1"/>
    <row r="1866" ht="70.349999999999994" customHeight="1"/>
    <row r="1867" ht="70.349999999999994" customHeight="1"/>
    <row r="1868" ht="70.349999999999994" customHeight="1"/>
    <row r="1869" ht="70.349999999999994" customHeight="1"/>
    <row r="1870" ht="70.349999999999994" customHeight="1"/>
    <row r="1871" ht="70.349999999999994" customHeight="1"/>
    <row r="1872" ht="70.349999999999994" customHeight="1"/>
    <row r="1873" ht="70.349999999999994" customHeight="1"/>
    <row r="1874" ht="70.349999999999994" customHeight="1"/>
    <row r="1875" ht="70.349999999999994" customHeight="1"/>
    <row r="1876" ht="70.349999999999994" customHeight="1"/>
    <row r="1877" ht="70.349999999999994" customHeight="1"/>
    <row r="1878" ht="70.349999999999994" customHeight="1"/>
    <row r="1879" ht="70.349999999999994" customHeight="1"/>
    <row r="1880" ht="70.349999999999994" customHeight="1"/>
    <row r="1881" ht="70.349999999999994" customHeight="1"/>
    <row r="1882" ht="70.349999999999994" customHeight="1"/>
    <row r="1883" ht="70.349999999999994" customHeight="1"/>
    <row r="1884" ht="70.349999999999994" customHeight="1"/>
    <row r="1885" ht="70.349999999999994" customHeight="1"/>
    <row r="1886" ht="70.349999999999994" customHeight="1"/>
    <row r="1887" ht="70.349999999999994" customHeight="1"/>
    <row r="1888" ht="70.349999999999994" customHeight="1"/>
    <row r="1889" ht="70.349999999999994" customHeight="1"/>
    <row r="1890" ht="70.349999999999994" customHeight="1"/>
    <row r="1891" ht="70.349999999999994" customHeight="1"/>
    <row r="1892" ht="70.349999999999994" customHeight="1"/>
    <row r="1893" ht="70.349999999999994" customHeight="1"/>
    <row r="1894" ht="70.349999999999994" customHeight="1"/>
    <row r="1895" ht="70.349999999999994" customHeight="1"/>
    <row r="1896" ht="70.349999999999994" customHeight="1"/>
    <row r="1897" ht="70.349999999999994" customHeight="1"/>
    <row r="1898" ht="70.349999999999994" customHeight="1"/>
    <row r="1899" ht="70.349999999999994" customHeight="1"/>
    <row r="1900" ht="70.349999999999994" customHeight="1"/>
    <row r="1901" ht="70.349999999999994" customHeight="1"/>
    <row r="1902" ht="70.349999999999994" customHeight="1"/>
    <row r="1903" ht="70.349999999999994" customHeight="1"/>
    <row r="1904" ht="70.349999999999994" customHeight="1"/>
    <row r="1905" ht="70.349999999999994" customHeight="1"/>
    <row r="1906" ht="70.349999999999994" customHeight="1"/>
    <row r="1907" ht="70.349999999999994" customHeight="1"/>
    <row r="1908" ht="70.349999999999994" customHeight="1"/>
    <row r="1909" ht="70.349999999999994" customHeight="1"/>
    <row r="1910" ht="70.349999999999994" customHeight="1"/>
    <row r="1911" ht="70.349999999999994" customHeight="1"/>
    <row r="1912" ht="70.349999999999994" customHeight="1"/>
    <row r="1913" ht="70.349999999999994" customHeight="1"/>
    <row r="1914" ht="70.349999999999994" customHeight="1"/>
    <row r="1915" ht="70.349999999999994" customHeight="1"/>
    <row r="1916" ht="70.349999999999994" customHeight="1"/>
    <row r="1917" ht="70.349999999999994" customHeight="1"/>
    <row r="1918" ht="70.349999999999994" customHeight="1"/>
    <row r="1919" ht="70.349999999999994" customHeight="1"/>
    <row r="1920" ht="70.349999999999994" customHeight="1"/>
    <row r="1921" ht="70.349999999999994" customHeight="1"/>
    <row r="1922" ht="70.349999999999994" customHeight="1"/>
    <row r="1923" ht="70.349999999999994" customHeight="1"/>
    <row r="1924" ht="70.349999999999994" customHeight="1"/>
    <row r="1925" ht="70.349999999999994" customHeight="1"/>
    <row r="1926" ht="70.349999999999994" customHeight="1"/>
    <row r="1927" ht="70.349999999999994" customHeight="1"/>
    <row r="1928" ht="70.349999999999994" customHeight="1"/>
    <row r="1929" ht="70.349999999999994" customHeight="1"/>
    <row r="1930" ht="70.349999999999994" customHeight="1"/>
    <row r="1931" ht="70.349999999999994" customHeight="1"/>
    <row r="1932" ht="70.349999999999994" customHeight="1"/>
    <row r="1933" ht="70.349999999999994" customHeight="1"/>
    <row r="1934" ht="70.349999999999994" customHeight="1"/>
    <row r="1935" ht="70.349999999999994" customHeight="1"/>
    <row r="1936" ht="70.349999999999994" customHeight="1"/>
    <row r="1937" ht="70.349999999999994" customHeight="1"/>
    <row r="1938" ht="70.349999999999994" customHeight="1"/>
    <row r="1939" ht="70.349999999999994" customHeight="1"/>
    <row r="1940" ht="70.349999999999994" customHeight="1"/>
    <row r="1941" ht="70.349999999999994" customHeight="1"/>
    <row r="1942" ht="70.349999999999994" customHeight="1"/>
    <row r="1943" ht="70.349999999999994" customHeight="1"/>
    <row r="1944" ht="70.349999999999994" customHeight="1"/>
    <row r="1945" ht="70.349999999999994" customHeight="1"/>
    <row r="1946" ht="70.349999999999994" customHeight="1"/>
    <row r="1947" ht="70.349999999999994" customHeight="1"/>
    <row r="1948" ht="70.349999999999994" customHeight="1"/>
    <row r="1949" ht="70.349999999999994" customHeight="1"/>
    <row r="1950" ht="70.349999999999994" customHeight="1"/>
    <row r="1951" ht="70.349999999999994" customHeight="1"/>
    <row r="1952" ht="70.349999999999994" customHeight="1"/>
    <row r="1953" ht="70.349999999999994" customHeight="1"/>
    <row r="1954" ht="70.349999999999994" customHeight="1"/>
    <row r="1955" ht="70.349999999999994" customHeight="1"/>
    <row r="1956" ht="70.349999999999994" customHeight="1"/>
    <row r="1957" ht="70.349999999999994" customHeight="1"/>
    <row r="1958" ht="70.349999999999994" customHeight="1"/>
    <row r="1959" ht="70.349999999999994" customHeight="1"/>
    <row r="1960" ht="70.349999999999994" customHeight="1"/>
    <row r="1961" ht="70.349999999999994" customHeight="1"/>
    <row r="1962" ht="70.349999999999994" customHeight="1"/>
    <row r="1963" ht="70.349999999999994" customHeight="1"/>
    <row r="1964" ht="70.349999999999994" customHeight="1"/>
    <row r="1965" ht="70.349999999999994" customHeight="1"/>
    <row r="1966" ht="70.349999999999994" customHeight="1"/>
    <row r="1967" ht="70.349999999999994" customHeight="1"/>
    <row r="1968" ht="70.349999999999994" customHeight="1"/>
    <row r="1969" ht="70.349999999999994" customHeight="1"/>
    <row r="1970" ht="70.349999999999994" customHeight="1"/>
    <row r="1971" ht="70.349999999999994" customHeight="1"/>
    <row r="1972" ht="70.349999999999994" customHeight="1"/>
    <row r="1973" ht="70.349999999999994" customHeight="1"/>
    <row r="1974" ht="70.349999999999994" customHeight="1"/>
    <row r="1975" ht="70.349999999999994" customHeight="1"/>
    <row r="1976" ht="70.349999999999994" customHeight="1"/>
    <row r="1977" ht="70.349999999999994" customHeight="1"/>
    <row r="1978" ht="70.349999999999994" customHeight="1"/>
    <row r="1979" ht="70.349999999999994" customHeight="1"/>
    <row r="1980" ht="70.349999999999994" customHeight="1"/>
    <row r="1981" ht="70.349999999999994" customHeight="1"/>
    <row r="1982" ht="70.349999999999994" customHeight="1"/>
    <row r="1983" ht="70.349999999999994" customHeight="1"/>
    <row r="1984" ht="70.349999999999994" customHeight="1"/>
    <row r="1985" ht="70.349999999999994" customHeight="1"/>
    <row r="1986" ht="70.349999999999994" customHeight="1"/>
    <row r="1987" ht="70.349999999999994" customHeight="1"/>
    <row r="1988" ht="70.349999999999994" customHeight="1"/>
    <row r="1989" ht="70.349999999999994" customHeight="1"/>
    <row r="1990" ht="70.349999999999994" customHeight="1"/>
    <row r="1991" ht="70.349999999999994" customHeight="1"/>
    <row r="1992" ht="70.349999999999994" customHeight="1"/>
    <row r="1993" ht="70.349999999999994" customHeight="1"/>
    <row r="1994" ht="70.349999999999994" customHeight="1"/>
    <row r="1995" ht="70.349999999999994" customHeight="1"/>
    <row r="1996" ht="70.349999999999994" customHeight="1"/>
    <row r="1997" ht="70.349999999999994" customHeight="1"/>
    <row r="1998" ht="70.349999999999994" customHeight="1"/>
    <row r="1999" ht="70.349999999999994" customHeight="1"/>
    <row r="2000" ht="70.349999999999994" customHeight="1"/>
    <row r="2001" ht="70.349999999999994" customHeight="1"/>
    <row r="2002" ht="70.349999999999994" customHeight="1"/>
    <row r="2003" ht="70.349999999999994" customHeight="1"/>
    <row r="2004" ht="70.349999999999994" customHeight="1"/>
    <row r="2005" ht="70.349999999999994" customHeight="1"/>
    <row r="2006" ht="70.349999999999994" customHeight="1"/>
    <row r="2007" ht="70.349999999999994" customHeight="1"/>
    <row r="2008" ht="70.349999999999994" customHeight="1"/>
    <row r="2009" ht="70.349999999999994" customHeight="1"/>
    <row r="2010" ht="70.349999999999994" customHeight="1"/>
    <row r="2011" ht="70.349999999999994" customHeight="1"/>
    <row r="2012" ht="70.349999999999994" customHeight="1"/>
    <row r="2013" ht="70.349999999999994" customHeight="1"/>
    <row r="2014" ht="70.349999999999994" customHeight="1"/>
    <row r="2015" ht="70.349999999999994" customHeight="1"/>
    <row r="2016" ht="70.349999999999994" customHeight="1"/>
    <row r="2017" ht="70.349999999999994" customHeight="1"/>
    <row r="2018" ht="70.349999999999994" customHeight="1"/>
    <row r="2019" ht="70.349999999999994" customHeight="1"/>
    <row r="2020" ht="70.349999999999994" customHeight="1"/>
    <row r="2021" ht="70.349999999999994" customHeight="1"/>
    <row r="2022" ht="70.349999999999994" customHeight="1"/>
    <row r="2023" ht="70.349999999999994" customHeight="1"/>
    <row r="2024" ht="70.349999999999994" customHeight="1"/>
    <row r="2025" ht="70.349999999999994" customHeight="1"/>
    <row r="2026" ht="70.349999999999994" customHeight="1"/>
    <row r="2027" ht="70.349999999999994" customHeight="1"/>
    <row r="2028" ht="70.349999999999994" customHeight="1"/>
    <row r="2029" ht="70.349999999999994" customHeight="1"/>
    <row r="2030" ht="70.349999999999994" customHeight="1"/>
    <row r="2031" ht="70.349999999999994" customHeight="1"/>
    <row r="2032" ht="70.349999999999994" customHeight="1"/>
    <row r="2033" ht="70.349999999999994" customHeight="1"/>
    <row r="2034" ht="70.349999999999994" customHeight="1"/>
    <row r="2035" ht="70.349999999999994" customHeight="1"/>
    <row r="2036" ht="70.349999999999994" customHeight="1"/>
    <row r="2037" ht="70.349999999999994" customHeight="1"/>
    <row r="2038" ht="70.349999999999994" customHeight="1"/>
    <row r="2039" ht="70.349999999999994" customHeight="1"/>
    <row r="2040" ht="70.5" customHeight="1"/>
    <row r="2041" ht="70.5" customHeight="1"/>
    <row r="2042" ht="70.5" customHeight="1"/>
    <row r="2043" ht="70.5" customHeight="1"/>
    <row r="2044" ht="70.5" customHeight="1"/>
    <row r="2045" ht="70.5" customHeight="1"/>
    <row r="2046" ht="70.5" customHeight="1"/>
    <row r="2047" ht="70.5" customHeight="1"/>
    <row r="2048" ht="70.5" customHeight="1"/>
    <row r="2049" ht="70.5" customHeight="1"/>
    <row r="2050" ht="70.5" customHeight="1"/>
    <row r="2051" ht="70.5" customHeight="1"/>
    <row r="2052" ht="70.5" customHeight="1"/>
    <row r="2053" ht="70.5" customHeight="1"/>
    <row r="2054" ht="70.5" customHeight="1"/>
    <row r="2055" ht="70.5" customHeight="1"/>
    <row r="2056" ht="70.5" customHeight="1"/>
    <row r="2057" ht="70.5" customHeight="1"/>
    <row r="2058" ht="70.5" customHeight="1"/>
    <row r="2059" ht="70.5" customHeight="1"/>
    <row r="2060" ht="70.5" customHeight="1"/>
    <row r="2061" ht="70.5" customHeight="1"/>
    <row r="2062" ht="70.5" customHeight="1"/>
    <row r="2063" ht="70.5" customHeight="1"/>
    <row r="2064" ht="70.5" customHeight="1"/>
    <row r="2065" ht="70.5" customHeight="1"/>
    <row r="2066" ht="70.5" customHeight="1"/>
    <row r="2067" ht="70.5" customHeight="1"/>
    <row r="2068" ht="70.5" customHeight="1"/>
    <row r="2069" ht="70.5" customHeight="1"/>
    <row r="2070" ht="70.5" customHeight="1"/>
    <row r="2071" ht="70.5" customHeight="1"/>
    <row r="2072" ht="70.5" customHeight="1"/>
    <row r="2073" ht="70.5" customHeight="1"/>
    <row r="2074" ht="70.5" customHeight="1"/>
    <row r="2075" ht="70.5" customHeight="1"/>
    <row r="2076" ht="70.5" customHeight="1"/>
    <row r="2077" ht="70.5" customHeight="1"/>
    <row r="2078" ht="70.5" customHeight="1"/>
    <row r="2079" ht="70.5" customHeight="1"/>
    <row r="2080" ht="70.5" customHeight="1"/>
    <row r="2081" ht="70.5" customHeight="1"/>
    <row r="2082" ht="70.5" customHeight="1"/>
    <row r="2083" ht="70.5" customHeight="1"/>
    <row r="2084" ht="70.5" customHeight="1"/>
    <row r="2085" ht="70.5" customHeight="1"/>
    <row r="2086" ht="70.5" customHeight="1"/>
    <row r="2087" ht="70.5" customHeight="1"/>
    <row r="2088" ht="70.5" customHeight="1"/>
    <row r="2089" ht="70.5" customHeight="1"/>
    <row r="2090" ht="70.5" customHeight="1"/>
    <row r="2091" ht="70.5" customHeight="1"/>
    <row r="2092" ht="70.5" customHeight="1"/>
    <row r="2093" ht="70.5" customHeight="1"/>
    <row r="2094" ht="70.5" customHeight="1"/>
    <row r="2095" ht="70.5" customHeight="1"/>
    <row r="2096" ht="70.5" customHeight="1"/>
    <row r="2097" ht="70.5" customHeight="1"/>
    <row r="2098" ht="70.5" customHeight="1"/>
    <row r="2099" ht="70.5" customHeight="1"/>
    <row r="2100" ht="70.5" customHeight="1"/>
    <row r="2101" ht="70.5" customHeight="1"/>
    <row r="2102" ht="70.5" customHeight="1"/>
    <row r="2103" ht="70.5" customHeight="1"/>
    <row r="2104" ht="70.5" customHeight="1"/>
    <row r="2105" ht="70.5" customHeight="1"/>
    <row r="2106" ht="70.5" customHeight="1"/>
    <row r="2107" ht="70.5" customHeight="1"/>
    <row r="2108" ht="70.5" customHeight="1"/>
    <row r="2109" ht="70.5" customHeight="1"/>
    <row r="2110" ht="70.5" customHeight="1"/>
    <row r="2111" ht="70.5" customHeight="1"/>
    <row r="2112" ht="70.5" customHeight="1"/>
    <row r="2113" ht="70.5" customHeight="1"/>
    <row r="2114" ht="70.5" customHeight="1"/>
    <row r="2115" ht="70.5" customHeight="1"/>
    <row r="2116" ht="70.5" customHeight="1"/>
    <row r="2117" ht="70.5" customHeight="1"/>
    <row r="2118" ht="70.5" customHeight="1"/>
    <row r="2119" ht="70.5" customHeight="1"/>
    <row r="2120" ht="70.5" customHeight="1"/>
    <row r="2121" ht="70.5" customHeight="1"/>
    <row r="2122" ht="70.5" customHeight="1"/>
    <row r="2123" ht="70.5" customHeight="1"/>
    <row r="2124" ht="70.5" customHeight="1"/>
    <row r="2125" ht="70.5" customHeight="1"/>
    <row r="2126" ht="70.5" customHeight="1"/>
    <row r="2127" ht="70.5" customHeight="1"/>
    <row r="2128" ht="70.5" customHeight="1"/>
    <row r="2129" ht="70.5" customHeight="1"/>
    <row r="2130" ht="70.5" customHeight="1"/>
    <row r="2131" ht="70.5" customHeight="1"/>
    <row r="2132" ht="70.5" customHeight="1"/>
    <row r="2133" ht="70.5" customHeight="1"/>
    <row r="2134" ht="70.5" customHeight="1"/>
    <row r="2135" ht="70.5" customHeight="1"/>
    <row r="2136" ht="70.5" customHeight="1"/>
    <row r="2137" ht="70.5" customHeight="1"/>
    <row r="2138" ht="70.5" customHeight="1"/>
    <row r="2139" ht="70.5" customHeight="1"/>
    <row r="2140" ht="70.5" customHeight="1"/>
    <row r="2141" ht="70.5" customHeight="1"/>
    <row r="2142" ht="70.5" customHeight="1"/>
    <row r="2143" ht="70.5" customHeight="1"/>
    <row r="2144" ht="70.5" customHeight="1"/>
    <row r="2145" ht="70.5" customHeight="1"/>
    <row r="2146" ht="70.5" customHeight="1"/>
    <row r="2147" ht="70.5" customHeight="1"/>
    <row r="2148" ht="70.5" customHeight="1"/>
    <row r="2149" ht="70.5" customHeight="1"/>
    <row r="2150" ht="70.5" customHeight="1"/>
    <row r="2151" ht="70.5" customHeight="1"/>
    <row r="2152" ht="70.5" customHeight="1"/>
    <row r="2153" ht="70.5" customHeight="1"/>
    <row r="2154" ht="70.5" customHeight="1"/>
    <row r="2155" ht="70.5" customHeight="1"/>
    <row r="2156" ht="70.5" customHeight="1"/>
    <row r="2157" ht="70.5" customHeight="1"/>
    <row r="2158" ht="70.5" customHeight="1"/>
    <row r="2159" ht="70.5" customHeight="1"/>
    <row r="2160" ht="70.5" customHeight="1"/>
    <row r="2161" ht="70.5" customHeight="1"/>
    <row r="2162" ht="70.5" customHeight="1"/>
    <row r="2163" ht="70.5" customHeight="1"/>
    <row r="2164" ht="70.5" customHeight="1"/>
    <row r="2165" ht="70.5" customHeight="1"/>
    <row r="2166" ht="70.5" customHeight="1"/>
    <row r="2167" ht="70.5" customHeight="1"/>
    <row r="2168" ht="70.5" customHeight="1"/>
    <row r="2169" ht="70.5" customHeight="1"/>
    <row r="2170" ht="70.5" customHeight="1"/>
    <row r="2171" ht="70.5" customHeight="1"/>
    <row r="2172" ht="70.5" customHeight="1"/>
    <row r="2173" ht="70.5" customHeight="1"/>
    <row r="2174" ht="70.5" customHeight="1"/>
    <row r="2175" ht="70.5" customHeight="1"/>
    <row r="2176" ht="70.5" customHeight="1"/>
    <row r="2177" ht="70.5" customHeight="1"/>
    <row r="2178" ht="70.5" customHeight="1"/>
    <row r="2179" ht="70.5" customHeight="1"/>
    <row r="2180" ht="70.5" customHeight="1"/>
    <row r="2181" ht="70.5" customHeight="1"/>
    <row r="2182" ht="70.5" customHeight="1"/>
    <row r="2183" ht="70.5" customHeight="1"/>
    <row r="2184" ht="70.5" customHeight="1"/>
    <row r="2185" ht="70.5" customHeight="1"/>
    <row r="2186" ht="70.5" customHeight="1"/>
    <row r="2187" ht="70.5" customHeight="1"/>
    <row r="2188" ht="70.5" customHeight="1"/>
    <row r="2189" ht="70.5" customHeight="1"/>
    <row r="2190" ht="70.5" customHeight="1"/>
    <row r="2191" ht="70.5" customHeight="1"/>
    <row r="2192" ht="70.5" customHeight="1"/>
    <row r="2193" ht="70.5" customHeight="1"/>
    <row r="2194" ht="70.5" customHeight="1"/>
    <row r="2195" ht="70.5" customHeight="1"/>
    <row r="2196" ht="70.5" customHeight="1"/>
    <row r="2197" ht="70.5" customHeight="1"/>
    <row r="2198" ht="70.5" customHeight="1"/>
    <row r="2199" ht="70.5" customHeight="1"/>
    <row r="2200" ht="70.5" customHeight="1"/>
    <row r="2201" ht="70.5" customHeight="1"/>
    <row r="2202" ht="70.5" customHeight="1"/>
    <row r="2203" ht="70.5" customHeight="1"/>
    <row r="2204" ht="70.5" customHeight="1"/>
    <row r="2205" ht="70.5" customHeight="1"/>
    <row r="2206" ht="70.5" customHeight="1"/>
    <row r="2207" ht="70.5" customHeight="1"/>
    <row r="2208" ht="70.5" customHeight="1"/>
    <row r="2209" ht="70.5" customHeight="1"/>
    <row r="2210" ht="70.5" customHeight="1"/>
    <row r="2211" ht="70.5" customHeight="1"/>
    <row r="2212" ht="70.5" customHeight="1"/>
    <row r="2213" ht="70.5" customHeight="1"/>
    <row r="2214" ht="70.5" customHeight="1"/>
    <row r="2215" ht="70.5" customHeight="1"/>
    <row r="2216" ht="70.5" customHeight="1"/>
    <row r="2217" ht="70.5" customHeight="1"/>
    <row r="2218" ht="70.5" customHeight="1"/>
    <row r="2219" ht="70.5" customHeight="1"/>
    <row r="2220" ht="70.5" customHeight="1"/>
    <row r="2221" ht="70.5" customHeight="1"/>
    <row r="2222" ht="70.5" customHeight="1"/>
    <row r="2223" ht="70.5" customHeight="1"/>
    <row r="2224" ht="70.5" customHeight="1"/>
    <row r="2225" ht="70.5" customHeight="1"/>
    <row r="2226" ht="70.5" customHeight="1"/>
    <row r="2227" ht="70.5" customHeight="1"/>
    <row r="2228" ht="70.5" customHeight="1"/>
    <row r="2229" ht="70.5" customHeight="1"/>
    <row r="2230" ht="70.5" customHeight="1"/>
    <row r="2231" ht="70.5" customHeight="1"/>
    <row r="2232" ht="70.5" customHeight="1"/>
    <row r="2233" ht="70.5" customHeight="1"/>
    <row r="2234" ht="70.5" customHeight="1"/>
    <row r="2235" ht="70.5" customHeight="1"/>
    <row r="2236" ht="70.5" customHeight="1"/>
    <row r="2237" ht="70.5" customHeight="1"/>
    <row r="2238" ht="70.5" customHeight="1"/>
    <row r="2239" ht="70.5" customHeight="1"/>
    <row r="2240" ht="70.5" customHeight="1"/>
    <row r="2241" ht="70.5" customHeight="1"/>
    <row r="2242" ht="70.5" customHeight="1"/>
    <row r="2243" ht="70.5" customHeight="1"/>
    <row r="2244" ht="70.5" customHeight="1"/>
    <row r="2245" ht="70.5" customHeight="1"/>
    <row r="2246" ht="70.5" customHeight="1"/>
    <row r="2247" ht="70.5" customHeight="1"/>
    <row r="2248" ht="70.5" customHeight="1"/>
    <row r="2249" ht="70.5" customHeight="1"/>
    <row r="2250" ht="70.5" customHeight="1"/>
    <row r="2251" ht="70.5" customHeight="1"/>
    <row r="2252" ht="70.5" customHeight="1"/>
    <row r="2253" ht="70.5" customHeight="1"/>
    <row r="2254" ht="70.5" customHeight="1"/>
    <row r="2255" ht="70.5" customHeight="1"/>
    <row r="2256" ht="70.5" customHeight="1"/>
    <row r="2257" ht="70.5" customHeight="1"/>
    <row r="2258" ht="70.5" customHeight="1"/>
    <row r="2259" ht="70.5" customHeight="1"/>
    <row r="2260" ht="70.5" customHeight="1"/>
    <row r="2261" ht="70.5" customHeight="1"/>
    <row r="2262" ht="70.5" customHeight="1"/>
    <row r="2263" ht="70.5" customHeight="1"/>
    <row r="2264" ht="70.5" customHeight="1"/>
    <row r="2265" ht="70.5" customHeight="1"/>
    <row r="2266" ht="70.5" customHeight="1"/>
    <row r="2267" ht="70.5" customHeight="1"/>
    <row r="2268" ht="70.5" customHeight="1"/>
    <row r="2269" ht="70.5" customHeight="1"/>
    <row r="2270" ht="70.5" customHeight="1"/>
    <row r="2271" ht="70.5" customHeight="1"/>
    <row r="2272" ht="70.5" customHeight="1"/>
    <row r="2273" ht="70.5" customHeight="1"/>
    <row r="2274" ht="70.5" customHeight="1"/>
    <row r="2275" ht="70.5" customHeight="1"/>
    <row r="2276" ht="70.5" customHeight="1"/>
    <row r="2277" ht="70.5" customHeight="1"/>
    <row r="2278" ht="70.5" customHeight="1"/>
    <row r="2279" ht="70.5" customHeight="1"/>
    <row r="2280" ht="70.5" customHeight="1"/>
    <row r="2281" ht="70.5" customHeight="1"/>
    <row r="2282" ht="70.5" customHeight="1"/>
    <row r="2283" ht="70.5" customHeight="1"/>
    <row r="2284" ht="70.5" customHeight="1"/>
    <row r="2285" ht="70.5" customHeight="1"/>
    <row r="2286" ht="70.5" customHeight="1"/>
    <row r="2287" ht="70.5" customHeight="1"/>
    <row r="2288" ht="70.5" customHeight="1"/>
    <row r="2289" ht="70.5" customHeight="1"/>
    <row r="2290" ht="70.5" customHeight="1"/>
    <row r="2291" ht="70.5" customHeight="1"/>
    <row r="2292" ht="70.5" customHeight="1"/>
    <row r="2293" ht="70.5" customHeight="1"/>
    <row r="2294" ht="70.5" customHeight="1"/>
    <row r="2295" ht="70.5" customHeight="1"/>
    <row r="2296" ht="70.5" customHeight="1"/>
    <row r="2297" ht="70.5" customHeight="1"/>
    <row r="2298" ht="70.5" customHeight="1"/>
    <row r="2299" ht="70.5" customHeight="1"/>
    <row r="2300" ht="70.5" customHeight="1"/>
    <row r="2301" ht="70.5" customHeight="1"/>
    <row r="2302" ht="70.5" customHeight="1"/>
    <row r="2303" ht="70.5" customHeight="1"/>
    <row r="2304" ht="70.5" customHeight="1"/>
    <row r="2305" ht="70.5" customHeight="1"/>
    <row r="2306" ht="70.5" customHeight="1"/>
    <row r="2307" ht="70.5" customHeight="1"/>
    <row r="2308" ht="70.5" customHeight="1"/>
    <row r="2309" ht="70.5" customHeight="1"/>
    <row r="2310" ht="70.5" customHeight="1"/>
    <row r="2311" ht="70.5" customHeight="1"/>
    <row r="2312" ht="70.5" customHeight="1"/>
    <row r="2313" ht="70.5" customHeight="1"/>
    <row r="2314" ht="70.5" customHeight="1"/>
    <row r="2315" ht="70.5" customHeight="1"/>
    <row r="2316" ht="70.5" customHeight="1"/>
    <row r="2317" ht="70.5" customHeight="1"/>
    <row r="2318" ht="70.5" customHeight="1"/>
    <row r="2319" ht="70.5" customHeight="1"/>
    <row r="2320" ht="70.5" customHeight="1"/>
    <row r="2321" ht="70.5" customHeight="1"/>
    <row r="2322" ht="70.5" customHeight="1"/>
    <row r="2323" ht="70.5" customHeight="1"/>
    <row r="2324" ht="70.5" customHeight="1"/>
    <row r="2325" ht="70.5" customHeight="1"/>
    <row r="2326" ht="70.5" customHeight="1"/>
    <row r="2327" ht="70.5" customHeight="1"/>
    <row r="2328" ht="70.5" customHeight="1"/>
    <row r="2329" ht="70.5" customHeight="1"/>
    <row r="2330" ht="70.5" customHeight="1"/>
    <row r="2331" ht="70.5" customHeight="1"/>
    <row r="2332" ht="70.5" customHeight="1"/>
    <row r="2333" ht="70.5" customHeight="1"/>
    <row r="2334" ht="70.5" customHeight="1"/>
    <row r="2335" ht="70.5" customHeight="1"/>
    <row r="2336" ht="70.5" customHeight="1"/>
    <row r="2337" ht="70.5" customHeight="1"/>
    <row r="2338" ht="70.5" customHeight="1"/>
    <row r="2339" ht="70.5" customHeight="1"/>
    <row r="2340" ht="70.5" customHeight="1"/>
    <row r="2341" ht="70.5" customHeight="1"/>
    <row r="2342" ht="70.5" customHeight="1"/>
    <row r="2343" ht="70.5" customHeight="1"/>
    <row r="2344" ht="70.5" customHeight="1"/>
    <row r="2345" ht="70.5" customHeight="1"/>
    <row r="2346" ht="70.5" customHeight="1"/>
    <row r="2347" ht="70.5" customHeight="1"/>
    <row r="2348" ht="70.5" customHeight="1"/>
    <row r="2349" ht="70.5" customHeight="1"/>
    <row r="2350" ht="70.5" customHeight="1"/>
    <row r="2351" ht="70.5" customHeight="1"/>
    <row r="2352" ht="70.5" customHeight="1"/>
    <row r="2353" ht="70.5" customHeight="1"/>
    <row r="2354" ht="70.5" customHeight="1"/>
    <row r="2355" ht="70.5" customHeight="1"/>
    <row r="2356" ht="70.5" customHeight="1"/>
    <row r="2357" ht="70.5" customHeight="1"/>
    <row r="2358" ht="70.5" customHeight="1"/>
    <row r="2359" ht="70.5" customHeight="1"/>
    <row r="2360" ht="70.5" customHeight="1"/>
    <row r="2361" ht="70.5" customHeight="1"/>
    <row r="2362" ht="70.5" customHeight="1"/>
    <row r="2363" ht="70.5" customHeight="1"/>
    <row r="2364" ht="70.5" customHeight="1"/>
    <row r="2365" ht="70.5" customHeight="1"/>
    <row r="2366" ht="70.5" customHeight="1"/>
    <row r="2367" ht="70.5" customHeight="1"/>
    <row r="2368" ht="70.5" customHeight="1"/>
    <row r="2369" ht="70.5" customHeight="1"/>
    <row r="2370" ht="70.5" customHeight="1"/>
    <row r="2371" ht="70.5" customHeight="1"/>
    <row r="2372" ht="70.5" customHeight="1"/>
    <row r="2373" ht="70.5" customHeight="1"/>
    <row r="2374" ht="70.5" customHeight="1"/>
    <row r="2375" ht="70.5" customHeight="1"/>
    <row r="2376" ht="70.5" customHeight="1"/>
    <row r="2377" ht="70.5" customHeight="1"/>
    <row r="2378" ht="70.5" customHeight="1"/>
    <row r="2379" ht="70.5" customHeight="1"/>
    <row r="2380" ht="70.5" customHeight="1"/>
    <row r="2381" ht="70.5" customHeight="1"/>
    <row r="2382" ht="70.5" customHeight="1"/>
    <row r="2383" ht="70.5" customHeight="1"/>
    <row r="2384" ht="70.5" customHeight="1"/>
    <row r="2385" ht="70.5" customHeight="1"/>
    <row r="2386" ht="70.5" customHeight="1"/>
    <row r="2387" ht="70.5" customHeight="1"/>
    <row r="2388" ht="70.5" customHeight="1"/>
    <row r="2389" ht="70.5" customHeight="1"/>
    <row r="2390" ht="70.5" customHeight="1"/>
    <row r="2391" ht="70.5" customHeight="1"/>
    <row r="2392" ht="70.5" customHeight="1"/>
    <row r="2393" ht="70.5" customHeight="1"/>
    <row r="2394" ht="70.5" customHeight="1"/>
    <row r="2395" ht="70.5" customHeight="1"/>
    <row r="2396" ht="70.5" customHeight="1"/>
    <row r="2397" ht="70.5" customHeight="1"/>
    <row r="2398" ht="70.5" customHeight="1"/>
    <row r="2399" ht="70.5" customHeight="1"/>
    <row r="2400" ht="70.5" customHeight="1"/>
    <row r="2401" ht="70.5" customHeight="1"/>
    <row r="2402" ht="70.5" customHeight="1"/>
    <row r="2403" ht="70.5" customHeight="1"/>
    <row r="2404" ht="70.5" customHeight="1"/>
    <row r="2405" ht="70.5" customHeight="1"/>
    <row r="2406" ht="70.5" customHeight="1"/>
    <row r="2407" ht="70.5" customHeight="1"/>
    <row r="2408" ht="70.5" customHeight="1"/>
    <row r="2409" ht="70.5" customHeight="1"/>
    <row r="2410" ht="70.5" customHeight="1"/>
    <row r="2411" ht="70.5" customHeight="1"/>
    <row r="2412" ht="70.5" customHeight="1"/>
    <row r="2413" ht="70.5" customHeight="1"/>
    <row r="2414" ht="70.5" customHeight="1"/>
    <row r="2415" ht="70.5" customHeight="1"/>
    <row r="2416" ht="70.5" customHeight="1"/>
    <row r="2417" ht="70.5" customHeight="1"/>
    <row r="2418" ht="70.5" customHeight="1"/>
    <row r="2419" ht="70.5" customHeight="1"/>
    <row r="2420" ht="70.5" customHeight="1"/>
    <row r="2421" ht="70.5" customHeight="1"/>
    <row r="2422" ht="70.5" customHeight="1"/>
    <row r="2423" ht="70.5" customHeight="1"/>
    <row r="2424" ht="70.5" customHeight="1"/>
    <row r="2425" ht="70.5" customHeight="1"/>
    <row r="2426" ht="70.5" customHeight="1"/>
    <row r="2427" ht="70.5" customHeight="1"/>
    <row r="2428" ht="70.5" customHeight="1"/>
    <row r="2429" ht="70.5" customHeight="1"/>
    <row r="2430" ht="70.5" customHeight="1"/>
    <row r="2431" ht="70.5" customHeight="1"/>
    <row r="2432" ht="70.5" customHeight="1"/>
    <row r="2433" ht="70.5" customHeight="1"/>
    <row r="2434" ht="70.5" customHeight="1"/>
    <row r="2435" ht="70.5" customHeight="1"/>
    <row r="2436" ht="70.5" customHeight="1"/>
    <row r="2437" ht="70.5" customHeight="1"/>
    <row r="2438" ht="70.5" customHeight="1"/>
    <row r="2439" ht="70.5" customHeight="1"/>
    <row r="2440" ht="70.5" customHeight="1"/>
    <row r="2441" ht="70.5" customHeight="1"/>
    <row r="2442" ht="70.5" customHeight="1"/>
    <row r="2443" ht="70.5" customHeight="1"/>
    <row r="2444" ht="70.5" customHeight="1"/>
    <row r="2445" ht="70.5" customHeight="1"/>
    <row r="2446" ht="70.5" customHeight="1"/>
    <row r="2447" ht="70.5" customHeight="1"/>
    <row r="2448" ht="70.5" customHeight="1"/>
    <row r="2449" ht="70.5" customHeight="1"/>
    <row r="2450" ht="70.5" customHeight="1"/>
    <row r="2451" ht="70.5" customHeight="1"/>
    <row r="2452" ht="70.5" customHeight="1"/>
    <row r="2453" ht="70.5" customHeight="1"/>
    <row r="2454" ht="70.5" customHeight="1"/>
    <row r="2455" ht="70.5" customHeight="1"/>
    <row r="2456" ht="70.5" customHeight="1"/>
    <row r="2457" ht="70.5" customHeight="1"/>
    <row r="2458" ht="70.5" customHeight="1"/>
    <row r="2459" ht="70.5" customHeight="1"/>
    <row r="2460" ht="70.5" customHeight="1"/>
    <row r="2461" ht="70.5" customHeight="1"/>
    <row r="2462" ht="70.5" customHeight="1"/>
    <row r="2463" ht="70.5" customHeight="1"/>
    <row r="2464" ht="70.5" customHeight="1"/>
    <row r="2465" ht="70.5" customHeight="1"/>
    <row r="2466" ht="70.5" customHeight="1"/>
    <row r="2467" ht="70.5" customHeight="1"/>
    <row r="2468" ht="70.5" customHeight="1"/>
    <row r="2469" ht="70.5" customHeight="1"/>
    <row r="2470" ht="70.5" customHeight="1"/>
    <row r="2471" ht="70.5" customHeight="1"/>
    <row r="2472" ht="70.5" customHeight="1"/>
    <row r="2473" ht="70.5" customHeight="1"/>
    <row r="2474" ht="70.5" customHeight="1"/>
    <row r="2475" ht="70.5" customHeight="1"/>
    <row r="2476" ht="70.5" customHeight="1"/>
    <row r="2477" ht="70.5" customHeight="1"/>
    <row r="2478" ht="70.5" customHeight="1"/>
    <row r="2479" ht="70.5" customHeight="1"/>
    <row r="2480" ht="70.5" customHeight="1"/>
    <row r="2481" ht="70.5" customHeight="1"/>
    <row r="2482" ht="70.5" customHeight="1"/>
    <row r="2483" ht="70.5" customHeight="1"/>
    <row r="2484" ht="70.5" customHeight="1"/>
    <row r="2485" ht="70.5" customHeight="1"/>
    <row r="2486" ht="70.5" customHeight="1"/>
    <row r="2487" ht="70.5" customHeight="1"/>
    <row r="2488" ht="70.5" customHeight="1"/>
    <row r="2489" ht="70.5" customHeight="1"/>
    <row r="2490" ht="70.5" customHeight="1"/>
    <row r="2491" ht="70.5" customHeight="1"/>
    <row r="2492" ht="70.5" customHeight="1"/>
    <row r="2493" ht="70.5" customHeight="1"/>
    <row r="2494" ht="70.5" customHeight="1"/>
    <row r="2495" ht="70.5" customHeight="1"/>
    <row r="2496" ht="70.5" customHeight="1"/>
    <row r="2497" ht="70.5" customHeight="1"/>
    <row r="2498" ht="70.5" customHeight="1"/>
    <row r="2499" ht="70.5" customHeight="1"/>
    <row r="2500" ht="70.5" customHeight="1"/>
    <row r="2501" ht="70.5" customHeight="1"/>
    <row r="2502" ht="70.5" customHeight="1"/>
    <row r="2503" ht="70.5" customHeight="1"/>
    <row r="2504" ht="70.5" customHeight="1"/>
    <row r="2505" ht="70.5" customHeight="1"/>
    <row r="2506" ht="70.5" customHeight="1"/>
    <row r="2507" ht="70.5" customHeight="1"/>
    <row r="2508" ht="70.5" customHeight="1"/>
    <row r="2509" ht="70.5" customHeight="1"/>
    <row r="2510" ht="70.5" customHeight="1"/>
    <row r="2511" ht="70.5" customHeight="1"/>
    <row r="2512" ht="70.5" customHeight="1"/>
    <row r="2513" ht="70.5" customHeight="1"/>
    <row r="2514" ht="70.5" customHeight="1"/>
    <row r="2515" ht="70.5" customHeight="1"/>
    <row r="2516" ht="70.5" customHeight="1"/>
    <row r="2517" ht="70.5" customHeight="1"/>
    <row r="2518" ht="70.5" customHeight="1"/>
    <row r="2519" ht="70.5" customHeight="1"/>
    <row r="2520" ht="70.5" customHeight="1"/>
    <row r="2521" ht="70.5" customHeight="1"/>
    <row r="2522" ht="70.5" customHeight="1"/>
    <row r="2523" ht="70.5" customHeight="1"/>
    <row r="2524" ht="70.5" customHeight="1"/>
    <row r="2525" ht="70.5" customHeight="1"/>
    <row r="2526" ht="70.5" customHeight="1"/>
    <row r="2527" ht="70.5" customHeight="1"/>
    <row r="2528" ht="70.5" customHeight="1"/>
    <row r="2529" ht="70.5" customHeight="1"/>
    <row r="2530" ht="70.5" customHeight="1"/>
    <row r="2531" ht="70.5" customHeight="1"/>
    <row r="2532" ht="70.5" customHeight="1"/>
    <row r="2533" ht="70.5" customHeight="1"/>
    <row r="2534" ht="70.5" customHeight="1"/>
    <row r="2535" ht="70.5" customHeight="1"/>
    <row r="2536" ht="70.5" customHeight="1"/>
    <row r="2537" ht="70.5" customHeight="1"/>
    <row r="2538" ht="70.5" customHeight="1"/>
    <row r="2539" ht="70.5" customHeight="1"/>
    <row r="2540" ht="70.5" customHeight="1"/>
    <row r="2541" ht="70.5" customHeight="1"/>
    <row r="2542" ht="70.5" customHeight="1"/>
    <row r="2543" ht="70.5" customHeight="1"/>
    <row r="2544" ht="70.5" customHeight="1"/>
    <row r="2545" ht="70.5" customHeight="1"/>
    <row r="2546" ht="70.5" customHeight="1"/>
    <row r="2547" ht="70.5" customHeight="1"/>
    <row r="2548" ht="70.5" customHeight="1"/>
    <row r="2549" ht="70.5" customHeight="1"/>
    <row r="2550" ht="70.5" customHeight="1"/>
    <row r="2551" ht="70.5" customHeight="1"/>
    <row r="2552" ht="70.5" customHeight="1"/>
    <row r="2553" ht="70.5" customHeight="1"/>
    <row r="2554" ht="70.5" customHeight="1"/>
    <row r="2555" ht="70.5" customHeight="1"/>
    <row r="2556" ht="70.5" customHeight="1"/>
    <row r="2557" ht="70.5" customHeight="1"/>
    <row r="2558" ht="70.5" customHeight="1"/>
    <row r="2559" ht="70.5" customHeight="1"/>
    <row r="2560" ht="70.5" customHeight="1"/>
    <row r="2561" ht="70.5" customHeight="1"/>
    <row r="2562" ht="70.5" customHeight="1"/>
    <row r="2563" ht="70.5" customHeight="1"/>
    <row r="2564" ht="70.5" customHeight="1"/>
    <row r="2565" ht="70.5" customHeight="1"/>
    <row r="2566" ht="70.5" customHeight="1"/>
    <row r="2567" ht="70.5" customHeight="1"/>
    <row r="2568" ht="70.5" customHeight="1"/>
    <row r="2569" ht="70.5" customHeight="1"/>
    <row r="2570" ht="70.5" customHeight="1"/>
    <row r="2571" ht="70.5" customHeight="1"/>
    <row r="2572" ht="70.5" customHeight="1"/>
    <row r="2573" ht="70.5" customHeight="1"/>
    <row r="2574" ht="70.5" customHeight="1"/>
    <row r="2575" ht="70.5" customHeight="1"/>
    <row r="2576" ht="70.5" customHeight="1"/>
    <row r="2577" ht="70.5" customHeight="1"/>
    <row r="2578" ht="70.5" customHeight="1"/>
    <row r="2579" ht="70.5" customHeight="1"/>
    <row r="2580" ht="70.5" customHeight="1"/>
    <row r="2581" ht="70.5" customHeight="1"/>
    <row r="2582" ht="70.5" customHeight="1"/>
    <row r="2583" ht="70.5" customHeight="1"/>
    <row r="2584" ht="70.5" customHeight="1"/>
    <row r="2585" ht="70.5" customHeight="1"/>
    <row r="2586" ht="70.5" customHeight="1"/>
    <row r="2587" ht="70.5" customHeight="1"/>
    <row r="2588" ht="70.5" customHeight="1"/>
    <row r="2589" ht="70.5" customHeight="1"/>
    <row r="2590" ht="70.5" customHeight="1"/>
    <row r="2591" ht="70.5" customHeight="1"/>
    <row r="2592" ht="70.5" customHeight="1"/>
    <row r="2593" ht="70.5" customHeight="1"/>
    <row r="2594" ht="70.5" customHeight="1"/>
    <row r="2595" ht="70.5" customHeight="1"/>
    <row r="2596" ht="70.5" customHeight="1"/>
    <row r="2597" ht="70.5" customHeight="1"/>
    <row r="2598" ht="70.5" customHeight="1"/>
    <row r="2599" ht="70.5" customHeight="1"/>
    <row r="2600" ht="70.5" customHeight="1"/>
    <row r="2601" ht="70.5" customHeight="1"/>
    <row r="2602" ht="70.5" customHeight="1"/>
    <row r="2603" ht="70.5" customHeight="1"/>
    <row r="2604" ht="70.5" customHeight="1"/>
    <row r="2605" ht="70.5" customHeight="1"/>
    <row r="2606" ht="70.5" customHeight="1"/>
    <row r="2607" ht="70.5" customHeight="1"/>
    <row r="2608" ht="70.5" customHeight="1"/>
    <row r="2609" ht="70.5" customHeight="1"/>
    <row r="2610" ht="70.5" customHeight="1"/>
    <row r="2611" ht="70.5" customHeight="1"/>
    <row r="2612" ht="70.5" customHeight="1"/>
    <row r="2613" ht="70.5" customHeight="1"/>
    <row r="2614" ht="70.5" customHeight="1"/>
    <row r="2615" ht="70.5" customHeight="1"/>
    <row r="2616" ht="70.5" customHeight="1"/>
    <row r="2617" ht="70.5" customHeight="1"/>
    <row r="2618" ht="70.5" customHeight="1"/>
    <row r="2619" ht="70.5" customHeight="1"/>
    <row r="2620" ht="70.5" customHeight="1"/>
    <row r="2621" ht="70.5" customHeight="1"/>
    <row r="2622" ht="70.5" customHeight="1"/>
    <row r="2623" ht="70.5" customHeight="1"/>
    <row r="2624" ht="70.5" customHeight="1"/>
    <row r="2625" ht="70.5" customHeight="1"/>
    <row r="2626" ht="70.5" customHeight="1"/>
    <row r="2627" ht="70.5" customHeight="1"/>
    <row r="2628" ht="70.5" customHeight="1"/>
    <row r="2629" ht="70.5" customHeight="1"/>
    <row r="2630" ht="70.5" customHeight="1"/>
    <row r="2631" ht="70.5" customHeight="1"/>
    <row r="2632" ht="70.5" customHeight="1"/>
    <row r="2633" ht="70.5" customHeight="1"/>
    <row r="2634" ht="70.5" customHeight="1"/>
    <row r="2635" ht="70.5" customHeight="1"/>
    <row r="2636" ht="70.5" customHeight="1"/>
    <row r="2637" ht="70.5" customHeight="1"/>
    <row r="2638" ht="70.5" customHeight="1"/>
    <row r="2639" ht="70.5" customHeight="1"/>
    <row r="2640" ht="70.5" customHeight="1"/>
    <row r="2641" ht="70.5" customHeight="1"/>
    <row r="2642" ht="70.5" customHeight="1"/>
    <row r="2643" ht="70.5" customHeight="1"/>
    <row r="2644" ht="70.5" customHeight="1"/>
    <row r="2645" ht="70.5" customHeight="1"/>
    <row r="2646" ht="70.5" customHeight="1"/>
    <row r="2647" ht="70.5" customHeight="1"/>
    <row r="2648" ht="70.5" customHeight="1"/>
    <row r="2649" ht="70.5" customHeight="1"/>
    <row r="2650" ht="70.5" customHeight="1"/>
    <row r="2651" ht="70.5" customHeight="1"/>
    <row r="2652" ht="70.5" customHeight="1"/>
    <row r="2653" ht="70.5" customHeight="1"/>
    <row r="2654" ht="70.5" customHeight="1"/>
    <row r="2655" ht="70.5" customHeight="1"/>
    <row r="2656" ht="70.5" customHeight="1"/>
    <row r="2657" ht="70.5" customHeight="1"/>
    <row r="2658" ht="70.5" customHeight="1"/>
    <row r="2659" ht="70.5" customHeight="1"/>
    <row r="2660" ht="70.5" customHeight="1"/>
    <row r="2661" ht="70.5" customHeight="1"/>
    <row r="2662" ht="70.5" customHeight="1"/>
    <row r="2663" ht="70.5" customHeight="1"/>
    <row r="2664" ht="70.5" customHeight="1"/>
    <row r="2665" ht="70.5" customHeight="1"/>
    <row r="2666" ht="70.5" customHeight="1"/>
    <row r="2667" ht="70.5" customHeight="1"/>
    <row r="2668" ht="70.5" customHeight="1"/>
    <row r="2669" ht="70.5" customHeight="1"/>
    <row r="2670" ht="70.5" customHeight="1"/>
    <row r="2671" ht="70.5" customHeight="1"/>
    <row r="2672" ht="70.5" customHeight="1"/>
    <row r="2673" ht="70.5" customHeight="1"/>
    <row r="2674" ht="70.5" customHeight="1"/>
    <row r="2675" ht="70.5" customHeight="1"/>
    <row r="2676" ht="70.5" customHeight="1"/>
    <row r="2677" ht="70.5" customHeight="1"/>
    <row r="2678" ht="70.5" customHeight="1"/>
    <row r="2679" ht="70.5" customHeight="1"/>
    <row r="2680" ht="70.5" customHeight="1"/>
    <row r="2681" ht="70.5" customHeight="1"/>
    <row r="2682" ht="70.5" customHeight="1"/>
    <row r="2683" ht="70.5" customHeight="1"/>
    <row r="2684" ht="70.5" customHeight="1"/>
    <row r="2685" ht="70.5" customHeight="1"/>
    <row r="2686" ht="70.5" customHeight="1"/>
    <row r="2687" ht="70.5" customHeight="1"/>
    <row r="2688" ht="70.5" customHeight="1"/>
    <row r="2689" ht="70.5" customHeight="1"/>
    <row r="2690" ht="70.5" customHeight="1"/>
    <row r="2691" ht="70.5" customHeight="1"/>
    <row r="2692" ht="70.5" customHeight="1"/>
    <row r="2693" ht="70.5" customHeight="1"/>
    <row r="2694" ht="70.5" customHeight="1"/>
    <row r="2695" ht="70.5" customHeight="1"/>
    <row r="2696" ht="70.5" customHeight="1"/>
    <row r="2697" ht="70.5" customHeight="1"/>
    <row r="2698" ht="70.5" customHeight="1"/>
    <row r="2699" ht="70.5" customHeight="1"/>
    <row r="2700" ht="70.5" customHeight="1"/>
    <row r="2701" ht="70.5" customHeight="1"/>
    <row r="2702" ht="70.5" customHeight="1"/>
    <row r="2703" ht="70.5" customHeight="1"/>
    <row r="2704" ht="70.5" customHeight="1"/>
    <row r="2705" ht="70.5" customHeight="1"/>
    <row r="2706" ht="70.5" customHeight="1"/>
    <row r="2707" ht="70.5" customHeight="1"/>
    <row r="2708" ht="70.5" customHeight="1"/>
    <row r="2709" ht="70.5" customHeight="1"/>
    <row r="2710" ht="70.5" customHeight="1"/>
    <row r="2711" ht="70.5" customHeight="1"/>
    <row r="2712" ht="70.5" customHeight="1"/>
    <row r="2713" ht="70.5" customHeight="1"/>
    <row r="2714" ht="70.5" customHeight="1"/>
    <row r="2715" ht="70.5" customHeight="1"/>
    <row r="2716" ht="70.5" customHeight="1"/>
    <row r="2717" ht="70.5" customHeight="1"/>
    <row r="2718" ht="70.5" customHeight="1"/>
    <row r="2719" ht="70.5" customHeight="1"/>
    <row r="2720" ht="70.5" customHeight="1"/>
    <row r="2721" ht="70.5" customHeight="1"/>
    <row r="2722" ht="70.5" customHeight="1"/>
    <row r="2723" ht="70.5" customHeight="1"/>
    <row r="2724" ht="70.5" customHeight="1"/>
    <row r="2725" ht="70.5" customHeight="1"/>
    <row r="2726" ht="70.5" customHeight="1"/>
  </sheetData>
  <autoFilter ref="A1:BB1" xr:uid="{00000000-0009-0000-0000-000004000000}"/>
  <phoneticPr fontId="3"/>
  <conditionalFormatting sqref="C141:D1048576 C1:D1 C60:D60 C65:C75 C77:C118 C61:C62 D61:D118 C2:C58 D2:D59">
    <cfRule type="duplicateValues" dxfId="5" priority="1611"/>
  </conditionalFormatting>
  <conditionalFormatting sqref="C141:D1048576 C1:D1 C60:D60 C65:C75 C77:C118 C61:C62 D61:D118 C2:C58 D2:D59">
    <cfRule type="duplicateValues" dxfId="4" priority="1618"/>
    <cfRule type="duplicateValues" dxfId="3" priority="1619"/>
  </conditionalFormatting>
  <pageMargins left="0.7" right="0.7" top="0.75" bottom="0.75" header="0.3" footer="0.3"/>
  <pageSetup paperSize="9" orientation="portrait"/>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2733"/>
  <sheetViews>
    <sheetView zoomScale="70" zoomScaleNormal="70" zoomScalePageLayoutView="70" workbookViewId="0">
      <pane ySplit="1" topLeftCell="A2" activePane="bottomLeft" state="frozen"/>
      <selection activeCell="H1" sqref="H1"/>
      <selection pane="bottomLeft" activeCell="A2" sqref="A2"/>
    </sheetView>
  </sheetViews>
  <sheetFormatPr defaultColWidth="8.875" defaultRowHeight="13.5"/>
  <cols>
    <col min="2" max="2" width="14.125" bestFit="1" customWidth="1"/>
    <col min="3" max="4" width="20.625" style="86" customWidth="1"/>
    <col min="5" max="5" width="8.875" customWidth="1"/>
    <col min="6" max="8" width="20.625" customWidth="1"/>
    <col min="9" max="10" width="20.625" style="39" customWidth="1"/>
    <col min="11" max="11" width="3" style="48" customWidth="1"/>
    <col min="12" max="12" width="15.875" customWidth="1"/>
    <col min="13" max="14" width="12.125" style="40" customWidth="1"/>
    <col min="15" max="15" width="13.5" style="40" bestFit="1" customWidth="1"/>
    <col min="16" max="16" width="13.5" style="40" customWidth="1"/>
    <col min="17" max="17" width="12.625" bestFit="1" customWidth="1"/>
    <col min="18" max="18" width="13.125" bestFit="1" customWidth="1"/>
    <col min="19" max="19" width="16.625" bestFit="1" customWidth="1"/>
    <col min="20" max="20" width="13" bestFit="1" customWidth="1"/>
    <col min="21" max="21" width="13" customWidth="1"/>
    <col min="22" max="33" width="11" customWidth="1"/>
    <col min="35" max="36" width="50.625" style="39" customWidth="1"/>
    <col min="37" max="37" width="13.5" customWidth="1"/>
  </cols>
  <sheetData>
    <row r="1" spans="1:38" ht="60">
      <c r="A1" s="41" t="s">
        <v>90</v>
      </c>
      <c r="B1" s="41"/>
      <c r="C1" s="85" t="s">
        <v>79</v>
      </c>
      <c r="D1" s="85" t="s">
        <v>748</v>
      </c>
      <c r="E1" s="41" t="s">
        <v>91</v>
      </c>
      <c r="F1" s="41" t="s">
        <v>92</v>
      </c>
      <c r="G1" s="45" t="s">
        <v>100</v>
      </c>
      <c r="H1" s="41" t="s">
        <v>101</v>
      </c>
      <c r="I1" s="45" t="s">
        <v>98</v>
      </c>
      <c r="J1" s="45" t="s">
        <v>99</v>
      </c>
      <c r="K1" s="47" t="s">
        <v>110</v>
      </c>
      <c r="L1" s="41" t="s">
        <v>77</v>
      </c>
      <c r="M1" s="45" t="s">
        <v>105</v>
      </c>
      <c r="N1" s="45" t="s">
        <v>106</v>
      </c>
      <c r="O1" s="45" t="s">
        <v>103</v>
      </c>
      <c r="P1" s="45" t="s">
        <v>107</v>
      </c>
      <c r="Q1" s="41" t="s">
        <v>78</v>
      </c>
      <c r="R1" s="41" t="s">
        <v>80</v>
      </c>
      <c r="S1" s="41" t="s">
        <v>81</v>
      </c>
      <c r="T1" s="42" t="s">
        <v>82</v>
      </c>
      <c r="U1" s="49" t="s">
        <v>111</v>
      </c>
      <c r="V1" s="42" t="s">
        <v>83</v>
      </c>
      <c r="W1" s="42" t="s">
        <v>96</v>
      </c>
      <c r="X1" s="42" t="s">
        <v>95</v>
      </c>
      <c r="Y1" s="42" t="s">
        <v>97</v>
      </c>
      <c r="Z1" s="42" t="s">
        <v>86</v>
      </c>
      <c r="AA1" s="42" t="s">
        <v>87</v>
      </c>
      <c r="AB1" s="42" t="s">
        <v>88</v>
      </c>
      <c r="AC1" s="42" t="s">
        <v>104</v>
      </c>
      <c r="AD1" s="49" t="s">
        <v>112</v>
      </c>
      <c r="AE1" s="42" t="s">
        <v>84</v>
      </c>
      <c r="AF1" s="42" t="s">
        <v>85</v>
      </c>
      <c r="AG1" s="42" t="s">
        <v>102</v>
      </c>
      <c r="AH1" s="42" t="s">
        <v>89</v>
      </c>
      <c r="AI1" s="42" t="s">
        <v>93</v>
      </c>
      <c r="AJ1" s="42" t="s">
        <v>94</v>
      </c>
      <c r="AK1" s="42" t="s">
        <v>108</v>
      </c>
      <c r="AL1" s="42" t="s">
        <v>109</v>
      </c>
    </row>
    <row r="2" spans="1:38" ht="70.349999999999994" customHeight="1">
      <c r="C2" s="86">
        <v>4902553036108</v>
      </c>
      <c r="D2" s="86" t="s">
        <v>788</v>
      </c>
      <c r="E2" t="s">
        <v>548</v>
      </c>
      <c r="F2" t="s">
        <v>632</v>
      </c>
      <c r="G2" s="39" t="s">
        <v>633</v>
      </c>
      <c r="H2" t="s">
        <v>634</v>
      </c>
      <c r="I2" s="39" t="s">
        <v>282</v>
      </c>
      <c r="J2" s="39" t="s">
        <v>283</v>
      </c>
      <c r="L2" s="50"/>
      <c r="M2" s="46">
        <v>2.44</v>
      </c>
      <c r="N2" s="46">
        <f t="shared" ref="N2:N62" si="0">+M2+0.2</f>
        <v>2.64</v>
      </c>
      <c r="O2" s="43">
        <f t="shared" ref="O2:O62" si="1">+M2*T2</f>
        <v>195.2</v>
      </c>
      <c r="P2" s="43">
        <f t="shared" ref="P2:P62" si="2">+N2*T2</f>
        <v>211.20000000000002</v>
      </c>
      <c r="Q2">
        <v>35</v>
      </c>
      <c r="R2">
        <v>10</v>
      </c>
      <c r="S2">
        <v>8</v>
      </c>
      <c r="T2" s="43">
        <f t="shared" ref="T2:T62" si="3">+R2*S2</f>
        <v>80</v>
      </c>
      <c r="U2" s="43">
        <v>1</v>
      </c>
      <c r="V2">
        <v>8</v>
      </c>
      <c r="Z2">
        <v>640</v>
      </c>
      <c r="AA2">
        <v>420</v>
      </c>
      <c r="AB2">
        <v>260</v>
      </c>
      <c r="AC2" s="44">
        <f t="shared" ref="AC2:AC62" si="4">+Z2*AA2*AB2/1000000000</f>
        <v>6.9888000000000006E-2</v>
      </c>
      <c r="AD2" s="44">
        <f t="shared" ref="AD2:AD62" si="5">+AC2*U2</f>
        <v>6.9888000000000006E-2</v>
      </c>
      <c r="AF2" t="s">
        <v>562</v>
      </c>
      <c r="AG2">
        <v>12</v>
      </c>
      <c r="AI2" s="39" t="s">
        <v>116</v>
      </c>
      <c r="AJ2" s="39" t="s">
        <v>117</v>
      </c>
      <c r="AK2" t="s">
        <v>742</v>
      </c>
    </row>
    <row r="3" spans="1:38" ht="70.349999999999994" customHeight="1">
      <c r="C3" s="86">
        <v>4901626055206</v>
      </c>
      <c r="D3" s="86" t="s">
        <v>789</v>
      </c>
      <c r="E3" t="s">
        <v>548</v>
      </c>
      <c r="F3" t="s">
        <v>549</v>
      </c>
      <c r="G3" s="39" t="s">
        <v>635</v>
      </c>
      <c r="H3" t="s">
        <v>588</v>
      </c>
      <c r="I3" s="83" t="s">
        <v>284</v>
      </c>
      <c r="J3" s="39" t="s">
        <v>285</v>
      </c>
      <c r="M3" s="46">
        <v>1.57</v>
      </c>
      <c r="N3" s="46">
        <f t="shared" si="0"/>
        <v>1.77</v>
      </c>
      <c r="O3" s="43">
        <f t="shared" si="1"/>
        <v>18.84</v>
      </c>
      <c r="P3" s="43">
        <f t="shared" si="2"/>
        <v>21.240000000000002</v>
      </c>
      <c r="Q3">
        <v>179</v>
      </c>
      <c r="R3">
        <v>12</v>
      </c>
      <c r="S3">
        <v>1</v>
      </c>
      <c r="T3" s="43">
        <f t="shared" si="3"/>
        <v>12</v>
      </c>
      <c r="U3">
        <v>2</v>
      </c>
      <c r="V3">
        <v>1</v>
      </c>
      <c r="Z3">
        <v>380</v>
      </c>
      <c r="AA3">
        <v>235</v>
      </c>
      <c r="AB3">
        <v>300</v>
      </c>
      <c r="AC3" s="44">
        <f t="shared" si="4"/>
        <v>2.6790000000000001E-2</v>
      </c>
      <c r="AD3" s="44">
        <f t="shared" si="5"/>
        <v>5.3580000000000003E-2</v>
      </c>
      <c r="AF3" t="s">
        <v>562</v>
      </c>
      <c r="AG3">
        <v>5</v>
      </c>
      <c r="AI3" s="39" t="s">
        <v>118</v>
      </c>
      <c r="AJ3" s="39" t="s">
        <v>119</v>
      </c>
      <c r="AK3" t="s">
        <v>742</v>
      </c>
    </row>
    <row r="4" spans="1:38" ht="70.349999999999994" customHeight="1">
      <c r="C4" s="86">
        <v>4901626064307</v>
      </c>
      <c r="D4" s="86" t="s">
        <v>790</v>
      </c>
      <c r="E4" t="s">
        <v>548</v>
      </c>
      <c r="F4" t="s">
        <v>549</v>
      </c>
      <c r="G4" s="39" t="s">
        <v>635</v>
      </c>
      <c r="H4" t="s">
        <v>588</v>
      </c>
      <c r="I4" s="39" t="s">
        <v>286</v>
      </c>
      <c r="J4" s="39" t="s">
        <v>287</v>
      </c>
      <c r="M4" s="46">
        <v>1.73</v>
      </c>
      <c r="N4" s="46">
        <f t="shared" si="0"/>
        <v>1.93</v>
      </c>
      <c r="O4" s="43">
        <f t="shared" si="1"/>
        <v>20.759999999999998</v>
      </c>
      <c r="P4" s="43">
        <f t="shared" si="2"/>
        <v>23.16</v>
      </c>
      <c r="Q4">
        <v>90</v>
      </c>
      <c r="R4">
        <v>12</v>
      </c>
      <c r="S4">
        <v>1</v>
      </c>
      <c r="T4" s="43">
        <f t="shared" si="3"/>
        <v>12</v>
      </c>
      <c r="U4">
        <v>3</v>
      </c>
      <c r="V4">
        <v>1</v>
      </c>
      <c r="Z4">
        <v>380</v>
      </c>
      <c r="AA4">
        <v>305</v>
      </c>
      <c r="AB4">
        <v>235</v>
      </c>
      <c r="AC4" s="44">
        <f t="shared" si="4"/>
        <v>2.72365E-2</v>
      </c>
      <c r="AD4" s="44">
        <f t="shared" si="5"/>
        <v>8.1709500000000004E-2</v>
      </c>
      <c r="AF4" t="s">
        <v>562</v>
      </c>
      <c r="AG4">
        <v>5</v>
      </c>
      <c r="AI4" s="39" t="s">
        <v>120</v>
      </c>
      <c r="AJ4" s="39" t="s">
        <v>121</v>
      </c>
      <c r="AK4" t="s">
        <v>742</v>
      </c>
    </row>
    <row r="5" spans="1:38" ht="70.349999999999994" customHeight="1">
      <c r="C5" s="86">
        <v>4902820105117</v>
      </c>
      <c r="D5" s="86" t="s">
        <v>791</v>
      </c>
      <c r="E5" t="s">
        <v>548</v>
      </c>
      <c r="F5" t="s">
        <v>636</v>
      </c>
      <c r="G5" s="39" t="s">
        <v>637</v>
      </c>
      <c r="H5" t="s">
        <v>638</v>
      </c>
      <c r="I5" s="39" t="s">
        <v>288</v>
      </c>
      <c r="J5" s="39" t="s">
        <v>289</v>
      </c>
      <c r="M5" s="46">
        <v>1.19</v>
      </c>
      <c r="N5" s="46">
        <f t="shared" si="0"/>
        <v>1.39</v>
      </c>
      <c r="O5" s="43">
        <f t="shared" si="1"/>
        <v>142.79999999999998</v>
      </c>
      <c r="P5" s="43">
        <f t="shared" si="2"/>
        <v>166.79999999999998</v>
      </c>
      <c r="Q5">
        <v>19</v>
      </c>
      <c r="R5">
        <v>10</v>
      </c>
      <c r="S5">
        <v>12</v>
      </c>
      <c r="T5" s="43">
        <f t="shared" si="3"/>
        <v>120</v>
      </c>
      <c r="U5">
        <v>1</v>
      </c>
      <c r="V5">
        <v>1</v>
      </c>
      <c r="Z5">
        <v>357</v>
      </c>
      <c r="AA5">
        <v>473</v>
      </c>
      <c r="AB5">
        <v>254</v>
      </c>
      <c r="AC5" s="44">
        <f t="shared" si="4"/>
        <v>4.2890694E-2</v>
      </c>
      <c r="AD5" s="44">
        <f t="shared" si="5"/>
        <v>4.2890694E-2</v>
      </c>
      <c r="AF5" t="s">
        <v>562</v>
      </c>
      <c r="AG5">
        <v>12</v>
      </c>
      <c r="AI5" s="39" t="s">
        <v>499</v>
      </c>
      <c r="AJ5" s="39" t="s">
        <v>122</v>
      </c>
      <c r="AK5" t="s">
        <v>742</v>
      </c>
    </row>
    <row r="6" spans="1:38" ht="70.349999999999994" customHeight="1">
      <c r="C6" s="86">
        <v>4902775034005</v>
      </c>
      <c r="D6" s="86" t="s">
        <v>792</v>
      </c>
      <c r="E6" t="s">
        <v>548</v>
      </c>
      <c r="F6" t="s">
        <v>549</v>
      </c>
      <c r="G6" s="39" t="s">
        <v>639</v>
      </c>
      <c r="H6" t="s">
        <v>640</v>
      </c>
      <c r="I6" s="39" t="s">
        <v>290</v>
      </c>
      <c r="J6" s="39" t="s">
        <v>291</v>
      </c>
      <c r="M6" s="46">
        <v>1.24</v>
      </c>
      <c r="N6" s="46">
        <f t="shared" si="0"/>
        <v>1.44</v>
      </c>
      <c r="O6" s="43">
        <f t="shared" si="1"/>
        <v>29.759999999999998</v>
      </c>
      <c r="P6" s="43">
        <f t="shared" si="2"/>
        <v>34.56</v>
      </c>
      <c r="Q6">
        <v>74</v>
      </c>
      <c r="R6">
        <v>12</v>
      </c>
      <c r="S6">
        <v>2</v>
      </c>
      <c r="T6" s="43">
        <f t="shared" si="3"/>
        <v>24</v>
      </c>
      <c r="U6">
        <v>2</v>
      </c>
      <c r="V6">
        <v>1</v>
      </c>
      <c r="Z6">
        <v>290</v>
      </c>
      <c r="AA6">
        <v>512</v>
      </c>
      <c r="AB6">
        <v>364</v>
      </c>
      <c r="AC6" s="44">
        <f t="shared" si="4"/>
        <v>5.4046719999999999E-2</v>
      </c>
      <c r="AD6" s="44">
        <f t="shared" si="5"/>
        <v>0.10809344</v>
      </c>
      <c r="AF6" t="s">
        <v>562</v>
      </c>
      <c r="AG6">
        <v>8</v>
      </c>
      <c r="AI6" s="39" t="s">
        <v>123</v>
      </c>
      <c r="AJ6" s="39" t="s">
        <v>124</v>
      </c>
      <c r="AK6" t="s">
        <v>742</v>
      </c>
    </row>
    <row r="7" spans="1:38" ht="70.349999999999994" customHeight="1">
      <c r="C7" s="86">
        <v>4971880112625</v>
      </c>
      <c r="D7" s="86" t="s">
        <v>793</v>
      </c>
      <c r="E7" t="s">
        <v>548</v>
      </c>
      <c r="F7" t="s">
        <v>636</v>
      </c>
      <c r="G7" s="39" t="s">
        <v>641</v>
      </c>
      <c r="H7" t="s">
        <v>642</v>
      </c>
      <c r="I7" s="39" t="s">
        <v>292</v>
      </c>
      <c r="J7" s="39" t="s">
        <v>293</v>
      </c>
      <c r="M7" s="46">
        <v>2.94</v>
      </c>
      <c r="N7" s="46">
        <f t="shared" si="0"/>
        <v>3.14</v>
      </c>
      <c r="O7" s="43">
        <f t="shared" si="1"/>
        <v>58.8</v>
      </c>
      <c r="P7" s="43">
        <f t="shared" si="2"/>
        <v>62.800000000000004</v>
      </c>
      <c r="Q7">
        <v>500</v>
      </c>
      <c r="R7">
        <v>20</v>
      </c>
      <c r="S7">
        <v>1</v>
      </c>
      <c r="T7" s="43">
        <f t="shared" si="3"/>
        <v>20</v>
      </c>
      <c r="U7" s="91">
        <v>5</v>
      </c>
      <c r="V7">
        <v>1</v>
      </c>
      <c r="Z7">
        <v>475</v>
      </c>
      <c r="AA7">
        <v>267</v>
      </c>
      <c r="AB7">
        <v>225</v>
      </c>
      <c r="AC7" s="44">
        <f t="shared" si="4"/>
        <v>2.8535624999999998E-2</v>
      </c>
      <c r="AD7" s="44">
        <f t="shared" si="5"/>
        <v>0.14267812499999999</v>
      </c>
      <c r="AF7" t="s">
        <v>562</v>
      </c>
      <c r="AG7">
        <v>6</v>
      </c>
      <c r="AI7" s="39" t="s">
        <v>125</v>
      </c>
      <c r="AJ7" s="39" t="s">
        <v>126</v>
      </c>
      <c r="AK7" t="s">
        <v>742</v>
      </c>
    </row>
    <row r="8" spans="1:38" ht="70.349999999999994" customHeight="1">
      <c r="C8" s="86">
        <v>4902388033914</v>
      </c>
      <c r="D8" s="86" t="s">
        <v>794</v>
      </c>
      <c r="E8" t="s">
        <v>548</v>
      </c>
      <c r="F8" t="s">
        <v>636</v>
      </c>
      <c r="G8" s="39" t="s">
        <v>643</v>
      </c>
      <c r="H8" t="s">
        <v>644</v>
      </c>
      <c r="I8" s="39" t="s">
        <v>294</v>
      </c>
      <c r="J8" s="39" t="s">
        <v>295</v>
      </c>
      <c r="M8" s="46">
        <v>1.25</v>
      </c>
      <c r="N8" s="46">
        <f t="shared" si="0"/>
        <v>1.45</v>
      </c>
      <c r="O8" s="43">
        <f t="shared" si="1"/>
        <v>75</v>
      </c>
      <c r="P8" s="43">
        <f t="shared" si="2"/>
        <v>87</v>
      </c>
      <c r="Q8">
        <v>12.5</v>
      </c>
      <c r="R8">
        <v>10</v>
      </c>
      <c r="S8">
        <v>6</v>
      </c>
      <c r="T8" s="43">
        <f t="shared" si="3"/>
        <v>60</v>
      </c>
      <c r="U8">
        <v>1</v>
      </c>
      <c r="V8">
        <v>1</v>
      </c>
      <c r="Z8">
        <v>456</v>
      </c>
      <c r="AA8">
        <v>340</v>
      </c>
      <c r="AB8">
        <v>215</v>
      </c>
      <c r="AC8" s="44">
        <f t="shared" si="4"/>
        <v>3.3333599999999998E-2</v>
      </c>
      <c r="AD8" s="44">
        <f t="shared" si="5"/>
        <v>3.3333599999999998E-2</v>
      </c>
      <c r="AF8" t="s">
        <v>562</v>
      </c>
      <c r="AG8">
        <v>15</v>
      </c>
      <c r="AI8" s="39" t="s">
        <v>500</v>
      </c>
      <c r="AJ8" s="39" t="s">
        <v>127</v>
      </c>
      <c r="AK8" t="s">
        <v>742</v>
      </c>
    </row>
    <row r="9" spans="1:38" ht="70.349999999999994" customHeight="1">
      <c r="C9" s="86">
        <v>4901313192047</v>
      </c>
      <c r="D9" s="86" t="s">
        <v>795</v>
      </c>
      <c r="E9" t="s">
        <v>548</v>
      </c>
      <c r="F9" t="s">
        <v>549</v>
      </c>
      <c r="G9" s="39" t="s">
        <v>645</v>
      </c>
      <c r="H9" t="s">
        <v>646</v>
      </c>
      <c r="I9" s="39" t="s">
        <v>296</v>
      </c>
      <c r="J9" s="39" t="s">
        <v>297</v>
      </c>
      <c r="M9" s="46">
        <v>2.35</v>
      </c>
      <c r="N9" s="46">
        <f t="shared" si="0"/>
        <v>2.5500000000000003</v>
      </c>
      <c r="O9" s="43">
        <f t="shared" si="1"/>
        <v>28.200000000000003</v>
      </c>
      <c r="P9" s="43">
        <f t="shared" si="2"/>
        <v>30.6</v>
      </c>
      <c r="Q9">
        <v>200</v>
      </c>
      <c r="R9">
        <v>12</v>
      </c>
      <c r="S9">
        <v>1</v>
      </c>
      <c r="T9" s="43">
        <f t="shared" si="3"/>
        <v>12</v>
      </c>
      <c r="U9" s="91">
        <v>5</v>
      </c>
      <c r="V9">
        <v>1</v>
      </c>
      <c r="Z9">
        <v>388</v>
      </c>
      <c r="AA9">
        <v>228</v>
      </c>
      <c r="AB9">
        <v>172</v>
      </c>
      <c r="AC9" s="44">
        <f t="shared" si="4"/>
        <v>1.5215808000000001E-2</v>
      </c>
      <c r="AD9" s="44">
        <f t="shared" si="5"/>
        <v>7.6079040000000001E-2</v>
      </c>
      <c r="AF9" t="s">
        <v>562</v>
      </c>
      <c r="AG9">
        <v>5</v>
      </c>
      <c r="AI9" s="39" t="s">
        <v>128</v>
      </c>
      <c r="AJ9" s="39" t="s">
        <v>129</v>
      </c>
      <c r="AK9" t="s">
        <v>742</v>
      </c>
    </row>
    <row r="10" spans="1:38" ht="70.349999999999994" customHeight="1">
      <c r="C10" s="86">
        <v>4901626024141</v>
      </c>
      <c r="D10" s="86" t="s">
        <v>796</v>
      </c>
      <c r="E10" t="s">
        <v>548</v>
      </c>
      <c r="F10" t="s">
        <v>549</v>
      </c>
      <c r="G10" s="39" t="s">
        <v>635</v>
      </c>
      <c r="H10" t="s">
        <v>588</v>
      </c>
      <c r="I10" s="39" t="s">
        <v>298</v>
      </c>
      <c r="J10" s="39" t="s">
        <v>299</v>
      </c>
      <c r="M10" s="46">
        <v>1.57</v>
      </c>
      <c r="N10" s="46">
        <f t="shared" si="0"/>
        <v>1.77</v>
      </c>
      <c r="O10" s="43">
        <f t="shared" si="1"/>
        <v>18.84</v>
      </c>
      <c r="P10" s="43">
        <f t="shared" si="2"/>
        <v>21.240000000000002</v>
      </c>
      <c r="Q10">
        <v>100</v>
      </c>
      <c r="R10">
        <v>12</v>
      </c>
      <c r="S10">
        <v>1</v>
      </c>
      <c r="T10" s="43">
        <f t="shared" si="3"/>
        <v>12</v>
      </c>
      <c r="U10">
        <v>2</v>
      </c>
      <c r="V10">
        <v>1</v>
      </c>
      <c r="Z10">
        <v>355</v>
      </c>
      <c r="AA10">
        <v>280</v>
      </c>
      <c r="AB10">
        <v>385</v>
      </c>
      <c r="AC10" s="44">
        <f t="shared" si="4"/>
        <v>3.8268999999999997E-2</v>
      </c>
      <c r="AD10" s="44">
        <f t="shared" si="5"/>
        <v>7.6537999999999995E-2</v>
      </c>
      <c r="AF10" t="s">
        <v>562</v>
      </c>
      <c r="AG10">
        <v>5</v>
      </c>
      <c r="AI10" s="39" t="s">
        <v>130</v>
      </c>
      <c r="AJ10" s="39" t="s">
        <v>131</v>
      </c>
      <c r="AK10" t="s">
        <v>742</v>
      </c>
    </row>
    <row r="11" spans="1:38" ht="70.349999999999994" customHeight="1">
      <c r="C11" s="86">
        <v>4901940037216</v>
      </c>
      <c r="D11" s="86" t="s">
        <v>797</v>
      </c>
      <c r="E11" t="s">
        <v>548</v>
      </c>
      <c r="F11" t="s">
        <v>549</v>
      </c>
      <c r="G11" s="39" t="s">
        <v>598</v>
      </c>
      <c r="H11" t="s">
        <v>647</v>
      </c>
      <c r="I11" s="39" t="s">
        <v>300</v>
      </c>
      <c r="J11" s="39" t="s">
        <v>301</v>
      </c>
      <c r="M11" s="46">
        <v>1.33</v>
      </c>
      <c r="N11" s="46">
        <f t="shared" si="0"/>
        <v>1.53</v>
      </c>
      <c r="O11" s="43">
        <f t="shared" si="1"/>
        <v>31.92</v>
      </c>
      <c r="P11" s="43">
        <f t="shared" si="2"/>
        <v>36.72</v>
      </c>
      <c r="Q11" s="52">
        <v>77</v>
      </c>
      <c r="R11">
        <v>12</v>
      </c>
      <c r="S11">
        <v>2</v>
      </c>
      <c r="T11" s="43">
        <f t="shared" si="3"/>
        <v>24</v>
      </c>
      <c r="U11" s="52">
        <v>15</v>
      </c>
      <c r="V11" t="e">
        <v>#REF!</v>
      </c>
      <c r="Z11">
        <v>477</v>
      </c>
      <c r="AA11">
        <v>535</v>
      </c>
      <c r="AB11">
        <v>189</v>
      </c>
      <c r="AC11" s="44">
        <f t="shared" si="4"/>
        <v>4.8231854999999997E-2</v>
      </c>
      <c r="AD11" s="44">
        <f t="shared" si="5"/>
        <v>0.72347782499999991</v>
      </c>
      <c r="AF11" t="s">
        <v>562</v>
      </c>
      <c r="AG11" s="40">
        <v>180</v>
      </c>
      <c r="AH11" s="80" t="s">
        <v>785</v>
      </c>
      <c r="AI11" s="80" t="s">
        <v>501</v>
      </c>
      <c r="AJ11" s="80" t="s">
        <v>502</v>
      </c>
      <c r="AK11" t="s">
        <v>743</v>
      </c>
    </row>
    <row r="12" spans="1:38" ht="70.349999999999994" customHeight="1">
      <c r="C12" s="86">
        <v>4901335140439</v>
      </c>
      <c r="D12" s="86" t="s">
        <v>798</v>
      </c>
      <c r="E12" t="s">
        <v>548</v>
      </c>
      <c r="F12" t="s">
        <v>549</v>
      </c>
      <c r="G12" s="39" t="s">
        <v>648</v>
      </c>
      <c r="H12" t="s">
        <v>586</v>
      </c>
      <c r="I12" s="39" t="s">
        <v>302</v>
      </c>
      <c r="J12" s="39" t="s">
        <v>303</v>
      </c>
      <c r="M12" s="46">
        <v>0.91</v>
      </c>
      <c r="N12" s="46">
        <f t="shared" si="0"/>
        <v>1.1100000000000001</v>
      </c>
      <c r="O12" s="43">
        <f t="shared" si="1"/>
        <v>21.84</v>
      </c>
      <c r="P12" s="43">
        <f t="shared" si="2"/>
        <v>26.64</v>
      </c>
      <c r="Q12">
        <v>40</v>
      </c>
      <c r="R12">
        <v>6</v>
      </c>
      <c r="S12">
        <v>4</v>
      </c>
      <c r="T12" s="43">
        <f t="shared" si="3"/>
        <v>24</v>
      </c>
      <c r="U12">
        <v>3</v>
      </c>
      <c r="V12">
        <v>1</v>
      </c>
      <c r="Z12">
        <v>195</v>
      </c>
      <c r="AA12">
        <v>437</v>
      </c>
      <c r="AB12">
        <v>267</v>
      </c>
      <c r="AC12" s="44">
        <f t="shared" si="4"/>
        <v>2.2752405E-2</v>
      </c>
      <c r="AD12" s="44">
        <f t="shared" si="5"/>
        <v>6.8257214999999996E-2</v>
      </c>
      <c r="AF12" t="s">
        <v>562</v>
      </c>
      <c r="AG12">
        <v>6</v>
      </c>
      <c r="AI12" s="39" t="s">
        <v>132</v>
      </c>
      <c r="AJ12" s="39" t="s">
        <v>133</v>
      </c>
      <c r="AK12" t="s">
        <v>742</v>
      </c>
    </row>
    <row r="13" spans="1:38" ht="70.349999999999994" customHeight="1">
      <c r="C13" s="86">
        <v>4902388033921</v>
      </c>
      <c r="D13" s="86" t="s">
        <v>799</v>
      </c>
      <c r="E13" t="s">
        <v>548</v>
      </c>
      <c r="F13" t="s">
        <v>636</v>
      </c>
      <c r="G13" s="39" t="s">
        <v>643</v>
      </c>
      <c r="H13" t="s">
        <v>644</v>
      </c>
      <c r="I13" s="39" t="s">
        <v>304</v>
      </c>
      <c r="J13" s="39" t="s">
        <v>305</v>
      </c>
      <c r="M13" s="46">
        <v>1.25</v>
      </c>
      <c r="N13" s="46">
        <f t="shared" si="0"/>
        <v>1.45</v>
      </c>
      <c r="O13" s="43">
        <f t="shared" si="1"/>
        <v>75</v>
      </c>
      <c r="P13" s="43">
        <f t="shared" si="2"/>
        <v>87</v>
      </c>
      <c r="Q13">
        <v>11.5</v>
      </c>
      <c r="R13">
        <v>10</v>
      </c>
      <c r="S13">
        <v>6</v>
      </c>
      <c r="T13" s="43">
        <f t="shared" si="3"/>
        <v>60</v>
      </c>
      <c r="U13">
        <v>1</v>
      </c>
      <c r="V13">
        <v>1</v>
      </c>
      <c r="Z13">
        <v>456</v>
      </c>
      <c r="AA13">
        <v>340</v>
      </c>
      <c r="AB13">
        <v>215</v>
      </c>
      <c r="AC13" s="44">
        <f t="shared" si="4"/>
        <v>3.3333599999999998E-2</v>
      </c>
      <c r="AD13" s="44">
        <f t="shared" si="5"/>
        <v>3.3333599999999998E-2</v>
      </c>
      <c r="AF13" t="s">
        <v>562</v>
      </c>
      <c r="AG13">
        <v>18</v>
      </c>
      <c r="AI13" s="53" t="s">
        <v>546</v>
      </c>
      <c r="AJ13" s="39" t="s">
        <v>547</v>
      </c>
      <c r="AK13" t="s">
        <v>742</v>
      </c>
    </row>
    <row r="14" spans="1:38" ht="70.349999999999994" customHeight="1">
      <c r="C14" s="86">
        <v>4901313076347</v>
      </c>
      <c r="D14" s="86" t="s">
        <v>800</v>
      </c>
      <c r="E14" t="s">
        <v>548</v>
      </c>
      <c r="F14" t="s">
        <v>549</v>
      </c>
      <c r="G14" s="39" t="s">
        <v>645</v>
      </c>
      <c r="H14" t="s">
        <v>646</v>
      </c>
      <c r="I14" s="39" t="s">
        <v>306</v>
      </c>
      <c r="J14" s="39" t="s">
        <v>307</v>
      </c>
      <c r="M14" s="46">
        <v>1.22</v>
      </c>
      <c r="N14" s="46">
        <f t="shared" si="0"/>
        <v>1.42</v>
      </c>
      <c r="O14" s="43">
        <f t="shared" si="1"/>
        <v>14.64</v>
      </c>
      <c r="P14" s="43">
        <f t="shared" si="2"/>
        <v>17.04</v>
      </c>
      <c r="Q14">
        <v>115</v>
      </c>
      <c r="R14">
        <v>12</v>
      </c>
      <c r="S14">
        <v>1</v>
      </c>
      <c r="T14" s="43">
        <f t="shared" si="3"/>
        <v>12</v>
      </c>
      <c r="U14">
        <v>3</v>
      </c>
      <c r="V14">
        <v>1</v>
      </c>
      <c r="Z14">
        <v>273</v>
      </c>
      <c r="AA14">
        <v>185</v>
      </c>
      <c r="AB14">
        <v>173</v>
      </c>
      <c r="AC14" s="44">
        <f t="shared" si="4"/>
        <v>8.7373650000000004E-3</v>
      </c>
      <c r="AD14" s="44">
        <f t="shared" si="5"/>
        <v>2.6212095000000001E-2</v>
      </c>
      <c r="AF14" t="s">
        <v>562</v>
      </c>
      <c r="AG14">
        <v>5</v>
      </c>
      <c r="AI14" s="39" t="s">
        <v>134</v>
      </c>
      <c r="AJ14" s="39" t="s">
        <v>135</v>
      </c>
      <c r="AK14" t="s">
        <v>742</v>
      </c>
    </row>
    <row r="15" spans="1:38" ht="70.349999999999994" customHeight="1">
      <c r="C15" s="86">
        <v>4901734024057</v>
      </c>
      <c r="D15" s="86" t="s">
        <v>801</v>
      </c>
      <c r="E15" t="s">
        <v>548</v>
      </c>
      <c r="F15" t="s">
        <v>558</v>
      </c>
      <c r="G15" s="39" t="s">
        <v>649</v>
      </c>
      <c r="H15" t="s">
        <v>589</v>
      </c>
      <c r="I15" s="39" t="s">
        <v>308</v>
      </c>
      <c r="J15" s="39" t="s">
        <v>309</v>
      </c>
      <c r="M15" s="46">
        <v>1.38</v>
      </c>
      <c r="N15" s="46">
        <f t="shared" si="0"/>
        <v>1.5799999999999998</v>
      </c>
      <c r="O15" s="43">
        <f t="shared" si="1"/>
        <v>16.559999999999999</v>
      </c>
      <c r="P15" s="43">
        <f t="shared" si="2"/>
        <v>18.959999999999997</v>
      </c>
      <c r="Q15">
        <v>38</v>
      </c>
      <c r="R15">
        <v>12</v>
      </c>
      <c r="S15">
        <v>1</v>
      </c>
      <c r="T15" s="43">
        <f t="shared" si="3"/>
        <v>12</v>
      </c>
      <c r="U15">
        <v>2</v>
      </c>
      <c r="V15">
        <v>1</v>
      </c>
      <c r="Z15">
        <v>309</v>
      </c>
      <c r="AA15">
        <v>409</v>
      </c>
      <c r="AB15">
        <v>87</v>
      </c>
      <c r="AC15" s="44">
        <f t="shared" si="4"/>
        <v>1.0995147E-2</v>
      </c>
      <c r="AD15" s="44">
        <f t="shared" si="5"/>
        <v>2.1990294000000001E-2</v>
      </c>
      <c r="AF15" t="s">
        <v>562</v>
      </c>
      <c r="AG15">
        <v>6</v>
      </c>
      <c r="AI15" s="39" t="s">
        <v>136</v>
      </c>
      <c r="AJ15" s="39" t="s">
        <v>137</v>
      </c>
      <c r="AK15" t="s">
        <v>742</v>
      </c>
    </row>
    <row r="16" spans="1:38" ht="70.349999999999994" customHeight="1">
      <c r="C16" s="86">
        <v>4901108006481</v>
      </c>
      <c r="D16" s="86" t="s">
        <v>802</v>
      </c>
      <c r="E16" t="s">
        <v>548</v>
      </c>
      <c r="F16" t="s">
        <v>636</v>
      </c>
      <c r="G16" s="39" t="s">
        <v>650</v>
      </c>
      <c r="H16" t="s">
        <v>651</v>
      </c>
      <c r="I16" s="39" t="s">
        <v>310</v>
      </c>
      <c r="J16" s="39" t="s">
        <v>311</v>
      </c>
      <c r="M16" s="46">
        <v>2.14</v>
      </c>
      <c r="N16" s="46">
        <f t="shared" si="0"/>
        <v>2.3400000000000003</v>
      </c>
      <c r="O16" s="43">
        <f t="shared" si="1"/>
        <v>25.68</v>
      </c>
      <c r="P16" s="43">
        <f t="shared" si="2"/>
        <v>28.080000000000005</v>
      </c>
      <c r="Q16">
        <v>245</v>
      </c>
      <c r="R16">
        <v>12</v>
      </c>
      <c r="S16">
        <v>1</v>
      </c>
      <c r="T16" s="43">
        <f t="shared" si="3"/>
        <v>12</v>
      </c>
      <c r="U16">
        <v>1</v>
      </c>
      <c r="V16">
        <v>1</v>
      </c>
      <c r="Z16">
        <v>260</v>
      </c>
      <c r="AA16">
        <v>192</v>
      </c>
      <c r="AB16">
        <v>152</v>
      </c>
      <c r="AC16" s="44">
        <f t="shared" si="4"/>
        <v>7.5878400000000002E-3</v>
      </c>
      <c r="AD16" s="44">
        <f t="shared" si="5"/>
        <v>7.5878400000000002E-3</v>
      </c>
      <c r="AF16" t="s">
        <v>562</v>
      </c>
      <c r="AG16">
        <v>12</v>
      </c>
      <c r="AI16" s="39" t="s">
        <v>138</v>
      </c>
      <c r="AJ16" s="39" t="s">
        <v>139</v>
      </c>
      <c r="AK16" t="s">
        <v>742</v>
      </c>
    </row>
    <row r="17" spans="3:37" ht="70.349999999999994" customHeight="1">
      <c r="C17" s="86">
        <v>4901372286541</v>
      </c>
      <c r="D17" s="86" t="s">
        <v>803</v>
      </c>
      <c r="E17" t="s">
        <v>605</v>
      </c>
      <c r="F17" t="s">
        <v>652</v>
      </c>
      <c r="G17" s="39" t="s">
        <v>653</v>
      </c>
      <c r="H17" t="s">
        <v>654</v>
      </c>
      <c r="I17" s="39" t="s">
        <v>312</v>
      </c>
      <c r="J17" s="39" t="s">
        <v>313</v>
      </c>
      <c r="M17" s="46">
        <v>4.1900000000000004</v>
      </c>
      <c r="N17" s="46">
        <f t="shared" si="0"/>
        <v>4.3900000000000006</v>
      </c>
      <c r="O17" s="43">
        <f t="shared" si="1"/>
        <v>25.14</v>
      </c>
      <c r="P17" s="43">
        <f t="shared" si="2"/>
        <v>26.340000000000003</v>
      </c>
      <c r="Q17">
        <v>80</v>
      </c>
      <c r="R17">
        <v>6</v>
      </c>
      <c r="S17">
        <v>1</v>
      </c>
      <c r="T17" s="43">
        <f t="shared" si="3"/>
        <v>6</v>
      </c>
      <c r="U17">
        <v>2</v>
      </c>
      <c r="V17">
        <v>1</v>
      </c>
      <c r="Z17">
        <v>193</v>
      </c>
      <c r="AA17">
        <v>378</v>
      </c>
      <c r="AB17">
        <v>213</v>
      </c>
      <c r="AC17" s="44">
        <f t="shared" si="4"/>
        <v>1.5539202E-2</v>
      </c>
      <c r="AD17" s="44">
        <f t="shared" si="5"/>
        <v>3.1078404E-2</v>
      </c>
      <c r="AF17" t="s">
        <v>562</v>
      </c>
      <c r="AG17">
        <v>18</v>
      </c>
      <c r="AI17" s="39" t="s">
        <v>140</v>
      </c>
      <c r="AJ17" s="39" t="s">
        <v>141</v>
      </c>
      <c r="AK17" t="s">
        <v>742</v>
      </c>
    </row>
    <row r="18" spans="3:37" ht="70.349999999999994" customHeight="1">
      <c r="C18" s="86">
        <v>4901734024064</v>
      </c>
      <c r="D18" s="86" t="s">
        <v>804</v>
      </c>
      <c r="E18" t="s">
        <v>548</v>
      </c>
      <c r="F18" t="s">
        <v>558</v>
      </c>
      <c r="G18" s="39" t="s">
        <v>649</v>
      </c>
      <c r="H18" t="s">
        <v>589</v>
      </c>
      <c r="I18" s="39" t="s">
        <v>314</v>
      </c>
      <c r="J18" s="39" t="s">
        <v>315</v>
      </c>
      <c r="M18" s="46">
        <v>1.38</v>
      </c>
      <c r="N18" s="46">
        <f t="shared" si="0"/>
        <v>1.5799999999999998</v>
      </c>
      <c r="O18" s="43">
        <f t="shared" si="1"/>
        <v>16.559999999999999</v>
      </c>
      <c r="P18" s="43">
        <f t="shared" si="2"/>
        <v>18.959999999999997</v>
      </c>
      <c r="Q18">
        <v>37</v>
      </c>
      <c r="R18">
        <v>12</v>
      </c>
      <c r="S18">
        <v>1</v>
      </c>
      <c r="T18" s="43">
        <f t="shared" si="3"/>
        <v>12</v>
      </c>
      <c r="U18">
        <v>3</v>
      </c>
      <c r="V18">
        <v>1</v>
      </c>
      <c r="Z18">
        <v>309</v>
      </c>
      <c r="AA18">
        <v>409</v>
      </c>
      <c r="AB18">
        <v>87</v>
      </c>
      <c r="AC18" s="44">
        <f t="shared" si="4"/>
        <v>1.0995147E-2</v>
      </c>
      <c r="AD18" s="44">
        <f t="shared" si="5"/>
        <v>3.2985441000000004E-2</v>
      </c>
      <c r="AF18" t="s">
        <v>562</v>
      </c>
      <c r="AG18">
        <v>6</v>
      </c>
      <c r="AI18" s="39" t="s">
        <v>136</v>
      </c>
      <c r="AJ18" s="39" t="s">
        <v>137</v>
      </c>
      <c r="AK18" t="s">
        <v>742</v>
      </c>
    </row>
    <row r="19" spans="3:37" ht="70.349999999999994" customHeight="1">
      <c r="C19" s="86">
        <v>4901046171548</v>
      </c>
      <c r="D19" s="86" t="s">
        <v>805</v>
      </c>
      <c r="E19" t="s">
        <v>605</v>
      </c>
      <c r="F19" t="s">
        <v>652</v>
      </c>
      <c r="G19" s="39" t="s">
        <v>655</v>
      </c>
      <c r="H19" t="s">
        <v>656</v>
      </c>
      <c r="I19" s="39" t="s">
        <v>316</v>
      </c>
      <c r="J19" s="39" t="s">
        <v>317</v>
      </c>
      <c r="M19" s="46">
        <v>3.24</v>
      </c>
      <c r="N19" s="46">
        <f t="shared" si="0"/>
        <v>3.4400000000000004</v>
      </c>
      <c r="O19" s="43">
        <f t="shared" si="1"/>
        <v>129.60000000000002</v>
      </c>
      <c r="P19" s="43">
        <f t="shared" si="2"/>
        <v>137.60000000000002</v>
      </c>
      <c r="Q19">
        <v>40</v>
      </c>
      <c r="R19">
        <v>40</v>
      </c>
      <c r="S19">
        <v>1</v>
      </c>
      <c r="T19" s="43">
        <f t="shared" si="3"/>
        <v>40</v>
      </c>
      <c r="U19" s="91">
        <v>5</v>
      </c>
      <c r="V19">
        <v>1</v>
      </c>
      <c r="Z19">
        <v>420</v>
      </c>
      <c r="AA19">
        <v>260</v>
      </c>
      <c r="AB19">
        <v>160</v>
      </c>
      <c r="AC19" s="44">
        <f t="shared" si="4"/>
        <v>1.7472000000000001E-2</v>
      </c>
      <c r="AD19" s="44">
        <f t="shared" si="5"/>
        <v>8.7360000000000007E-2</v>
      </c>
      <c r="AF19" t="s">
        <v>562</v>
      </c>
      <c r="AG19" t="s">
        <v>728</v>
      </c>
      <c r="AI19" s="39" t="s">
        <v>142</v>
      </c>
      <c r="AJ19" s="39" t="s">
        <v>143</v>
      </c>
      <c r="AK19" t="s">
        <v>742</v>
      </c>
    </row>
    <row r="20" spans="3:37" ht="70.349999999999994" customHeight="1">
      <c r="C20" s="86">
        <v>4901313192061</v>
      </c>
      <c r="D20" s="86" t="s">
        <v>806</v>
      </c>
      <c r="E20" t="s">
        <v>548</v>
      </c>
      <c r="F20" t="s">
        <v>549</v>
      </c>
      <c r="G20" s="39" t="s">
        <v>645</v>
      </c>
      <c r="H20" t="s">
        <v>646</v>
      </c>
      <c r="I20" s="39" t="s">
        <v>318</v>
      </c>
      <c r="J20" s="39" t="s">
        <v>319</v>
      </c>
      <c r="M20" s="46">
        <v>2.46</v>
      </c>
      <c r="N20" s="46">
        <f t="shared" si="0"/>
        <v>2.66</v>
      </c>
      <c r="O20" s="43">
        <f t="shared" si="1"/>
        <v>29.52</v>
      </c>
      <c r="P20" s="43">
        <f t="shared" si="2"/>
        <v>31.92</v>
      </c>
      <c r="Q20">
        <v>182</v>
      </c>
      <c r="R20">
        <v>12</v>
      </c>
      <c r="S20">
        <v>1</v>
      </c>
      <c r="T20" s="43">
        <f t="shared" si="3"/>
        <v>12</v>
      </c>
      <c r="U20" s="91">
        <v>5</v>
      </c>
      <c r="V20">
        <v>1</v>
      </c>
      <c r="Z20">
        <v>388</v>
      </c>
      <c r="AA20">
        <v>223</v>
      </c>
      <c r="AB20">
        <v>167</v>
      </c>
      <c r="AC20" s="44">
        <f t="shared" si="4"/>
        <v>1.4449508E-2</v>
      </c>
      <c r="AD20" s="44">
        <f t="shared" si="5"/>
        <v>7.2247539999999999E-2</v>
      </c>
      <c r="AF20" t="s">
        <v>562</v>
      </c>
      <c r="AG20">
        <v>5</v>
      </c>
      <c r="AI20" s="39" t="s">
        <v>144</v>
      </c>
      <c r="AJ20" s="39" t="s">
        <v>145</v>
      </c>
      <c r="AK20" t="s">
        <v>742</v>
      </c>
    </row>
    <row r="21" spans="3:37" ht="70.349999999999994" customHeight="1">
      <c r="C21" s="86">
        <v>4903015123923</v>
      </c>
      <c r="D21" s="86" t="s">
        <v>807</v>
      </c>
      <c r="E21" t="s">
        <v>548</v>
      </c>
      <c r="F21" t="s">
        <v>549</v>
      </c>
      <c r="G21" s="39" t="s">
        <v>554</v>
      </c>
      <c r="H21" t="s">
        <v>554</v>
      </c>
      <c r="I21" s="39" t="s">
        <v>320</v>
      </c>
      <c r="J21" s="39" t="s">
        <v>321</v>
      </c>
      <c r="M21" s="46">
        <v>1.57</v>
      </c>
      <c r="N21" s="46">
        <f t="shared" si="0"/>
        <v>1.77</v>
      </c>
      <c r="O21" s="43">
        <f t="shared" si="1"/>
        <v>31.400000000000002</v>
      </c>
      <c r="P21" s="43">
        <f t="shared" si="2"/>
        <v>35.4</v>
      </c>
      <c r="Q21">
        <v>85</v>
      </c>
      <c r="R21">
        <v>10</v>
      </c>
      <c r="S21">
        <v>2</v>
      </c>
      <c r="T21" s="43">
        <f t="shared" si="3"/>
        <v>20</v>
      </c>
      <c r="U21">
        <v>1</v>
      </c>
      <c r="V21">
        <v>2</v>
      </c>
      <c r="Z21">
        <v>526</v>
      </c>
      <c r="AA21">
        <v>358</v>
      </c>
      <c r="AB21">
        <v>128</v>
      </c>
      <c r="AC21" s="44">
        <f t="shared" si="4"/>
        <v>2.4103423999999998E-2</v>
      </c>
      <c r="AD21" s="44">
        <f t="shared" si="5"/>
        <v>2.4103423999999998E-2</v>
      </c>
      <c r="AF21" t="s">
        <v>562</v>
      </c>
      <c r="AG21">
        <v>11</v>
      </c>
      <c r="AI21" s="39" t="s">
        <v>146</v>
      </c>
      <c r="AJ21" s="39" t="s">
        <v>147</v>
      </c>
      <c r="AK21" t="s">
        <v>742</v>
      </c>
    </row>
    <row r="22" spans="3:37" ht="70.349999999999994" customHeight="1">
      <c r="C22" s="86">
        <v>4909411077396</v>
      </c>
      <c r="D22" s="86" t="s">
        <v>808</v>
      </c>
      <c r="E22" t="s">
        <v>605</v>
      </c>
      <c r="F22" t="s">
        <v>652</v>
      </c>
      <c r="G22" s="39" t="s">
        <v>657</v>
      </c>
      <c r="H22" t="s">
        <v>658</v>
      </c>
      <c r="I22" s="39" t="s">
        <v>322</v>
      </c>
      <c r="J22" s="39" t="s">
        <v>323</v>
      </c>
      <c r="M22" s="46">
        <v>1.17</v>
      </c>
      <c r="N22" s="46">
        <f t="shared" si="0"/>
        <v>1.3699999999999999</v>
      </c>
      <c r="O22" s="43">
        <f t="shared" si="1"/>
        <v>28.08</v>
      </c>
      <c r="P22" s="43">
        <f t="shared" si="2"/>
        <v>32.879999999999995</v>
      </c>
      <c r="Q22">
        <v>500</v>
      </c>
      <c r="R22">
        <v>24</v>
      </c>
      <c r="S22">
        <v>1</v>
      </c>
      <c r="T22" s="43">
        <f t="shared" si="3"/>
        <v>24</v>
      </c>
      <c r="U22">
        <v>1</v>
      </c>
      <c r="V22">
        <v>1</v>
      </c>
      <c r="Z22">
        <v>376</v>
      </c>
      <c r="AA22">
        <v>228</v>
      </c>
      <c r="AB22">
        <v>254</v>
      </c>
      <c r="AC22" s="44">
        <f t="shared" si="4"/>
        <v>2.1774912E-2</v>
      </c>
      <c r="AD22" s="44">
        <f t="shared" si="5"/>
        <v>2.1774912E-2</v>
      </c>
      <c r="AF22" t="s">
        <v>562</v>
      </c>
      <c r="AG22">
        <v>9</v>
      </c>
      <c r="AI22" s="39" t="s">
        <v>148</v>
      </c>
      <c r="AJ22" s="39" t="s">
        <v>149</v>
      </c>
      <c r="AK22" t="s">
        <v>742</v>
      </c>
    </row>
    <row r="23" spans="3:37" ht="70.349999999999994" customHeight="1">
      <c r="C23" s="86">
        <v>4901372285681</v>
      </c>
      <c r="D23" s="86" t="s">
        <v>809</v>
      </c>
      <c r="E23" t="s">
        <v>605</v>
      </c>
      <c r="F23" t="s">
        <v>652</v>
      </c>
      <c r="G23" s="39" t="s">
        <v>653</v>
      </c>
      <c r="H23" t="s">
        <v>654</v>
      </c>
      <c r="I23" s="39" t="s">
        <v>324</v>
      </c>
      <c r="J23" s="39" t="s">
        <v>325</v>
      </c>
      <c r="M23" s="46">
        <v>5.27</v>
      </c>
      <c r="N23" s="46">
        <f t="shared" si="0"/>
        <v>5.47</v>
      </c>
      <c r="O23" s="43">
        <f t="shared" si="1"/>
        <v>63.239999999999995</v>
      </c>
      <c r="P23" s="43">
        <f t="shared" si="2"/>
        <v>65.64</v>
      </c>
      <c r="Q23">
        <v>96</v>
      </c>
      <c r="R23">
        <v>6</v>
      </c>
      <c r="S23">
        <v>2</v>
      </c>
      <c r="T23" s="43">
        <f t="shared" si="3"/>
        <v>12</v>
      </c>
      <c r="U23">
        <v>1</v>
      </c>
      <c r="V23">
        <v>2</v>
      </c>
      <c r="Z23">
        <v>386</v>
      </c>
      <c r="AA23">
        <v>453</v>
      </c>
      <c r="AB23">
        <v>213</v>
      </c>
      <c r="AC23" s="44">
        <f t="shared" si="4"/>
        <v>3.7244753999999998E-2</v>
      </c>
      <c r="AD23" s="44">
        <f t="shared" si="5"/>
        <v>3.7244753999999998E-2</v>
      </c>
      <c r="AF23" t="s">
        <v>562</v>
      </c>
      <c r="AG23">
        <v>18</v>
      </c>
      <c r="AI23" s="39" t="s">
        <v>140</v>
      </c>
      <c r="AJ23" s="39" t="s">
        <v>141</v>
      </c>
      <c r="AK23" t="s">
        <v>742</v>
      </c>
    </row>
    <row r="24" spans="3:37" ht="70.349999999999994" customHeight="1">
      <c r="C24" s="86">
        <v>4902106647614</v>
      </c>
      <c r="D24" s="86" t="s">
        <v>810</v>
      </c>
      <c r="E24" t="s">
        <v>548</v>
      </c>
      <c r="F24" t="s">
        <v>636</v>
      </c>
      <c r="G24" s="39" t="s">
        <v>659</v>
      </c>
      <c r="H24" t="s">
        <v>660</v>
      </c>
      <c r="I24" s="39" t="s">
        <v>326</v>
      </c>
      <c r="J24" s="39" t="s">
        <v>327</v>
      </c>
      <c r="M24" s="46">
        <v>2.41</v>
      </c>
      <c r="N24" s="46">
        <f t="shared" si="0"/>
        <v>2.6100000000000003</v>
      </c>
      <c r="O24" s="43">
        <f t="shared" si="1"/>
        <v>28.92</v>
      </c>
      <c r="P24" s="43">
        <f t="shared" si="2"/>
        <v>31.320000000000004</v>
      </c>
      <c r="Q24">
        <v>500</v>
      </c>
      <c r="R24">
        <v>12</v>
      </c>
      <c r="S24">
        <v>1</v>
      </c>
      <c r="T24" s="43">
        <f t="shared" si="3"/>
        <v>12</v>
      </c>
      <c r="U24">
        <v>1</v>
      </c>
      <c r="V24">
        <v>1</v>
      </c>
      <c r="Z24">
        <v>308</v>
      </c>
      <c r="AA24">
        <v>226</v>
      </c>
      <c r="AB24">
        <v>200</v>
      </c>
      <c r="AC24" s="44">
        <f t="shared" si="4"/>
        <v>1.3921599999999999E-2</v>
      </c>
      <c r="AD24" s="44">
        <f t="shared" si="5"/>
        <v>1.3921599999999999E-2</v>
      </c>
      <c r="AF24" t="s">
        <v>562</v>
      </c>
      <c r="AG24">
        <v>12</v>
      </c>
      <c r="AI24" s="39" t="s">
        <v>150</v>
      </c>
      <c r="AJ24" s="39" t="s">
        <v>151</v>
      </c>
      <c r="AK24" t="s">
        <v>742</v>
      </c>
    </row>
    <row r="25" spans="3:37" ht="70.349999999999994" customHeight="1">
      <c r="C25" s="86">
        <v>4901626034959</v>
      </c>
      <c r="D25" s="86" t="s">
        <v>811</v>
      </c>
      <c r="E25" t="s">
        <v>548</v>
      </c>
      <c r="F25" t="s">
        <v>549</v>
      </c>
      <c r="G25" s="39" t="s">
        <v>635</v>
      </c>
      <c r="H25" t="s">
        <v>588</v>
      </c>
      <c r="I25" s="39" t="s">
        <v>328</v>
      </c>
      <c r="J25" s="39" t="s">
        <v>329</v>
      </c>
      <c r="M25" s="46">
        <v>1.1599999999999999</v>
      </c>
      <c r="N25" s="46">
        <f t="shared" si="0"/>
        <v>1.3599999999999999</v>
      </c>
      <c r="O25" s="43">
        <f t="shared" si="1"/>
        <v>13.919999999999998</v>
      </c>
      <c r="P25" s="43">
        <f t="shared" si="2"/>
        <v>16.32</v>
      </c>
      <c r="Q25">
        <v>111</v>
      </c>
      <c r="R25">
        <v>12</v>
      </c>
      <c r="S25">
        <v>1</v>
      </c>
      <c r="T25" s="43">
        <f t="shared" si="3"/>
        <v>12</v>
      </c>
      <c r="U25">
        <v>2</v>
      </c>
      <c r="V25">
        <v>1</v>
      </c>
      <c r="Z25">
        <v>440</v>
      </c>
      <c r="AA25">
        <v>240</v>
      </c>
      <c r="AB25">
        <v>150</v>
      </c>
      <c r="AC25" s="44">
        <f t="shared" si="4"/>
        <v>1.584E-2</v>
      </c>
      <c r="AD25" s="44">
        <f t="shared" si="5"/>
        <v>3.168E-2</v>
      </c>
      <c r="AF25" t="s">
        <v>562</v>
      </c>
      <c r="AG25">
        <v>5</v>
      </c>
      <c r="AI25" s="39" t="s">
        <v>152</v>
      </c>
      <c r="AJ25" s="39" t="s">
        <v>153</v>
      </c>
      <c r="AK25" t="s">
        <v>742</v>
      </c>
    </row>
    <row r="26" spans="3:37" ht="70.349999999999994" customHeight="1">
      <c r="C26" s="86">
        <v>4903015123947</v>
      </c>
      <c r="D26" s="86" t="s">
        <v>812</v>
      </c>
      <c r="E26" t="s">
        <v>548</v>
      </c>
      <c r="F26" t="s">
        <v>549</v>
      </c>
      <c r="G26" s="39" t="s">
        <v>554</v>
      </c>
      <c r="H26" t="s">
        <v>554</v>
      </c>
      <c r="I26" s="39" t="s">
        <v>330</v>
      </c>
      <c r="J26" s="39" t="s">
        <v>331</v>
      </c>
      <c r="M26" s="46">
        <v>1.57</v>
      </c>
      <c r="N26" s="46">
        <f t="shared" si="0"/>
        <v>1.77</v>
      </c>
      <c r="O26" s="43">
        <f t="shared" si="1"/>
        <v>31.400000000000002</v>
      </c>
      <c r="P26" s="43">
        <f t="shared" si="2"/>
        <v>35.4</v>
      </c>
      <c r="Q26">
        <v>80</v>
      </c>
      <c r="R26">
        <v>10</v>
      </c>
      <c r="S26">
        <v>2</v>
      </c>
      <c r="T26" s="43">
        <f t="shared" si="3"/>
        <v>20</v>
      </c>
      <c r="U26">
        <v>1</v>
      </c>
      <c r="V26">
        <v>1</v>
      </c>
      <c r="Z26">
        <v>526</v>
      </c>
      <c r="AA26">
        <v>358</v>
      </c>
      <c r="AB26">
        <v>128</v>
      </c>
      <c r="AC26" s="44">
        <f t="shared" si="4"/>
        <v>2.4103423999999998E-2</v>
      </c>
      <c r="AD26" s="44">
        <f t="shared" si="5"/>
        <v>2.4103423999999998E-2</v>
      </c>
      <c r="AF26" t="s">
        <v>562</v>
      </c>
      <c r="AG26">
        <v>11</v>
      </c>
      <c r="AI26" s="39" t="s">
        <v>503</v>
      </c>
      <c r="AJ26" s="39" t="s">
        <v>154</v>
      </c>
      <c r="AK26" t="s">
        <v>742</v>
      </c>
    </row>
    <row r="27" spans="3:37" ht="70.349999999999994" customHeight="1">
      <c r="C27" s="86">
        <v>4970111105061</v>
      </c>
      <c r="D27" s="86" t="s">
        <v>813</v>
      </c>
      <c r="E27" t="s">
        <v>605</v>
      </c>
      <c r="F27" t="s">
        <v>652</v>
      </c>
      <c r="G27" s="39" t="s">
        <v>661</v>
      </c>
      <c r="H27" t="s">
        <v>662</v>
      </c>
      <c r="I27" s="39" t="s">
        <v>332</v>
      </c>
      <c r="J27" s="39" t="s">
        <v>333</v>
      </c>
      <c r="M27" s="46">
        <v>3.32</v>
      </c>
      <c r="N27" s="46">
        <f t="shared" si="0"/>
        <v>3.52</v>
      </c>
      <c r="O27" s="43">
        <f t="shared" si="1"/>
        <v>66.399999999999991</v>
      </c>
      <c r="P27" s="43">
        <f t="shared" si="2"/>
        <v>70.400000000000006</v>
      </c>
      <c r="Q27">
        <v>80</v>
      </c>
      <c r="R27">
        <v>20</v>
      </c>
      <c r="S27">
        <v>1</v>
      </c>
      <c r="T27" s="43">
        <f t="shared" si="3"/>
        <v>20</v>
      </c>
      <c r="U27" s="91">
        <v>5</v>
      </c>
      <c r="V27">
        <v>1</v>
      </c>
      <c r="Z27">
        <v>790</v>
      </c>
      <c r="AA27">
        <v>300</v>
      </c>
      <c r="AB27">
        <v>190</v>
      </c>
      <c r="AC27" s="44">
        <f t="shared" si="4"/>
        <v>4.5030000000000001E-2</v>
      </c>
      <c r="AD27" s="44">
        <f t="shared" si="5"/>
        <v>0.22515000000000002</v>
      </c>
      <c r="AF27" t="s">
        <v>562</v>
      </c>
      <c r="AG27">
        <v>12</v>
      </c>
      <c r="AI27" s="39" t="s">
        <v>155</v>
      </c>
      <c r="AJ27" s="39" t="s">
        <v>156</v>
      </c>
      <c r="AK27" t="s">
        <v>742</v>
      </c>
    </row>
    <row r="28" spans="3:37" ht="70.349999999999994" customHeight="1">
      <c r="C28" s="86">
        <v>4901335137149</v>
      </c>
      <c r="D28" s="86" t="s">
        <v>814</v>
      </c>
      <c r="E28" t="s">
        <v>548</v>
      </c>
      <c r="F28" t="s">
        <v>549</v>
      </c>
      <c r="G28" s="39" t="s">
        <v>648</v>
      </c>
      <c r="H28" t="s">
        <v>586</v>
      </c>
      <c r="I28" s="39" t="s">
        <v>334</v>
      </c>
      <c r="J28" s="39" t="s">
        <v>335</v>
      </c>
      <c r="M28" s="46">
        <v>0.91</v>
      </c>
      <c r="N28" s="46">
        <f t="shared" si="0"/>
        <v>1.1100000000000001</v>
      </c>
      <c r="O28" s="43">
        <f t="shared" si="1"/>
        <v>21.84</v>
      </c>
      <c r="P28" s="43">
        <f t="shared" si="2"/>
        <v>26.64</v>
      </c>
      <c r="Q28">
        <v>40</v>
      </c>
      <c r="R28">
        <v>6</v>
      </c>
      <c r="S28">
        <v>4</v>
      </c>
      <c r="T28" s="43">
        <f t="shared" si="3"/>
        <v>24</v>
      </c>
      <c r="U28">
        <v>1</v>
      </c>
      <c r="V28">
        <v>1</v>
      </c>
      <c r="Z28">
        <v>195</v>
      </c>
      <c r="AA28">
        <v>437</v>
      </c>
      <c r="AB28">
        <v>267</v>
      </c>
      <c r="AC28" s="44">
        <f t="shared" si="4"/>
        <v>2.2752405E-2</v>
      </c>
      <c r="AD28" s="44">
        <f t="shared" si="5"/>
        <v>2.2752405E-2</v>
      </c>
      <c r="AF28" t="s">
        <v>562</v>
      </c>
      <c r="AG28">
        <v>6</v>
      </c>
      <c r="AI28" s="39" t="s">
        <v>157</v>
      </c>
      <c r="AJ28" s="39" t="s">
        <v>158</v>
      </c>
      <c r="AK28" t="s">
        <v>742</v>
      </c>
    </row>
    <row r="29" spans="3:37" ht="70.349999999999994" customHeight="1">
      <c r="C29" s="86">
        <v>4901335136098</v>
      </c>
      <c r="D29" s="86" t="s">
        <v>815</v>
      </c>
      <c r="E29" t="s">
        <v>548</v>
      </c>
      <c r="F29" t="s">
        <v>549</v>
      </c>
      <c r="G29" s="39" t="s">
        <v>648</v>
      </c>
      <c r="H29" t="s">
        <v>586</v>
      </c>
      <c r="I29" s="39" t="s">
        <v>336</v>
      </c>
      <c r="J29" s="39" t="s">
        <v>337</v>
      </c>
      <c r="M29" s="46">
        <v>0.91</v>
      </c>
      <c r="N29" s="46">
        <f t="shared" si="0"/>
        <v>1.1100000000000001</v>
      </c>
      <c r="O29" s="43">
        <f t="shared" si="1"/>
        <v>21.84</v>
      </c>
      <c r="P29" s="43">
        <f t="shared" si="2"/>
        <v>26.64</v>
      </c>
      <c r="Q29">
        <v>40</v>
      </c>
      <c r="R29">
        <v>6</v>
      </c>
      <c r="S29">
        <v>4</v>
      </c>
      <c r="T29" s="43">
        <f t="shared" si="3"/>
        <v>24</v>
      </c>
      <c r="U29">
        <v>1</v>
      </c>
      <c r="V29">
        <v>1</v>
      </c>
      <c r="Z29">
        <v>195</v>
      </c>
      <c r="AA29">
        <v>437</v>
      </c>
      <c r="AB29">
        <v>267</v>
      </c>
      <c r="AC29" s="44">
        <f t="shared" si="4"/>
        <v>2.2752405E-2</v>
      </c>
      <c r="AD29" s="44">
        <f t="shared" si="5"/>
        <v>2.2752405E-2</v>
      </c>
      <c r="AF29" t="s">
        <v>562</v>
      </c>
      <c r="AG29">
        <v>6</v>
      </c>
      <c r="AI29" s="39" t="s">
        <v>159</v>
      </c>
      <c r="AJ29" s="39" t="s">
        <v>160</v>
      </c>
      <c r="AK29" t="s">
        <v>742</v>
      </c>
    </row>
    <row r="30" spans="3:37" ht="70.349999999999994" customHeight="1">
      <c r="C30" s="86">
        <v>4902881436113</v>
      </c>
      <c r="D30" s="86" t="s">
        <v>816</v>
      </c>
      <c r="E30" t="s">
        <v>548</v>
      </c>
      <c r="F30" t="s">
        <v>558</v>
      </c>
      <c r="G30" s="39" t="s">
        <v>663</v>
      </c>
      <c r="H30" t="s">
        <v>664</v>
      </c>
      <c r="I30" s="39" t="s">
        <v>338</v>
      </c>
      <c r="J30" s="39" t="s">
        <v>339</v>
      </c>
      <c r="M30" s="46">
        <v>1.52</v>
      </c>
      <c r="N30" s="46">
        <f t="shared" si="0"/>
        <v>1.72</v>
      </c>
      <c r="O30" s="43">
        <f t="shared" si="1"/>
        <v>18.240000000000002</v>
      </c>
      <c r="P30" s="43">
        <f t="shared" si="2"/>
        <v>20.64</v>
      </c>
      <c r="Q30">
        <v>132</v>
      </c>
      <c r="R30">
        <v>12</v>
      </c>
      <c r="S30">
        <v>1</v>
      </c>
      <c r="T30" s="43">
        <f t="shared" si="3"/>
        <v>12</v>
      </c>
      <c r="U30">
        <v>2</v>
      </c>
      <c r="V30">
        <v>1</v>
      </c>
      <c r="Z30">
        <v>363</v>
      </c>
      <c r="AA30">
        <v>497</v>
      </c>
      <c r="AB30">
        <v>135</v>
      </c>
      <c r="AC30" s="44">
        <f t="shared" si="4"/>
        <v>2.4355485E-2</v>
      </c>
      <c r="AD30" s="44">
        <f t="shared" si="5"/>
        <v>4.8710969999999999E-2</v>
      </c>
      <c r="AF30" t="s">
        <v>562</v>
      </c>
      <c r="AG30">
        <v>6</v>
      </c>
      <c r="AI30" s="39" t="s">
        <v>161</v>
      </c>
      <c r="AJ30" s="39" t="s">
        <v>162</v>
      </c>
      <c r="AK30" t="s">
        <v>742</v>
      </c>
    </row>
    <row r="31" spans="3:37" ht="70.349999999999994" customHeight="1">
      <c r="C31" s="86">
        <v>4902106291947</v>
      </c>
      <c r="D31" s="86" t="s">
        <v>817</v>
      </c>
      <c r="E31" t="s">
        <v>548</v>
      </c>
      <c r="F31" t="s">
        <v>636</v>
      </c>
      <c r="G31" s="39" t="s">
        <v>659</v>
      </c>
      <c r="H31" t="s">
        <v>660</v>
      </c>
      <c r="I31" s="39" t="s">
        <v>340</v>
      </c>
      <c r="J31" s="39" t="s">
        <v>341</v>
      </c>
      <c r="M31" s="46">
        <v>3.09</v>
      </c>
      <c r="N31" s="46">
        <f t="shared" si="0"/>
        <v>3.29</v>
      </c>
      <c r="O31" s="43">
        <f t="shared" si="1"/>
        <v>61.8</v>
      </c>
      <c r="P31" s="43">
        <f t="shared" si="2"/>
        <v>65.8</v>
      </c>
      <c r="Q31">
        <v>360</v>
      </c>
      <c r="R31">
        <v>10</v>
      </c>
      <c r="S31">
        <v>2</v>
      </c>
      <c r="T31" s="43">
        <f t="shared" si="3"/>
        <v>20</v>
      </c>
      <c r="U31">
        <v>1</v>
      </c>
      <c r="V31">
        <v>2</v>
      </c>
      <c r="Z31">
        <v>335</v>
      </c>
      <c r="AA31">
        <v>272</v>
      </c>
      <c r="AB31">
        <v>203</v>
      </c>
      <c r="AC31" s="44">
        <f t="shared" si="4"/>
        <v>1.8497360000000001E-2</v>
      </c>
      <c r="AD31" s="44">
        <f t="shared" si="5"/>
        <v>1.8497360000000001E-2</v>
      </c>
      <c r="AF31" t="s">
        <v>562</v>
      </c>
      <c r="AG31">
        <v>12</v>
      </c>
      <c r="AI31" s="39" t="s">
        <v>163</v>
      </c>
      <c r="AJ31" s="39" t="s">
        <v>164</v>
      </c>
      <c r="AK31" t="s">
        <v>742</v>
      </c>
    </row>
    <row r="32" spans="3:37" ht="70.349999999999994" customHeight="1">
      <c r="C32" s="86">
        <v>4901313196830</v>
      </c>
      <c r="D32" s="86" t="s">
        <v>818</v>
      </c>
      <c r="E32" t="s">
        <v>548</v>
      </c>
      <c r="F32" t="s">
        <v>549</v>
      </c>
      <c r="G32" s="39" t="s">
        <v>645</v>
      </c>
      <c r="H32" t="s">
        <v>646</v>
      </c>
      <c r="I32" s="39" t="s">
        <v>342</v>
      </c>
      <c r="J32" s="39" t="s">
        <v>343</v>
      </c>
      <c r="M32" s="46">
        <v>0.87</v>
      </c>
      <c r="N32" s="46">
        <f t="shared" si="0"/>
        <v>1.07</v>
      </c>
      <c r="O32" s="43">
        <f t="shared" si="1"/>
        <v>8.6999999999999993</v>
      </c>
      <c r="P32" s="43">
        <f t="shared" si="2"/>
        <v>10.700000000000001</v>
      </c>
      <c r="Q32">
        <v>42</v>
      </c>
      <c r="R32">
        <v>10</v>
      </c>
      <c r="S32">
        <v>1</v>
      </c>
      <c r="T32" s="43">
        <f t="shared" si="3"/>
        <v>10</v>
      </c>
      <c r="U32">
        <v>4</v>
      </c>
      <c r="V32">
        <v>1</v>
      </c>
      <c r="Z32">
        <v>280</v>
      </c>
      <c r="AA32">
        <v>210</v>
      </c>
      <c r="AB32">
        <v>102</v>
      </c>
      <c r="AC32" s="44">
        <f t="shared" si="4"/>
        <v>5.9975999999999996E-3</v>
      </c>
      <c r="AD32" s="44">
        <f t="shared" si="5"/>
        <v>2.3990399999999999E-2</v>
      </c>
      <c r="AF32" t="s">
        <v>562</v>
      </c>
      <c r="AG32">
        <v>5</v>
      </c>
      <c r="AI32" s="39" t="s">
        <v>504</v>
      </c>
      <c r="AJ32" s="39" t="s">
        <v>165</v>
      </c>
      <c r="AK32" t="s">
        <v>742</v>
      </c>
    </row>
    <row r="33" spans="1:38" ht="70.349999999999994" customHeight="1">
      <c r="C33" s="86">
        <v>4901626020457</v>
      </c>
      <c r="D33" s="86" t="s">
        <v>819</v>
      </c>
      <c r="E33" t="s">
        <v>548</v>
      </c>
      <c r="F33" t="s">
        <v>549</v>
      </c>
      <c r="G33" s="39" t="s">
        <v>635</v>
      </c>
      <c r="H33" t="s">
        <v>588</v>
      </c>
      <c r="I33" s="39" t="s">
        <v>344</v>
      </c>
      <c r="J33" s="39" t="s">
        <v>345</v>
      </c>
      <c r="M33" s="46">
        <v>1.1399999999999999</v>
      </c>
      <c r="N33" s="46">
        <f t="shared" si="0"/>
        <v>1.3399999999999999</v>
      </c>
      <c r="O33" s="43">
        <f t="shared" si="1"/>
        <v>22.799999999999997</v>
      </c>
      <c r="P33" s="43">
        <f t="shared" si="2"/>
        <v>26.799999999999997</v>
      </c>
      <c r="Q33">
        <v>234</v>
      </c>
      <c r="R33">
        <v>20</v>
      </c>
      <c r="S33">
        <v>1</v>
      </c>
      <c r="T33" s="43">
        <f t="shared" si="3"/>
        <v>20</v>
      </c>
      <c r="U33">
        <v>1</v>
      </c>
      <c r="V33">
        <v>1</v>
      </c>
      <c r="Z33">
        <v>510</v>
      </c>
      <c r="AA33">
        <v>280</v>
      </c>
      <c r="AB33">
        <v>330</v>
      </c>
      <c r="AC33" s="44">
        <f t="shared" si="4"/>
        <v>4.7123999999999999E-2</v>
      </c>
      <c r="AD33" s="44">
        <f t="shared" si="5"/>
        <v>4.7123999999999999E-2</v>
      </c>
      <c r="AF33" t="s">
        <v>562</v>
      </c>
      <c r="AG33">
        <v>5</v>
      </c>
      <c r="AI33" s="39" t="s">
        <v>166</v>
      </c>
      <c r="AJ33" s="39" t="s">
        <v>167</v>
      </c>
      <c r="AK33" t="s">
        <v>742</v>
      </c>
    </row>
    <row r="34" spans="1:38" ht="70.349999999999994" customHeight="1">
      <c r="C34" s="86">
        <v>4901626020556</v>
      </c>
      <c r="D34" s="86" t="s">
        <v>820</v>
      </c>
      <c r="E34" t="s">
        <v>548</v>
      </c>
      <c r="F34" t="s">
        <v>549</v>
      </c>
      <c r="G34" s="39" t="s">
        <v>635</v>
      </c>
      <c r="H34" t="s">
        <v>588</v>
      </c>
      <c r="I34" s="39" t="s">
        <v>346</v>
      </c>
      <c r="J34" s="39" t="s">
        <v>347</v>
      </c>
      <c r="M34" s="46">
        <v>1.1399999999999999</v>
      </c>
      <c r="N34" s="46">
        <f t="shared" si="0"/>
        <v>1.3399999999999999</v>
      </c>
      <c r="O34" s="43">
        <f t="shared" si="1"/>
        <v>22.799999999999997</v>
      </c>
      <c r="P34" s="43">
        <f t="shared" si="2"/>
        <v>26.799999999999997</v>
      </c>
      <c r="Q34">
        <v>230</v>
      </c>
      <c r="R34">
        <v>20</v>
      </c>
      <c r="S34">
        <v>1</v>
      </c>
      <c r="T34" s="43">
        <f t="shared" si="3"/>
        <v>20</v>
      </c>
      <c r="U34">
        <v>1</v>
      </c>
      <c r="V34">
        <v>1</v>
      </c>
      <c r="Z34">
        <v>510</v>
      </c>
      <c r="AA34">
        <v>280</v>
      </c>
      <c r="AB34">
        <v>330</v>
      </c>
      <c r="AC34" s="44">
        <f t="shared" si="4"/>
        <v>4.7123999999999999E-2</v>
      </c>
      <c r="AD34" s="44">
        <f t="shared" si="5"/>
        <v>4.7123999999999999E-2</v>
      </c>
      <c r="AF34" t="s">
        <v>562</v>
      </c>
      <c r="AG34">
        <v>5</v>
      </c>
      <c r="AI34" s="39" t="s">
        <v>168</v>
      </c>
      <c r="AJ34" s="39" t="s">
        <v>169</v>
      </c>
      <c r="AK34" t="s">
        <v>742</v>
      </c>
    </row>
    <row r="35" spans="1:38" ht="70.349999999999994" customHeight="1">
      <c r="C35" s="86">
        <v>4902110340525</v>
      </c>
      <c r="D35" s="86" t="s">
        <v>821</v>
      </c>
      <c r="E35" t="s">
        <v>548</v>
      </c>
      <c r="F35" t="s">
        <v>636</v>
      </c>
      <c r="G35" s="39" t="s">
        <v>559</v>
      </c>
      <c r="H35" t="s">
        <v>560</v>
      </c>
      <c r="I35" s="39" t="s">
        <v>348</v>
      </c>
      <c r="J35" s="39" t="s">
        <v>349</v>
      </c>
      <c r="M35" s="46">
        <v>1.29</v>
      </c>
      <c r="N35" s="46">
        <f t="shared" si="0"/>
        <v>1.49</v>
      </c>
      <c r="O35" s="43">
        <f t="shared" si="1"/>
        <v>51.6</v>
      </c>
      <c r="P35" s="43">
        <f t="shared" si="2"/>
        <v>59.6</v>
      </c>
      <c r="Q35">
        <v>100</v>
      </c>
      <c r="R35">
        <v>10</v>
      </c>
      <c r="S35">
        <v>4</v>
      </c>
      <c r="T35" s="43">
        <f t="shared" si="3"/>
        <v>40</v>
      </c>
      <c r="U35">
        <v>1</v>
      </c>
      <c r="V35">
        <v>1</v>
      </c>
      <c r="Z35">
        <v>269</v>
      </c>
      <c r="AA35">
        <v>329</v>
      </c>
      <c r="AB35">
        <v>203</v>
      </c>
      <c r="AC35" s="44">
        <f t="shared" si="4"/>
        <v>1.7965703E-2</v>
      </c>
      <c r="AD35" s="44">
        <f t="shared" si="5"/>
        <v>1.7965703E-2</v>
      </c>
      <c r="AF35" t="s">
        <v>562</v>
      </c>
      <c r="AG35">
        <v>24</v>
      </c>
      <c r="AI35" s="39" t="s">
        <v>170</v>
      </c>
      <c r="AJ35" s="39" t="s">
        <v>171</v>
      </c>
      <c r="AK35" t="s">
        <v>742</v>
      </c>
    </row>
    <row r="36" spans="1:38" ht="70.349999999999994" customHeight="1">
      <c r="C36" s="86">
        <v>4909411055783</v>
      </c>
      <c r="D36" s="86" t="s">
        <v>822</v>
      </c>
      <c r="E36" t="s">
        <v>605</v>
      </c>
      <c r="F36" t="s">
        <v>652</v>
      </c>
      <c r="G36" s="39" t="s">
        <v>657</v>
      </c>
      <c r="H36" t="s">
        <v>658</v>
      </c>
      <c r="I36" s="39" t="s">
        <v>350</v>
      </c>
      <c r="J36" s="39" t="s">
        <v>351</v>
      </c>
      <c r="M36" s="46">
        <v>1.4</v>
      </c>
      <c r="N36" s="46">
        <f t="shared" si="0"/>
        <v>1.5999999999999999</v>
      </c>
      <c r="O36" s="43">
        <f t="shared" si="1"/>
        <v>33.599999999999994</v>
      </c>
      <c r="P36" s="43">
        <f t="shared" si="2"/>
        <v>38.4</v>
      </c>
      <c r="Q36">
        <v>460</v>
      </c>
      <c r="R36">
        <v>24</v>
      </c>
      <c r="S36">
        <v>1</v>
      </c>
      <c r="T36" s="43">
        <f t="shared" si="3"/>
        <v>24</v>
      </c>
      <c r="U36">
        <v>1</v>
      </c>
      <c r="V36">
        <v>1</v>
      </c>
      <c r="Z36">
        <v>423</v>
      </c>
      <c r="AA36">
        <v>280</v>
      </c>
      <c r="AB36">
        <v>215</v>
      </c>
      <c r="AC36" s="44">
        <f t="shared" si="4"/>
        <v>2.54646E-2</v>
      </c>
      <c r="AD36" s="44">
        <f t="shared" si="5"/>
        <v>2.54646E-2</v>
      </c>
      <c r="AF36" t="s">
        <v>562</v>
      </c>
      <c r="AG36">
        <v>9</v>
      </c>
      <c r="AI36" s="39" t="s">
        <v>172</v>
      </c>
      <c r="AJ36" s="39" t="s">
        <v>173</v>
      </c>
      <c r="AK36" t="s">
        <v>742</v>
      </c>
    </row>
    <row r="37" spans="1:38" ht="70.349999999999994" customHeight="1">
      <c r="C37" s="86">
        <v>4902726891039</v>
      </c>
      <c r="D37" s="86" t="s">
        <v>823</v>
      </c>
      <c r="E37" t="s">
        <v>548</v>
      </c>
      <c r="F37" t="s">
        <v>549</v>
      </c>
      <c r="G37" s="39" t="s">
        <v>665</v>
      </c>
      <c r="H37" t="s">
        <v>666</v>
      </c>
      <c r="I37" s="39" t="s">
        <v>352</v>
      </c>
      <c r="J37" s="39" t="s">
        <v>353</v>
      </c>
      <c r="M37" s="46">
        <v>1.25</v>
      </c>
      <c r="N37" s="46">
        <f t="shared" si="0"/>
        <v>1.45</v>
      </c>
      <c r="O37" s="43">
        <f t="shared" si="1"/>
        <v>25</v>
      </c>
      <c r="P37" s="43">
        <f t="shared" si="2"/>
        <v>29</v>
      </c>
      <c r="Q37">
        <v>62</v>
      </c>
      <c r="R37">
        <v>20</v>
      </c>
      <c r="S37">
        <v>1</v>
      </c>
      <c r="T37" s="43">
        <f t="shared" si="3"/>
        <v>20</v>
      </c>
      <c r="U37">
        <v>2</v>
      </c>
      <c r="V37">
        <v>1</v>
      </c>
      <c r="Z37">
        <v>510</v>
      </c>
      <c r="AA37">
        <v>335</v>
      </c>
      <c r="AB37">
        <v>200</v>
      </c>
      <c r="AC37" s="44">
        <f t="shared" si="4"/>
        <v>3.4169999999999999E-2</v>
      </c>
      <c r="AD37" s="44">
        <f t="shared" si="5"/>
        <v>6.8339999999999998E-2</v>
      </c>
      <c r="AF37" t="s">
        <v>562</v>
      </c>
      <c r="AG37">
        <v>5</v>
      </c>
      <c r="AI37" s="39" t="s">
        <v>505</v>
      </c>
      <c r="AJ37" s="39" t="s">
        <v>174</v>
      </c>
      <c r="AK37" t="s">
        <v>742</v>
      </c>
    </row>
    <row r="38" spans="1:38" ht="70.349999999999994" customHeight="1">
      <c r="C38" s="86">
        <v>4901990361040</v>
      </c>
      <c r="D38" s="86" t="s">
        <v>824</v>
      </c>
      <c r="E38" t="s">
        <v>548</v>
      </c>
      <c r="F38" t="s">
        <v>558</v>
      </c>
      <c r="G38" s="39" t="s">
        <v>667</v>
      </c>
      <c r="H38" t="s">
        <v>668</v>
      </c>
      <c r="I38" s="39" t="s">
        <v>354</v>
      </c>
      <c r="J38" s="39" t="s">
        <v>355</v>
      </c>
      <c r="M38" s="46">
        <v>1.2</v>
      </c>
      <c r="N38" s="46">
        <f t="shared" si="0"/>
        <v>1.4</v>
      </c>
      <c r="O38" s="43">
        <f t="shared" si="1"/>
        <v>14.399999999999999</v>
      </c>
      <c r="P38" s="43">
        <f t="shared" si="2"/>
        <v>16.799999999999997</v>
      </c>
      <c r="Q38">
        <v>85</v>
      </c>
      <c r="R38">
        <v>12</v>
      </c>
      <c r="S38">
        <v>1</v>
      </c>
      <c r="T38" s="43">
        <f t="shared" si="3"/>
        <v>12</v>
      </c>
      <c r="U38">
        <v>2</v>
      </c>
      <c r="V38">
        <v>1</v>
      </c>
      <c r="Z38">
        <v>287</v>
      </c>
      <c r="AA38">
        <v>432</v>
      </c>
      <c r="AB38">
        <v>160</v>
      </c>
      <c r="AC38" s="44">
        <f t="shared" si="4"/>
        <v>1.9837440000000001E-2</v>
      </c>
      <c r="AD38" s="44">
        <f t="shared" si="5"/>
        <v>3.9674880000000003E-2</v>
      </c>
      <c r="AF38" t="s">
        <v>562</v>
      </c>
      <c r="AG38">
        <v>6</v>
      </c>
      <c r="AI38" s="39" t="s">
        <v>175</v>
      </c>
      <c r="AJ38" s="39" t="s">
        <v>176</v>
      </c>
      <c r="AK38" t="s">
        <v>742</v>
      </c>
    </row>
    <row r="39" spans="1:38" ht="70.349999999999994" customHeight="1">
      <c r="C39" s="86">
        <v>4902758300929</v>
      </c>
      <c r="D39" s="86" t="s">
        <v>825</v>
      </c>
      <c r="E39" t="s">
        <v>548</v>
      </c>
      <c r="F39" t="s">
        <v>558</v>
      </c>
      <c r="G39" s="39" t="s">
        <v>669</v>
      </c>
      <c r="H39" t="s">
        <v>670</v>
      </c>
      <c r="I39" s="39" t="s">
        <v>356</v>
      </c>
      <c r="J39" s="39" t="s">
        <v>357</v>
      </c>
      <c r="M39" s="46">
        <v>2.29</v>
      </c>
      <c r="N39" s="46">
        <f t="shared" si="0"/>
        <v>2.4900000000000002</v>
      </c>
      <c r="O39" s="43">
        <f t="shared" si="1"/>
        <v>68.7</v>
      </c>
      <c r="P39" s="43">
        <f t="shared" si="2"/>
        <v>74.7</v>
      </c>
      <c r="Q39">
        <v>300</v>
      </c>
      <c r="R39">
        <v>10</v>
      </c>
      <c r="S39">
        <v>3</v>
      </c>
      <c r="T39" s="43">
        <f t="shared" si="3"/>
        <v>30</v>
      </c>
      <c r="U39">
        <v>1</v>
      </c>
      <c r="V39">
        <v>3</v>
      </c>
      <c r="Z39">
        <v>243</v>
      </c>
      <c r="AA39">
        <v>474</v>
      </c>
      <c r="AB39">
        <v>196</v>
      </c>
      <c r="AC39" s="44">
        <f t="shared" si="4"/>
        <v>2.2575672000000001E-2</v>
      </c>
      <c r="AD39" s="44">
        <f t="shared" si="5"/>
        <v>2.2575672000000001E-2</v>
      </c>
      <c r="AF39" t="s">
        <v>727</v>
      </c>
      <c r="AG39">
        <v>5</v>
      </c>
      <c r="AI39" s="39" t="s">
        <v>177</v>
      </c>
      <c r="AJ39" s="39" t="s">
        <v>178</v>
      </c>
      <c r="AK39" t="s">
        <v>742</v>
      </c>
    </row>
    <row r="40" spans="1:38" ht="70.349999999999994" customHeight="1">
      <c r="C40" s="86">
        <v>4909411076795</v>
      </c>
      <c r="D40" s="86" t="s">
        <v>826</v>
      </c>
      <c r="E40" t="s">
        <v>605</v>
      </c>
      <c r="F40" t="s">
        <v>652</v>
      </c>
      <c r="G40" s="39" t="s">
        <v>657</v>
      </c>
      <c r="H40" t="s">
        <v>658</v>
      </c>
      <c r="I40" s="39" t="s">
        <v>358</v>
      </c>
      <c r="J40" s="39" t="s">
        <v>359</v>
      </c>
      <c r="M40" s="46">
        <v>1.17</v>
      </c>
      <c r="N40" s="46">
        <f t="shared" si="0"/>
        <v>1.3699999999999999</v>
      </c>
      <c r="O40" s="43">
        <f t="shared" si="1"/>
        <v>28.08</v>
      </c>
      <c r="P40" s="43">
        <f t="shared" si="2"/>
        <v>32.879999999999995</v>
      </c>
      <c r="Q40">
        <v>500</v>
      </c>
      <c r="R40">
        <v>24</v>
      </c>
      <c r="S40">
        <v>1</v>
      </c>
      <c r="T40" s="43">
        <f t="shared" si="3"/>
        <v>24</v>
      </c>
      <c r="U40">
        <v>1</v>
      </c>
      <c r="V40">
        <v>1</v>
      </c>
      <c r="Z40">
        <v>376</v>
      </c>
      <c r="AA40">
        <v>228</v>
      </c>
      <c r="AB40">
        <v>254</v>
      </c>
      <c r="AC40" s="44">
        <f t="shared" si="4"/>
        <v>2.1774912E-2</v>
      </c>
      <c r="AD40" s="44">
        <f t="shared" si="5"/>
        <v>2.1774912E-2</v>
      </c>
      <c r="AF40" t="s">
        <v>562</v>
      </c>
      <c r="AG40">
        <v>12</v>
      </c>
      <c r="AI40" s="39" t="s">
        <v>179</v>
      </c>
      <c r="AJ40" s="39" t="s">
        <v>180</v>
      </c>
      <c r="AK40" t="s">
        <v>742</v>
      </c>
    </row>
    <row r="41" spans="1:38" ht="70.349999999999994" customHeight="1">
      <c r="C41" s="86">
        <v>4901515333613</v>
      </c>
      <c r="D41" s="86" t="s">
        <v>827</v>
      </c>
      <c r="E41" t="s">
        <v>548</v>
      </c>
      <c r="F41" t="s">
        <v>636</v>
      </c>
      <c r="G41" s="39" t="s">
        <v>671</v>
      </c>
      <c r="H41" t="s">
        <v>672</v>
      </c>
      <c r="I41" s="39" t="s">
        <v>360</v>
      </c>
      <c r="J41" s="39" t="s">
        <v>361</v>
      </c>
      <c r="M41" s="46">
        <v>3.75</v>
      </c>
      <c r="N41" s="46">
        <f t="shared" si="0"/>
        <v>3.95</v>
      </c>
      <c r="O41" s="43">
        <f t="shared" si="1"/>
        <v>45</v>
      </c>
      <c r="P41" s="43">
        <f t="shared" si="2"/>
        <v>47.400000000000006</v>
      </c>
      <c r="Q41">
        <v>250</v>
      </c>
      <c r="R41">
        <v>12</v>
      </c>
      <c r="S41">
        <v>1</v>
      </c>
      <c r="T41" s="43">
        <f t="shared" si="3"/>
        <v>12</v>
      </c>
      <c r="U41">
        <v>1</v>
      </c>
      <c r="V41">
        <v>1</v>
      </c>
      <c r="Z41">
        <v>195</v>
      </c>
      <c r="AA41">
        <v>259</v>
      </c>
      <c r="AB41">
        <v>207</v>
      </c>
      <c r="AC41" s="44">
        <f t="shared" si="4"/>
        <v>1.0454534999999999E-2</v>
      </c>
      <c r="AD41" s="44">
        <f t="shared" si="5"/>
        <v>1.0454534999999999E-2</v>
      </c>
      <c r="AF41" t="s">
        <v>562</v>
      </c>
      <c r="AG41">
        <v>12</v>
      </c>
      <c r="AI41" s="39" t="s">
        <v>506</v>
      </c>
      <c r="AJ41" s="39" t="s">
        <v>181</v>
      </c>
      <c r="AK41" t="s">
        <v>742</v>
      </c>
    </row>
    <row r="42" spans="1:38" ht="70.349999999999994" customHeight="1">
      <c r="C42" s="87">
        <v>4902105256572</v>
      </c>
      <c r="D42" s="86" t="e">
        <v>#N/A</v>
      </c>
      <c r="E42" t="s">
        <v>548</v>
      </c>
      <c r="F42" t="s">
        <v>558</v>
      </c>
      <c r="G42" s="39" t="s">
        <v>559</v>
      </c>
      <c r="H42" t="s">
        <v>560</v>
      </c>
      <c r="I42" s="39" t="s">
        <v>561</v>
      </c>
      <c r="J42" s="39" t="s">
        <v>362</v>
      </c>
      <c r="M42" s="46">
        <v>1.77</v>
      </c>
      <c r="N42" s="46">
        <f t="shared" si="0"/>
        <v>1.97</v>
      </c>
      <c r="O42" s="43">
        <f t="shared" si="1"/>
        <v>21.240000000000002</v>
      </c>
      <c r="P42" s="43">
        <f t="shared" si="2"/>
        <v>23.64</v>
      </c>
      <c r="Q42">
        <v>96</v>
      </c>
      <c r="R42">
        <v>12</v>
      </c>
      <c r="S42">
        <v>1</v>
      </c>
      <c r="T42" s="43">
        <f t="shared" si="3"/>
        <v>12</v>
      </c>
      <c r="U42">
        <v>2</v>
      </c>
      <c r="V42" t="e">
        <v>#N/A</v>
      </c>
      <c r="Z42">
        <v>147</v>
      </c>
      <c r="AA42">
        <v>294</v>
      </c>
      <c r="AB42">
        <v>440</v>
      </c>
      <c r="AC42" s="44">
        <f t="shared" si="4"/>
        <v>1.9015919999999999E-2</v>
      </c>
      <c r="AD42" s="44">
        <f t="shared" si="5"/>
        <v>3.8031839999999997E-2</v>
      </c>
      <c r="AF42" t="s">
        <v>562</v>
      </c>
      <c r="AG42">
        <v>6</v>
      </c>
      <c r="AH42" s="40"/>
      <c r="AI42" s="80" t="s">
        <v>182</v>
      </c>
      <c r="AJ42" s="80" t="s">
        <v>183</v>
      </c>
      <c r="AK42" t="e">
        <v>#N/A</v>
      </c>
    </row>
    <row r="43" spans="1:38" ht="70.349999999999994" customHeight="1">
      <c r="C43" s="86">
        <v>4901626058207</v>
      </c>
      <c r="D43" s="86" t="s">
        <v>828</v>
      </c>
      <c r="E43" t="s">
        <v>548</v>
      </c>
      <c r="F43" t="s">
        <v>549</v>
      </c>
      <c r="G43" s="39" t="s">
        <v>673</v>
      </c>
      <c r="H43" t="s">
        <v>674</v>
      </c>
      <c r="I43" s="39" t="s">
        <v>363</v>
      </c>
      <c r="J43" s="39" t="s">
        <v>364</v>
      </c>
      <c r="M43" s="46">
        <v>2.0299999999999998</v>
      </c>
      <c r="N43" s="46">
        <f t="shared" si="0"/>
        <v>2.23</v>
      </c>
      <c r="O43" s="43">
        <f t="shared" si="1"/>
        <v>24.36</v>
      </c>
      <c r="P43" s="43">
        <f t="shared" si="2"/>
        <v>26.759999999999998</v>
      </c>
      <c r="Q43" s="52" t="s">
        <v>280</v>
      </c>
      <c r="R43">
        <v>12</v>
      </c>
      <c r="S43">
        <v>1</v>
      </c>
      <c r="T43" s="43">
        <f t="shared" si="3"/>
        <v>12</v>
      </c>
      <c r="U43">
        <v>5</v>
      </c>
      <c r="V43" t="e">
        <v>#REF!</v>
      </c>
      <c r="Z43" s="51">
        <v>335</v>
      </c>
      <c r="AA43" s="51">
        <v>320</v>
      </c>
      <c r="AB43" s="51">
        <v>225</v>
      </c>
      <c r="AC43" s="44">
        <f t="shared" si="4"/>
        <v>2.4119999999999999E-2</v>
      </c>
      <c r="AD43" s="44">
        <f t="shared" si="5"/>
        <v>0.1206</v>
      </c>
      <c r="AF43" t="s">
        <v>562</v>
      </c>
      <c r="AG43">
        <v>150</v>
      </c>
      <c r="AH43" s="40"/>
      <c r="AI43" s="80" t="s">
        <v>507</v>
      </c>
      <c r="AJ43" s="80" t="s">
        <v>271</v>
      </c>
      <c r="AK43" t="s">
        <v>744</v>
      </c>
    </row>
    <row r="44" spans="1:38" s="40" customFormat="1" ht="70.349999999999994" customHeight="1">
      <c r="A44"/>
      <c r="B44"/>
      <c r="C44" s="86">
        <v>4901990338882</v>
      </c>
      <c r="D44" s="86" t="s">
        <v>829</v>
      </c>
      <c r="E44" t="s">
        <v>548</v>
      </c>
      <c r="F44" t="s">
        <v>558</v>
      </c>
      <c r="G44" s="39" t="s">
        <v>667</v>
      </c>
      <c r="H44" t="s">
        <v>668</v>
      </c>
      <c r="I44" s="39" t="s">
        <v>365</v>
      </c>
      <c r="J44" s="39" t="s">
        <v>366</v>
      </c>
      <c r="K44" s="48"/>
      <c r="L44"/>
      <c r="M44" s="46">
        <v>1.46</v>
      </c>
      <c r="N44" s="46">
        <f t="shared" si="0"/>
        <v>1.66</v>
      </c>
      <c r="O44" s="43">
        <f t="shared" si="1"/>
        <v>17.52</v>
      </c>
      <c r="P44" s="43">
        <f t="shared" si="2"/>
        <v>19.919999999999998</v>
      </c>
      <c r="Q44">
        <v>87</v>
      </c>
      <c r="R44">
        <v>12</v>
      </c>
      <c r="S44">
        <v>1</v>
      </c>
      <c r="T44" s="43">
        <f t="shared" si="3"/>
        <v>12</v>
      </c>
      <c r="U44">
        <v>2</v>
      </c>
      <c r="V44">
        <v>1</v>
      </c>
      <c r="W44"/>
      <c r="X44"/>
      <c r="Y44"/>
      <c r="Z44">
        <v>306</v>
      </c>
      <c r="AA44">
        <v>456</v>
      </c>
      <c r="AB44">
        <v>161</v>
      </c>
      <c r="AC44" s="44">
        <f t="shared" si="4"/>
        <v>2.2465295999999999E-2</v>
      </c>
      <c r="AD44" s="44">
        <f t="shared" si="5"/>
        <v>4.4930591999999998E-2</v>
      </c>
      <c r="AE44"/>
      <c r="AF44" t="s">
        <v>562</v>
      </c>
      <c r="AG44">
        <v>6</v>
      </c>
      <c r="AH44"/>
      <c r="AI44" s="39" t="s">
        <v>184</v>
      </c>
      <c r="AJ44" s="39" t="s">
        <v>185</v>
      </c>
      <c r="AK44" t="s">
        <v>742</v>
      </c>
      <c r="AL44"/>
    </row>
    <row r="45" spans="1:38" ht="70.349999999999994" customHeight="1">
      <c r="C45" s="86">
        <v>4901990338844</v>
      </c>
      <c r="D45" s="86" t="s">
        <v>830</v>
      </c>
      <c r="E45" t="s">
        <v>548</v>
      </c>
      <c r="F45" t="s">
        <v>558</v>
      </c>
      <c r="G45" s="39" t="s">
        <v>667</v>
      </c>
      <c r="H45" t="s">
        <v>668</v>
      </c>
      <c r="I45" s="39" t="s">
        <v>367</v>
      </c>
      <c r="J45" s="39" t="s">
        <v>368</v>
      </c>
      <c r="M45" s="46">
        <v>1.46</v>
      </c>
      <c r="N45" s="46">
        <f t="shared" si="0"/>
        <v>1.66</v>
      </c>
      <c r="O45" s="43">
        <f t="shared" si="1"/>
        <v>17.52</v>
      </c>
      <c r="P45" s="43">
        <f t="shared" si="2"/>
        <v>19.919999999999998</v>
      </c>
      <c r="Q45">
        <v>104</v>
      </c>
      <c r="R45">
        <v>12</v>
      </c>
      <c r="S45">
        <v>1</v>
      </c>
      <c r="T45" s="43">
        <f t="shared" si="3"/>
        <v>12</v>
      </c>
      <c r="U45">
        <v>1</v>
      </c>
      <c r="V45">
        <v>1</v>
      </c>
      <c r="Z45">
        <v>306</v>
      </c>
      <c r="AA45">
        <v>456</v>
      </c>
      <c r="AB45">
        <v>161</v>
      </c>
      <c r="AC45" s="44">
        <f t="shared" si="4"/>
        <v>2.2465295999999999E-2</v>
      </c>
      <c r="AD45" s="44">
        <f t="shared" si="5"/>
        <v>2.2465295999999999E-2</v>
      </c>
      <c r="AF45" t="s">
        <v>562</v>
      </c>
      <c r="AG45">
        <v>6</v>
      </c>
      <c r="AI45" s="39" t="s">
        <v>508</v>
      </c>
      <c r="AJ45" s="39" t="s">
        <v>186</v>
      </c>
      <c r="AK45" t="s">
        <v>742</v>
      </c>
    </row>
    <row r="46" spans="1:38" ht="70.349999999999994" customHeight="1">
      <c r="C46" s="86">
        <v>4901990338820</v>
      </c>
      <c r="D46" s="86" t="s">
        <v>831</v>
      </c>
      <c r="E46" t="s">
        <v>548</v>
      </c>
      <c r="F46" t="s">
        <v>558</v>
      </c>
      <c r="G46" s="39" t="s">
        <v>667</v>
      </c>
      <c r="H46" t="s">
        <v>668</v>
      </c>
      <c r="I46" s="39" t="s">
        <v>369</v>
      </c>
      <c r="J46" s="39" t="s">
        <v>370</v>
      </c>
      <c r="M46" s="46">
        <v>1.46</v>
      </c>
      <c r="N46" s="46">
        <f t="shared" si="0"/>
        <v>1.66</v>
      </c>
      <c r="O46" s="43">
        <f t="shared" si="1"/>
        <v>17.52</v>
      </c>
      <c r="P46" s="43">
        <f t="shared" si="2"/>
        <v>19.919999999999998</v>
      </c>
      <c r="Q46">
        <v>97</v>
      </c>
      <c r="R46">
        <v>12</v>
      </c>
      <c r="S46">
        <v>1</v>
      </c>
      <c r="T46" s="43">
        <f t="shared" si="3"/>
        <v>12</v>
      </c>
      <c r="U46">
        <v>2</v>
      </c>
      <c r="V46">
        <v>1</v>
      </c>
      <c r="Z46">
        <v>306</v>
      </c>
      <c r="AA46">
        <v>456</v>
      </c>
      <c r="AB46">
        <v>161</v>
      </c>
      <c r="AC46" s="44">
        <f t="shared" si="4"/>
        <v>2.2465295999999999E-2</v>
      </c>
      <c r="AD46" s="44">
        <f t="shared" si="5"/>
        <v>4.4930591999999998E-2</v>
      </c>
      <c r="AF46" t="s">
        <v>562</v>
      </c>
      <c r="AG46">
        <v>6</v>
      </c>
      <c r="AI46" s="39" t="s">
        <v>509</v>
      </c>
      <c r="AJ46" s="39" t="s">
        <v>187</v>
      </c>
      <c r="AK46" t="s">
        <v>742</v>
      </c>
    </row>
    <row r="47" spans="1:38" ht="70.349999999999994" customHeight="1">
      <c r="C47" s="86">
        <v>4901360273010</v>
      </c>
      <c r="D47" s="86" t="s">
        <v>832</v>
      </c>
      <c r="E47" t="s">
        <v>548</v>
      </c>
      <c r="F47" t="s">
        <v>549</v>
      </c>
      <c r="G47" s="39" t="s">
        <v>675</v>
      </c>
      <c r="H47" t="s">
        <v>676</v>
      </c>
      <c r="I47" s="39" t="s">
        <v>371</v>
      </c>
      <c r="J47" s="39" t="s">
        <v>372</v>
      </c>
      <c r="M47" s="46">
        <v>2.31</v>
      </c>
      <c r="N47" s="46">
        <f t="shared" si="0"/>
        <v>2.5100000000000002</v>
      </c>
      <c r="O47" s="43">
        <f t="shared" si="1"/>
        <v>46.2</v>
      </c>
      <c r="P47" s="43">
        <f t="shared" si="2"/>
        <v>50.2</v>
      </c>
      <c r="Q47" s="52">
        <v>126</v>
      </c>
      <c r="R47">
        <v>10</v>
      </c>
      <c r="S47">
        <v>2</v>
      </c>
      <c r="T47" s="43">
        <f t="shared" si="3"/>
        <v>20</v>
      </c>
      <c r="U47">
        <v>1</v>
      </c>
      <c r="V47" t="e">
        <v>#REF!</v>
      </c>
      <c r="Z47">
        <v>405</v>
      </c>
      <c r="AA47">
        <v>256</v>
      </c>
      <c r="AB47">
        <v>183</v>
      </c>
      <c r="AC47" s="44">
        <f t="shared" si="4"/>
        <v>1.8973440000000001E-2</v>
      </c>
      <c r="AD47" s="44">
        <f t="shared" si="5"/>
        <v>1.8973440000000001E-2</v>
      </c>
      <c r="AF47" t="s">
        <v>727</v>
      </c>
      <c r="AG47" s="40">
        <v>365</v>
      </c>
      <c r="AH47" s="80"/>
      <c r="AI47" s="80" t="s">
        <v>510</v>
      </c>
      <c r="AJ47" s="80" t="s">
        <v>272</v>
      </c>
      <c r="AK47" t="s">
        <v>743</v>
      </c>
    </row>
    <row r="48" spans="1:38" ht="70.349999999999994" customHeight="1">
      <c r="C48" s="86">
        <v>4901626042756</v>
      </c>
      <c r="D48" s="86" t="s">
        <v>833</v>
      </c>
      <c r="E48" t="s">
        <v>548</v>
      </c>
      <c r="F48" t="s">
        <v>549</v>
      </c>
      <c r="G48" s="39" t="s">
        <v>673</v>
      </c>
      <c r="H48" t="s">
        <v>674</v>
      </c>
      <c r="I48" s="39" t="s">
        <v>373</v>
      </c>
      <c r="J48" s="39" t="s">
        <v>374</v>
      </c>
      <c r="M48" s="46">
        <v>1.82</v>
      </c>
      <c r="N48" s="46">
        <f t="shared" si="0"/>
        <v>2.02</v>
      </c>
      <c r="O48" s="43">
        <f t="shared" si="1"/>
        <v>21.84</v>
      </c>
      <c r="P48" s="43">
        <f t="shared" si="2"/>
        <v>24.240000000000002</v>
      </c>
      <c r="Q48" s="52">
        <v>88</v>
      </c>
      <c r="R48">
        <v>12</v>
      </c>
      <c r="S48">
        <v>1</v>
      </c>
      <c r="T48" s="43">
        <f t="shared" si="3"/>
        <v>12</v>
      </c>
      <c r="U48">
        <v>4</v>
      </c>
      <c r="V48" t="e">
        <v>#REF!</v>
      </c>
      <c r="Z48" s="51">
        <v>375</v>
      </c>
      <c r="AA48" s="51">
        <v>295</v>
      </c>
      <c r="AB48" s="51">
        <v>230</v>
      </c>
      <c r="AC48" s="44">
        <f t="shared" si="4"/>
        <v>2.5443750000000001E-2</v>
      </c>
      <c r="AD48" s="44">
        <f t="shared" si="5"/>
        <v>0.101775</v>
      </c>
      <c r="AF48" t="s">
        <v>562</v>
      </c>
      <c r="AG48" s="40">
        <v>120</v>
      </c>
      <c r="AH48" s="80"/>
      <c r="AI48" s="80" t="s">
        <v>511</v>
      </c>
      <c r="AJ48" s="80" t="s">
        <v>273</v>
      </c>
      <c r="AK48" t="s">
        <v>744</v>
      </c>
    </row>
    <row r="49" spans="1:54" ht="70.349999999999994" customHeight="1">
      <c r="C49" s="86">
        <v>4902445881007</v>
      </c>
      <c r="D49" s="86" t="s">
        <v>834</v>
      </c>
      <c r="E49" t="s">
        <v>548</v>
      </c>
      <c r="F49" t="s">
        <v>549</v>
      </c>
      <c r="G49" s="39" t="s">
        <v>677</v>
      </c>
      <c r="H49" t="s">
        <v>678</v>
      </c>
      <c r="I49" s="39" t="s">
        <v>375</v>
      </c>
      <c r="J49" s="39" t="s">
        <v>376</v>
      </c>
      <c r="M49" s="46">
        <v>1.74</v>
      </c>
      <c r="N49" s="46">
        <f t="shared" si="0"/>
        <v>1.94</v>
      </c>
      <c r="O49" s="43">
        <f t="shared" si="1"/>
        <v>20.88</v>
      </c>
      <c r="P49" s="43">
        <f t="shared" si="2"/>
        <v>23.28</v>
      </c>
      <c r="Q49" s="52" t="s">
        <v>280</v>
      </c>
      <c r="R49">
        <v>12</v>
      </c>
      <c r="S49">
        <v>1</v>
      </c>
      <c r="T49" s="43">
        <f t="shared" si="3"/>
        <v>12</v>
      </c>
      <c r="U49">
        <v>4</v>
      </c>
      <c r="V49" t="e">
        <v>#REF!</v>
      </c>
      <c r="Z49" s="51">
        <v>565</v>
      </c>
      <c r="AA49" s="51">
        <v>270</v>
      </c>
      <c r="AB49" s="51">
        <v>300</v>
      </c>
      <c r="AC49" s="44">
        <f t="shared" si="4"/>
        <v>4.5765E-2</v>
      </c>
      <c r="AD49" s="44">
        <f t="shared" si="5"/>
        <v>0.18306</v>
      </c>
      <c r="AF49" t="s">
        <v>562</v>
      </c>
      <c r="AG49" s="40">
        <v>5</v>
      </c>
      <c r="AH49" s="80"/>
      <c r="AI49" s="80" t="s">
        <v>512</v>
      </c>
      <c r="AJ49" s="80" t="s">
        <v>274</v>
      </c>
      <c r="AK49" t="s">
        <v>744</v>
      </c>
    </row>
    <row r="50" spans="1:54" ht="70.349999999999994" customHeight="1">
      <c r="C50" s="86">
        <v>4903015164254</v>
      </c>
      <c r="D50" s="86" t="s">
        <v>835</v>
      </c>
      <c r="E50" t="s">
        <v>548</v>
      </c>
      <c r="F50" t="s">
        <v>549</v>
      </c>
      <c r="G50" s="39" t="s">
        <v>679</v>
      </c>
      <c r="H50" t="s">
        <v>679</v>
      </c>
      <c r="I50" s="39" t="s">
        <v>377</v>
      </c>
      <c r="J50" s="39" t="s">
        <v>378</v>
      </c>
      <c r="M50" s="46">
        <v>2.25</v>
      </c>
      <c r="N50" s="46">
        <f t="shared" si="0"/>
        <v>2.4500000000000002</v>
      </c>
      <c r="O50" s="43">
        <f t="shared" si="1"/>
        <v>45</v>
      </c>
      <c r="P50" s="43">
        <f t="shared" si="2"/>
        <v>49</v>
      </c>
      <c r="Q50" s="52">
        <v>155</v>
      </c>
      <c r="R50">
        <v>10</v>
      </c>
      <c r="S50">
        <v>2</v>
      </c>
      <c r="T50" s="43">
        <f t="shared" si="3"/>
        <v>20</v>
      </c>
      <c r="U50">
        <v>1</v>
      </c>
      <c r="V50" t="e">
        <v>#REF!</v>
      </c>
      <c r="Z50">
        <v>444</v>
      </c>
      <c r="AA50">
        <v>246</v>
      </c>
      <c r="AB50">
        <v>203</v>
      </c>
      <c r="AC50" s="44">
        <f t="shared" si="4"/>
        <v>2.2172471999999999E-2</v>
      </c>
      <c r="AD50" s="44">
        <f t="shared" si="5"/>
        <v>2.2172471999999999E-2</v>
      </c>
      <c r="AF50" t="s">
        <v>562</v>
      </c>
      <c r="AG50" s="40">
        <v>330</v>
      </c>
      <c r="AH50" s="80" t="s">
        <v>786</v>
      </c>
      <c r="AI50" s="80" t="s">
        <v>513</v>
      </c>
      <c r="AJ50" s="80" t="s">
        <v>514</v>
      </c>
      <c r="AK50" t="s">
        <v>743</v>
      </c>
    </row>
    <row r="51" spans="1:54" ht="70.349999999999994" customHeight="1">
      <c r="C51" s="86">
        <v>4901035702319</v>
      </c>
      <c r="D51" s="86" t="s">
        <v>836</v>
      </c>
      <c r="E51" t="s">
        <v>548</v>
      </c>
      <c r="F51" t="s">
        <v>549</v>
      </c>
      <c r="G51" s="39" t="s">
        <v>680</v>
      </c>
      <c r="H51" t="s">
        <v>681</v>
      </c>
      <c r="I51" s="39" t="s">
        <v>379</v>
      </c>
      <c r="J51" s="39" t="s">
        <v>380</v>
      </c>
      <c r="M51" s="46">
        <v>3.13</v>
      </c>
      <c r="N51" s="46">
        <f t="shared" si="0"/>
        <v>3.33</v>
      </c>
      <c r="O51" s="43">
        <f t="shared" si="1"/>
        <v>31.299999999999997</v>
      </c>
      <c r="P51" s="43">
        <f t="shared" si="2"/>
        <v>33.299999999999997</v>
      </c>
      <c r="Q51" s="52" t="s">
        <v>280</v>
      </c>
      <c r="R51">
        <v>10</v>
      </c>
      <c r="S51">
        <v>1</v>
      </c>
      <c r="T51" s="43">
        <f t="shared" si="3"/>
        <v>10</v>
      </c>
      <c r="U51">
        <v>4</v>
      </c>
      <c r="V51" t="e">
        <v>#REF!</v>
      </c>
      <c r="Z51" s="51">
        <v>475</v>
      </c>
      <c r="AA51" s="51">
        <v>355</v>
      </c>
      <c r="AB51" s="51">
        <v>330</v>
      </c>
      <c r="AC51" s="44">
        <f t="shared" si="4"/>
        <v>5.5646250000000001E-2</v>
      </c>
      <c r="AD51" s="44">
        <f t="shared" si="5"/>
        <v>0.22258500000000001</v>
      </c>
      <c r="AF51" t="s">
        <v>562</v>
      </c>
      <c r="AG51" s="40">
        <v>5</v>
      </c>
      <c r="AH51" s="80"/>
      <c r="AI51" s="80" t="s">
        <v>515</v>
      </c>
      <c r="AJ51" s="80" t="s">
        <v>614</v>
      </c>
      <c r="AK51" t="s">
        <v>744</v>
      </c>
    </row>
    <row r="52" spans="1:54" ht="70.349999999999994" customHeight="1">
      <c r="C52" s="86">
        <v>4975934313310</v>
      </c>
      <c r="D52" s="86" t="s">
        <v>837</v>
      </c>
      <c r="E52" t="s">
        <v>548</v>
      </c>
      <c r="F52" t="s">
        <v>549</v>
      </c>
      <c r="G52" s="39" t="s">
        <v>682</v>
      </c>
      <c r="H52" t="s">
        <v>683</v>
      </c>
      <c r="I52" s="39" t="s">
        <v>381</v>
      </c>
      <c r="J52" s="39" t="s">
        <v>382</v>
      </c>
      <c r="M52" s="46">
        <v>1.19</v>
      </c>
      <c r="N52" s="46">
        <f t="shared" si="0"/>
        <v>1.39</v>
      </c>
      <c r="O52" s="43">
        <f t="shared" si="1"/>
        <v>23.799999999999997</v>
      </c>
      <c r="P52" s="43">
        <f t="shared" si="2"/>
        <v>27.799999999999997</v>
      </c>
      <c r="Q52" s="52">
        <v>80</v>
      </c>
      <c r="R52">
        <v>20</v>
      </c>
      <c r="S52">
        <v>1</v>
      </c>
      <c r="T52" s="43">
        <f t="shared" si="3"/>
        <v>20</v>
      </c>
      <c r="U52" s="91">
        <v>5</v>
      </c>
      <c r="V52" t="e">
        <v>#REF!</v>
      </c>
      <c r="Z52">
        <v>330</v>
      </c>
      <c r="AA52">
        <v>240</v>
      </c>
      <c r="AB52">
        <v>180</v>
      </c>
      <c r="AC52" s="44">
        <f t="shared" si="4"/>
        <v>1.4256E-2</v>
      </c>
      <c r="AD52" s="44">
        <f t="shared" si="5"/>
        <v>7.1279999999999996E-2</v>
      </c>
      <c r="AF52" t="s">
        <v>562</v>
      </c>
      <c r="AG52" s="40">
        <v>150</v>
      </c>
      <c r="AH52" s="80"/>
      <c r="AI52" s="80" t="s">
        <v>516</v>
      </c>
      <c r="AJ52" s="80" t="s">
        <v>275</v>
      </c>
      <c r="AK52" t="s">
        <v>743</v>
      </c>
    </row>
    <row r="53" spans="1:54" ht="70.349999999999994" customHeight="1">
      <c r="C53" s="86">
        <v>4901830163001</v>
      </c>
      <c r="D53" s="86" t="s">
        <v>838</v>
      </c>
      <c r="E53" t="s">
        <v>548</v>
      </c>
      <c r="F53" t="s">
        <v>549</v>
      </c>
      <c r="G53" s="39" t="s">
        <v>684</v>
      </c>
      <c r="H53" t="s">
        <v>685</v>
      </c>
      <c r="I53" s="39" t="s">
        <v>383</v>
      </c>
      <c r="J53" s="39" t="s">
        <v>384</v>
      </c>
      <c r="M53" s="46">
        <v>2.56</v>
      </c>
      <c r="N53" s="46">
        <f t="shared" si="0"/>
        <v>2.7600000000000002</v>
      </c>
      <c r="O53" s="43">
        <f t="shared" si="1"/>
        <v>30.72</v>
      </c>
      <c r="P53" s="43">
        <f t="shared" si="2"/>
        <v>33.120000000000005</v>
      </c>
      <c r="Q53" s="52">
        <v>112</v>
      </c>
      <c r="R53">
        <v>12</v>
      </c>
      <c r="S53">
        <v>1</v>
      </c>
      <c r="T53" s="43">
        <f t="shared" si="3"/>
        <v>12</v>
      </c>
      <c r="U53" s="91">
        <v>4</v>
      </c>
      <c r="V53" t="e">
        <v>#REF!</v>
      </c>
      <c r="Z53">
        <v>395</v>
      </c>
      <c r="AA53">
        <v>240</v>
      </c>
      <c r="AB53">
        <v>240</v>
      </c>
      <c r="AC53" s="44">
        <f t="shared" si="4"/>
        <v>2.2752000000000001E-2</v>
      </c>
      <c r="AD53" s="44">
        <f t="shared" si="5"/>
        <v>9.1008000000000006E-2</v>
      </c>
      <c r="AF53" t="s">
        <v>727</v>
      </c>
      <c r="AG53" s="40">
        <v>300</v>
      </c>
      <c r="AH53" s="80" t="s">
        <v>786</v>
      </c>
      <c r="AI53" s="80" t="s">
        <v>517</v>
      </c>
      <c r="AJ53" s="80" t="s">
        <v>518</v>
      </c>
      <c r="AK53" t="s">
        <v>743</v>
      </c>
    </row>
    <row r="54" spans="1:54" ht="70.349999999999994" customHeight="1">
      <c r="C54" s="86">
        <v>4902181060643</v>
      </c>
      <c r="D54" s="86" t="s">
        <v>839</v>
      </c>
      <c r="E54" t="s">
        <v>548</v>
      </c>
      <c r="F54" t="s">
        <v>549</v>
      </c>
      <c r="G54" s="39" t="s">
        <v>686</v>
      </c>
      <c r="H54" t="s">
        <v>687</v>
      </c>
      <c r="I54" s="39" t="s">
        <v>385</v>
      </c>
      <c r="J54" s="39" t="s">
        <v>386</v>
      </c>
      <c r="M54" s="46">
        <v>0.98</v>
      </c>
      <c r="N54" s="46">
        <f t="shared" si="0"/>
        <v>1.18</v>
      </c>
      <c r="O54" s="43">
        <f t="shared" si="1"/>
        <v>9.8000000000000007</v>
      </c>
      <c r="P54" s="43">
        <f t="shared" si="2"/>
        <v>11.799999999999999</v>
      </c>
      <c r="Q54" s="52" t="s">
        <v>280</v>
      </c>
      <c r="R54">
        <v>10</v>
      </c>
      <c r="S54">
        <v>1</v>
      </c>
      <c r="T54" s="43">
        <f t="shared" si="3"/>
        <v>10</v>
      </c>
      <c r="U54">
        <v>4</v>
      </c>
      <c r="V54" t="e">
        <v>#REF!</v>
      </c>
      <c r="Z54" s="51">
        <v>344</v>
      </c>
      <c r="AA54" s="51">
        <v>344</v>
      </c>
      <c r="AB54" s="51">
        <v>396</v>
      </c>
      <c r="AC54" s="44">
        <f t="shared" si="4"/>
        <v>4.6861055999999998E-2</v>
      </c>
      <c r="AD54" s="44">
        <f t="shared" si="5"/>
        <v>0.18744422399999999</v>
      </c>
      <c r="AF54" t="s">
        <v>562</v>
      </c>
      <c r="AG54" s="40">
        <v>5</v>
      </c>
      <c r="AH54" s="80"/>
      <c r="AI54" s="80" t="s">
        <v>519</v>
      </c>
      <c r="AJ54" s="80" t="s">
        <v>276</v>
      </c>
      <c r="AK54" t="s">
        <v>744</v>
      </c>
    </row>
    <row r="55" spans="1:54" ht="70.349999999999994" customHeight="1">
      <c r="C55" s="86">
        <v>4975934313334</v>
      </c>
      <c r="D55" s="86" t="s">
        <v>840</v>
      </c>
      <c r="E55" t="s">
        <v>548</v>
      </c>
      <c r="F55" t="s">
        <v>549</v>
      </c>
      <c r="G55" s="39" t="s">
        <v>682</v>
      </c>
      <c r="H55" t="s">
        <v>683</v>
      </c>
      <c r="I55" s="39" t="s">
        <v>387</v>
      </c>
      <c r="J55" s="39" t="s">
        <v>388</v>
      </c>
      <c r="M55" s="46">
        <v>1.21</v>
      </c>
      <c r="N55" s="46">
        <f t="shared" si="0"/>
        <v>1.41</v>
      </c>
      <c r="O55" s="43">
        <f t="shared" si="1"/>
        <v>29.04</v>
      </c>
      <c r="P55" s="43">
        <f t="shared" si="2"/>
        <v>33.839999999999996</v>
      </c>
      <c r="Q55" s="52">
        <v>80</v>
      </c>
      <c r="R55">
        <v>24</v>
      </c>
      <c r="S55">
        <v>1</v>
      </c>
      <c r="T55" s="43">
        <f t="shared" si="3"/>
        <v>24</v>
      </c>
      <c r="U55" s="91">
        <v>5</v>
      </c>
      <c r="V55" t="e">
        <v>#REF!</v>
      </c>
      <c r="Z55">
        <v>410</v>
      </c>
      <c r="AA55">
        <v>350</v>
      </c>
      <c r="AB55">
        <v>205</v>
      </c>
      <c r="AC55" s="44">
        <f t="shared" si="4"/>
        <v>2.9417499999999999E-2</v>
      </c>
      <c r="AD55" s="44">
        <f t="shared" si="5"/>
        <v>0.14708749999999998</v>
      </c>
      <c r="AF55" t="s">
        <v>562</v>
      </c>
      <c r="AG55" s="40">
        <v>150</v>
      </c>
      <c r="AH55" s="80"/>
      <c r="AI55" s="80" t="s">
        <v>520</v>
      </c>
      <c r="AJ55" s="80" t="s">
        <v>277</v>
      </c>
      <c r="AK55" t="s">
        <v>743</v>
      </c>
    </row>
    <row r="56" spans="1:54" ht="70.349999999999994" customHeight="1">
      <c r="C56" s="86">
        <v>4514603378313</v>
      </c>
      <c r="D56" s="86" t="s">
        <v>841</v>
      </c>
      <c r="E56" t="s">
        <v>605</v>
      </c>
      <c r="F56" t="s">
        <v>688</v>
      </c>
      <c r="G56" s="39" t="s">
        <v>599</v>
      </c>
      <c r="H56" t="s">
        <v>689</v>
      </c>
      <c r="I56" s="39" t="s">
        <v>389</v>
      </c>
      <c r="J56" s="39" t="s">
        <v>390</v>
      </c>
      <c r="M56" s="46">
        <v>1.2</v>
      </c>
      <c r="N56" s="46">
        <f t="shared" si="0"/>
        <v>1.4</v>
      </c>
      <c r="O56" s="43">
        <f t="shared" si="1"/>
        <v>28.799999999999997</v>
      </c>
      <c r="P56" s="43">
        <f t="shared" si="2"/>
        <v>33.599999999999994</v>
      </c>
      <c r="Q56">
        <v>450</v>
      </c>
      <c r="R56">
        <v>24</v>
      </c>
      <c r="S56">
        <v>1</v>
      </c>
      <c r="T56" s="43">
        <f t="shared" si="3"/>
        <v>24</v>
      </c>
      <c r="U56">
        <v>2</v>
      </c>
      <c r="V56" t="e">
        <v>#REF!</v>
      </c>
      <c r="Z56" s="51">
        <v>222</v>
      </c>
      <c r="AA56" s="51">
        <v>406</v>
      </c>
      <c r="AB56" s="51">
        <v>266</v>
      </c>
      <c r="AC56" s="44">
        <f t="shared" si="4"/>
        <v>2.3975112E-2</v>
      </c>
      <c r="AD56" s="44">
        <f t="shared" si="5"/>
        <v>4.7950224E-2</v>
      </c>
      <c r="AF56" t="s">
        <v>562</v>
      </c>
      <c r="AG56" s="40">
        <v>6</v>
      </c>
      <c r="AH56" s="80"/>
      <c r="AI56" s="80" t="s">
        <v>521</v>
      </c>
      <c r="AJ56" s="80" t="s">
        <v>278</v>
      </c>
      <c r="AK56" t="s">
        <v>744</v>
      </c>
    </row>
    <row r="57" spans="1:54" ht="70.349999999999994" customHeight="1">
      <c r="C57" s="86">
        <v>4901005500860</v>
      </c>
      <c r="D57" s="86" t="s">
        <v>842</v>
      </c>
      <c r="E57" t="s">
        <v>548</v>
      </c>
      <c r="F57" t="s">
        <v>549</v>
      </c>
      <c r="G57" s="39" t="s">
        <v>690</v>
      </c>
      <c r="H57" t="s">
        <v>691</v>
      </c>
      <c r="I57" s="39" t="s">
        <v>391</v>
      </c>
      <c r="J57" s="39" t="s">
        <v>392</v>
      </c>
      <c r="M57" s="46">
        <v>2.84</v>
      </c>
      <c r="N57" s="46">
        <f t="shared" si="0"/>
        <v>3.04</v>
      </c>
      <c r="O57" s="43">
        <f t="shared" si="1"/>
        <v>79.52</v>
      </c>
      <c r="P57" s="43">
        <f t="shared" si="2"/>
        <v>85.12</v>
      </c>
      <c r="Q57">
        <v>136</v>
      </c>
      <c r="R57">
        <v>14</v>
      </c>
      <c r="S57">
        <v>2</v>
      </c>
      <c r="T57" s="43">
        <f t="shared" si="3"/>
        <v>28</v>
      </c>
      <c r="U57" s="91">
        <v>60</v>
      </c>
      <c r="V57">
        <v>2</v>
      </c>
      <c r="Z57">
        <v>366</v>
      </c>
      <c r="AA57">
        <v>263</v>
      </c>
      <c r="AB57">
        <v>400</v>
      </c>
      <c r="AC57" s="44">
        <f t="shared" si="4"/>
        <v>3.8503200000000001E-2</v>
      </c>
      <c r="AD57" s="44">
        <f t="shared" si="5"/>
        <v>2.3101920000000002</v>
      </c>
      <c r="AF57" t="s">
        <v>727</v>
      </c>
      <c r="AG57" s="40" t="e">
        <v>#N/A</v>
      </c>
      <c r="AH57" s="40"/>
      <c r="AI57" s="80" t="s">
        <v>188</v>
      </c>
      <c r="AJ57" s="80" t="s">
        <v>189</v>
      </c>
      <c r="AK57" t="s">
        <v>742</v>
      </c>
    </row>
    <row r="58" spans="1:54" ht="70.349999999999994" customHeight="1">
      <c r="C58" s="86">
        <v>4901005500853</v>
      </c>
      <c r="D58" s="86" t="s">
        <v>843</v>
      </c>
      <c r="E58" t="s">
        <v>548</v>
      </c>
      <c r="F58" t="s">
        <v>549</v>
      </c>
      <c r="G58" s="39" t="s">
        <v>690</v>
      </c>
      <c r="H58" t="s">
        <v>691</v>
      </c>
      <c r="I58" s="39" t="s">
        <v>393</v>
      </c>
      <c r="J58" s="39" t="s">
        <v>394</v>
      </c>
      <c r="M58" s="46">
        <v>2.84</v>
      </c>
      <c r="N58" s="46">
        <f t="shared" si="0"/>
        <v>3.04</v>
      </c>
      <c r="O58" s="43">
        <f t="shared" si="1"/>
        <v>79.52</v>
      </c>
      <c r="P58" s="43">
        <f t="shared" si="2"/>
        <v>85.12</v>
      </c>
      <c r="Q58">
        <v>146</v>
      </c>
      <c r="R58">
        <v>14</v>
      </c>
      <c r="S58">
        <v>2</v>
      </c>
      <c r="T58" s="43">
        <f t="shared" si="3"/>
        <v>28</v>
      </c>
      <c r="U58" s="91">
        <v>240</v>
      </c>
      <c r="V58">
        <v>2</v>
      </c>
      <c r="Z58">
        <v>366</v>
      </c>
      <c r="AA58">
        <v>263</v>
      </c>
      <c r="AB58">
        <v>400</v>
      </c>
      <c r="AC58" s="44">
        <f t="shared" si="4"/>
        <v>3.8503200000000001E-2</v>
      </c>
      <c r="AD58" s="44">
        <f t="shared" si="5"/>
        <v>9.240768000000001</v>
      </c>
      <c r="AF58" t="s">
        <v>727</v>
      </c>
      <c r="AG58" s="40" t="e">
        <v>#N/A</v>
      </c>
      <c r="AH58" s="40"/>
      <c r="AI58" s="80" t="s">
        <v>190</v>
      </c>
      <c r="AJ58" s="80" t="s">
        <v>191</v>
      </c>
      <c r="AK58" t="s">
        <v>742</v>
      </c>
    </row>
    <row r="59" spans="1:54" s="56" customFormat="1" ht="70.349999999999994" customHeight="1">
      <c r="A59" s="79" t="s">
        <v>725</v>
      </c>
      <c r="B59" s="79"/>
      <c r="C59" s="54">
        <v>4901340042049</v>
      </c>
      <c r="D59" s="86" t="e">
        <v>#N/A</v>
      </c>
      <c r="E59" s="55" t="s">
        <v>605</v>
      </c>
      <c r="F59" s="56" t="s">
        <v>606</v>
      </c>
      <c r="G59" s="57" t="s">
        <v>599</v>
      </c>
      <c r="H59" s="57" t="s">
        <v>607</v>
      </c>
      <c r="I59" s="58" t="s">
        <v>600</v>
      </c>
      <c r="J59" s="59" t="s">
        <v>613</v>
      </c>
      <c r="K59" s="55"/>
      <c r="L59" s="60"/>
      <c r="M59" s="62">
        <v>1.1499999999999999</v>
      </c>
      <c r="N59" s="62">
        <f>+M59+0.2</f>
        <v>1.3499999999999999</v>
      </c>
      <c r="O59" s="62">
        <f>+M59*T59</f>
        <v>27.599999999999998</v>
      </c>
      <c r="P59" s="62">
        <f>+N59*T59</f>
        <v>32.4</v>
      </c>
      <c r="Q59" s="75"/>
      <c r="R59" s="61">
        <v>24</v>
      </c>
      <c r="S59" s="61">
        <v>1</v>
      </c>
      <c r="T59" s="63">
        <f>+R59*S59</f>
        <v>24</v>
      </c>
      <c r="U59" s="93">
        <v>5</v>
      </c>
      <c r="V59" t="e">
        <v>#N/A</v>
      </c>
      <c r="W59" s="64"/>
      <c r="X59" s="64"/>
      <c r="Y59" s="64"/>
      <c r="Z59" s="76">
        <v>215</v>
      </c>
      <c r="AA59" s="76">
        <v>363</v>
      </c>
      <c r="AB59" s="76">
        <v>243</v>
      </c>
      <c r="AC59" s="55">
        <f>+Z59*AA59*AB59/1000000000</f>
        <v>1.8964934999999999E-2</v>
      </c>
      <c r="AD59" s="66">
        <f>+AC59*U59</f>
        <v>9.4824674999999997E-2</v>
      </c>
      <c r="AE59" s="67"/>
      <c r="AF59" s="68"/>
      <c r="AG59" s="69">
        <v>8</v>
      </c>
      <c r="AH59" s="70"/>
      <c r="AI59" s="71" t="s">
        <v>615</v>
      </c>
      <c r="AJ59" s="72" t="s">
        <v>729</v>
      </c>
      <c r="AK59" s="68"/>
      <c r="AO59" s="70"/>
      <c r="AP59" s="70"/>
      <c r="AU59" s="73"/>
      <c r="AV59" s="73"/>
      <c r="BB59" s="74"/>
    </row>
    <row r="60" spans="1:54" ht="70.349999999999994" customHeight="1">
      <c r="C60" s="86">
        <v>4901340035447</v>
      </c>
      <c r="D60" s="86" t="s">
        <v>844</v>
      </c>
      <c r="E60" t="s">
        <v>605</v>
      </c>
      <c r="F60" t="s">
        <v>606</v>
      </c>
      <c r="G60" s="39" t="s">
        <v>599</v>
      </c>
      <c r="H60" t="s">
        <v>689</v>
      </c>
      <c r="I60" s="39" t="s">
        <v>395</v>
      </c>
      <c r="J60" s="39" t="s">
        <v>396</v>
      </c>
      <c r="M60" s="46">
        <v>1.1499999999999999</v>
      </c>
      <c r="N60" s="46">
        <f t="shared" si="0"/>
        <v>1.3499999999999999</v>
      </c>
      <c r="O60" s="43">
        <f t="shared" si="1"/>
        <v>27.599999999999998</v>
      </c>
      <c r="P60" s="43">
        <f t="shared" si="2"/>
        <v>32.4</v>
      </c>
      <c r="Q60">
        <v>500</v>
      </c>
      <c r="R60">
        <v>24</v>
      </c>
      <c r="S60">
        <v>1</v>
      </c>
      <c r="T60" s="43">
        <f t="shared" si="3"/>
        <v>24</v>
      </c>
      <c r="U60">
        <v>2</v>
      </c>
      <c r="V60" t="e">
        <v>#REF!</v>
      </c>
      <c r="Y60" s="40"/>
      <c r="Z60" s="40">
        <v>221</v>
      </c>
      <c r="AA60" s="40">
        <v>369</v>
      </c>
      <c r="AB60" s="40">
        <v>246</v>
      </c>
      <c r="AC60" s="44">
        <f t="shared" si="4"/>
        <v>2.0061053999999998E-2</v>
      </c>
      <c r="AD60" s="44">
        <f t="shared" si="5"/>
        <v>4.0122107999999997E-2</v>
      </c>
      <c r="AE60" s="40"/>
      <c r="AF60" s="40" t="s">
        <v>562</v>
      </c>
      <c r="AG60" s="40">
        <v>7</v>
      </c>
      <c r="AH60" s="80"/>
      <c r="AI60" s="81" t="s">
        <v>522</v>
      </c>
      <c r="AJ60" s="80" t="s">
        <v>279</v>
      </c>
      <c r="AK60" s="40" t="s">
        <v>744</v>
      </c>
    </row>
    <row r="61" spans="1:54" ht="70.349999999999994" customHeight="1">
      <c r="C61" s="86">
        <v>4901940039937</v>
      </c>
      <c r="D61" s="86" t="s">
        <v>845</v>
      </c>
      <c r="E61" t="s">
        <v>548</v>
      </c>
      <c r="F61" t="s">
        <v>549</v>
      </c>
      <c r="G61" s="39" t="s">
        <v>598</v>
      </c>
      <c r="H61" t="s">
        <v>647</v>
      </c>
      <c r="I61" s="39" t="s">
        <v>498</v>
      </c>
      <c r="J61" s="39" t="s">
        <v>497</v>
      </c>
      <c r="M61" s="46">
        <v>1.23</v>
      </c>
      <c r="N61" s="46">
        <f t="shared" si="0"/>
        <v>1.43</v>
      </c>
      <c r="O61" s="43">
        <f t="shared" si="1"/>
        <v>29.52</v>
      </c>
      <c r="P61" s="43">
        <f t="shared" si="2"/>
        <v>34.32</v>
      </c>
      <c r="Q61" s="52">
        <v>60</v>
      </c>
      <c r="R61">
        <v>12</v>
      </c>
      <c r="S61">
        <v>2</v>
      </c>
      <c r="T61" s="43">
        <f t="shared" si="3"/>
        <v>24</v>
      </c>
      <c r="U61">
        <v>2</v>
      </c>
      <c r="V61" t="e">
        <v>#REF!</v>
      </c>
      <c r="Y61" s="40"/>
      <c r="Z61" s="40">
        <v>445</v>
      </c>
      <c r="AA61" s="40">
        <v>475</v>
      </c>
      <c r="AB61" s="40">
        <v>285</v>
      </c>
      <c r="AC61" s="44">
        <f t="shared" si="4"/>
        <v>6.0241875E-2</v>
      </c>
      <c r="AD61" s="44">
        <f t="shared" si="5"/>
        <v>0.12048375</v>
      </c>
      <c r="AE61" s="40"/>
      <c r="AF61" s="40" t="s">
        <v>562</v>
      </c>
      <c r="AG61" s="40">
        <v>180</v>
      </c>
      <c r="AH61" s="80" t="s">
        <v>785</v>
      </c>
      <c r="AI61" s="80" t="s">
        <v>523</v>
      </c>
      <c r="AJ61" s="80" t="s">
        <v>524</v>
      </c>
      <c r="AK61" s="40" t="s">
        <v>743</v>
      </c>
    </row>
    <row r="62" spans="1:54" ht="70.349999999999994" customHeight="1">
      <c r="C62" s="86">
        <v>4902777091877</v>
      </c>
      <c r="D62" s="86" t="s">
        <v>846</v>
      </c>
      <c r="E62" t="s">
        <v>548</v>
      </c>
      <c r="F62" t="s">
        <v>549</v>
      </c>
      <c r="G62" s="39" t="s">
        <v>550</v>
      </c>
      <c r="H62" t="s">
        <v>552</v>
      </c>
      <c r="I62" s="39" t="s">
        <v>397</v>
      </c>
      <c r="J62" s="39" t="s">
        <v>398</v>
      </c>
      <c r="M62" s="46">
        <v>2.12</v>
      </c>
      <c r="N62" s="46">
        <f t="shared" si="0"/>
        <v>2.3200000000000003</v>
      </c>
      <c r="O62" s="43">
        <f t="shared" si="1"/>
        <v>95.4</v>
      </c>
      <c r="P62" s="43">
        <f t="shared" si="2"/>
        <v>104.4</v>
      </c>
      <c r="Q62" s="52">
        <v>104</v>
      </c>
      <c r="R62">
        <v>5</v>
      </c>
      <c r="S62">
        <v>9</v>
      </c>
      <c r="T62" s="43">
        <f t="shared" si="3"/>
        <v>45</v>
      </c>
      <c r="U62" s="91">
        <v>5</v>
      </c>
      <c r="V62" t="e">
        <v>#REF!</v>
      </c>
      <c r="Y62" s="40"/>
      <c r="Z62" s="40">
        <v>346</v>
      </c>
      <c r="AA62" s="40">
        <v>518</v>
      </c>
      <c r="AB62" s="40">
        <v>195</v>
      </c>
      <c r="AC62" s="44">
        <f t="shared" si="4"/>
        <v>3.4949460000000002E-2</v>
      </c>
      <c r="AD62" s="44">
        <f t="shared" si="5"/>
        <v>0.17474729999999999</v>
      </c>
      <c r="AE62" s="40"/>
      <c r="AF62" s="40" t="s">
        <v>727</v>
      </c>
      <c r="AG62" s="40">
        <v>270</v>
      </c>
      <c r="AH62" s="80" t="s">
        <v>786</v>
      </c>
      <c r="AI62" s="80" t="s">
        <v>525</v>
      </c>
      <c r="AJ62" s="80" t="s">
        <v>526</v>
      </c>
      <c r="AK62" s="40" t="s">
        <v>743</v>
      </c>
    </row>
    <row r="63" spans="1:54" s="56" customFormat="1" ht="70.349999999999994" customHeight="1">
      <c r="A63" s="79" t="s">
        <v>725</v>
      </c>
      <c r="B63" s="79" t="s">
        <v>747</v>
      </c>
      <c r="C63" s="54">
        <v>4901940110216</v>
      </c>
      <c r="D63" s="86" t="e">
        <v>#N/A</v>
      </c>
      <c r="E63" s="55" t="s">
        <v>548</v>
      </c>
      <c r="F63" s="56" t="s">
        <v>549</v>
      </c>
      <c r="G63" s="57" t="s">
        <v>598</v>
      </c>
      <c r="H63" s="57" t="s">
        <v>608</v>
      </c>
      <c r="I63" s="58" t="s">
        <v>601</v>
      </c>
      <c r="J63" s="82" t="s">
        <v>610</v>
      </c>
      <c r="K63" s="55"/>
      <c r="L63" s="60"/>
      <c r="M63" s="62">
        <v>1.18</v>
      </c>
      <c r="N63" s="62">
        <f>+M63+0.2</f>
        <v>1.38</v>
      </c>
      <c r="O63" s="62">
        <f>+M63*T63</f>
        <v>28.32</v>
      </c>
      <c r="P63" s="62">
        <f>+N63*T63</f>
        <v>33.119999999999997</v>
      </c>
      <c r="Q63" s="62"/>
      <c r="R63" s="61">
        <v>12</v>
      </c>
      <c r="S63" s="61">
        <v>2</v>
      </c>
      <c r="T63" s="63">
        <f>+R63*S63</f>
        <v>24</v>
      </c>
      <c r="U63" s="89">
        <v>2</v>
      </c>
      <c r="V63" t="e">
        <v>#REF!</v>
      </c>
      <c r="W63" s="64"/>
      <c r="X63" s="64"/>
      <c r="Y63" s="64"/>
      <c r="Z63" s="65">
        <v>332</v>
      </c>
      <c r="AA63" s="65">
        <v>312</v>
      </c>
      <c r="AB63" s="65">
        <v>461</v>
      </c>
      <c r="AC63" s="55">
        <f>+Z63*AA63*AB63/1000000000</f>
        <v>4.7752224000000003E-2</v>
      </c>
      <c r="AD63" s="66">
        <f>+AC63*U63</f>
        <v>9.5504448000000006E-2</v>
      </c>
      <c r="AE63" s="67"/>
      <c r="AF63" s="68" t="s">
        <v>562</v>
      </c>
      <c r="AG63" s="69">
        <v>8</v>
      </c>
      <c r="AH63" s="70"/>
      <c r="AI63" s="71" t="s">
        <v>616</v>
      </c>
      <c r="AJ63" s="72" t="s">
        <v>730</v>
      </c>
      <c r="AK63" s="68"/>
      <c r="AO63" s="70"/>
      <c r="AP63" s="70"/>
      <c r="AU63" s="73"/>
      <c r="AV63" s="73"/>
      <c r="BB63" s="74"/>
    </row>
    <row r="64" spans="1:54" s="56" customFormat="1" ht="70.349999999999994" customHeight="1">
      <c r="A64" s="79" t="s">
        <v>725</v>
      </c>
      <c r="B64" s="79"/>
      <c r="C64" s="54">
        <v>4901940110223</v>
      </c>
      <c r="D64" s="86" t="e">
        <v>#N/A</v>
      </c>
      <c r="E64" s="55" t="s">
        <v>548</v>
      </c>
      <c r="F64" s="56" t="s">
        <v>549</v>
      </c>
      <c r="G64" s="57" t="s">
        <v>598</v>
      </c>
      <c r="H64" s="57" t="s">
        <v>608</v>
      </c>
      <c r="I64" s="58" t="s">
        <v>602</v>
      </c>
      <c r="J64" s="59" t="s">
        <v>611</v>
      </c>
      <c r="K64" s="60"/>
      <c r="L64" s="55"/>
      <c r="M64" s="62">
        <v>1.18</v>
      </c>
      <c r="N64" s="62">
        <f>+M64+0.2</f>
        <v>1.38</v>
      </c>
      <c r="O64" s="62">
        <f>+M64*T64</f>
        <v>28.32</v>
      </c>
      <c r="P64" s="62">
        <f>+N64*T64</f>
        <v>33.119999999999997</v>
      </c>
      <c r="Q64" s="62"/>
      <c r="R64" s="61">
        <v>12</v>
      </c>
      <c r="S64" s="61">
        <v>2</v>
      </c>
      <c r="T64" s="63">
        <f>+R64*S64</f>
        <v>24</v>
      </c>
      <c r="U64" s="89">
        <v>2</v>
      </c>
      <c r="V64" t="e">
        <v>#REF!</v>
      </c>
      <c r="W64" s="64"/>
      <c r="X64" s="64"/>
      <c r="Y64" s="64"/>
      <c r="Z64" s="65">
        <v>332</v>
      </c>
      <c r="AA64" s="65">
        <v>312</v>
      </c>
      <c r="AB64" s="65">
        <v>461</v>
      </c>
      <c r="AC64" s="55">
        <f>+Z64*AA64*AB64/1000000000</f>
        <v>4.7752224000000003E-2</v>
      </c>
      <c r="AD64" s="66">
        <f>+AC64*U64</f>
        <v>9.5504448000000006E-2</v>
      </c>
      <c r="AE64" s="67"/>
      <c r="AF64" s="68" t="s">
        <v>562</v>
      </c>
      <c r="AG64" s="69">
        <v>8</v>
      </c>
      <c r="AH64" s="70"/>
      <c r="AI64" s="71" t="s">
        <v>617</v>
      </c>
      <c r="AJ64" s="72" t="s">
        <v>731</v>
      </c>
      <c r="AK64" s="68"/>
      <c r="AO64" s="70"/>
      <c r="AP64" s="70"/>
      <c r="AU64" s="73"/>
      <c r="AV64" s="73"/>
      <c r="BB64" s="74"/>
    </row>
    <row r="65" spans="1:54" ht="70.349999999999994" customHeight="1">
      <c r="C65" s="86">
        <v>4901326013704</v>
      </c>
      <c r="D65" s="86" t="s">
        <v>847</v>
      </c>
      <c r="E65" t="s">
        <v>548</v>
      </c>
      <c r="F65" t="s">
        <v>549</v>
      </c>
      <c r="G65" s="39" t="s">
        <v>692</v>
      </c>
      <c r="H65" t="s">
        <v>693</v>
      </c>
      <c r="I65" s="39" t="s">
        <v>399</v>
      </c>
      <c r="J65" s="39" t="s">
        <v>400</v>
      </c>
      <c r="M65" s="46">
        <v>1.41</v>
      </c>
      <c r="N65" s="46">
        <f t="shared" ref="N65:N125" si="6">+M65+0.2</f>
        <v>1.6099999999999999</v>
      </c>
      <c r="O65" s="43">
        <f t="shared" ref="O65:O125" si="7">+M65*T65</f>
        <v>33.839999999999996</v>
      </c>
      <c r="P65" s="43">
        <f t="shared" ref="P65:P125" si="8">+N65*T65</f>
        <v>38.64</v>
      </c>
      <c r="Q65">
        <v>63</v>
      </c>
      <c r="R65">
        <v>12</v>
      </c>
      <c r="S65">
        <v>2</v>
      </c>
      <c r="T65" s="43">
        <f t="shared" ref="T65:T125" si="9">+R65*S65</f>
        <v>24</v>
      </c>
      <c r="U65">
        <v>3</v>
      </c>
      <c r="V65">
        <v>2</v>
      </c>
      <c r="Z65">
        <v>276</v>
      </c>
      <c r="AA65">
        <v>199</v>
      </c>
      <c r="AB65">
        <v>258</v>
      </c>
      <c r="AC65" s="44">
        <f t="shared" ref="AC65:AC125" si="10">+Z65*AA65*AB65/1000000000</f>
        <v>1.4170392E-2</v>
      </c>
      <c r="AD65" s="44">
        <f t="shared" ref="AD65:AD125" si="11">+AC65*U65</f>
        <v>4.2511175999999998E-2</v>
      </c>
      <c r="AF65" t="s">
        <v>562</v>
      </c>
      <c r="AG65">
        <v>6</v>
      </c>
      <c r="AI65" s="39" t="s">
        <v>527</v>
      </c>
      <c r="AJ65" s="39" t="s">
        <v>192</v>
      </c>
      <c r="AK65" t="s">
        <v>742</v>
      </c>
    </row>
    <row r="66" spans="1:54" ht="70.349999999999994" customHeight="1">
      <c r="C66" s="86">
        <v>4901830135091</v>
      </c>
      <c r="D66" s="86" t="s">
        <v>848</v>
      </c>
      <c r="E66" t="s">
        <v>548</v>
      </c>
      <c r="F66" t="s">
        <v>549</v>
      </c>
      <c r="G66" s="39" t="s">
        <v>684</v>
      </c>
      <c r="H66" t="s">
        <v>685</v>
      </c>
      <c r="I66" s="39" t="s">
        <v>401</v>
      </c>
      <c r="J66" s="39" t="s">
        <v>402</v>
      </c>
      <c r="M66" s="46">
        <v>0.92</v>
      </c>
      <c r="N66" s="46">
        <f t="shared" si="6"/>
        <v>1.1200000000000001</v>
      </c>
      <c r="O66" s="43">
        <f t="shared" si="7"/>
        <v>58.88</v>
      </c>
      <c r="P66" s="43">
        <f t="shared" si="8"/>
        <v>71.680000000000007</v>
      </c>
      <c r="Q66" s="52">
        <v>38</v>
      </c>
      <c r="R66">
        <v>8</v>
      </c>
      <c r="S66">
        <v>8</v>
      </c>
      <c r="T66" s="43">
        <f t="shared" si="9"/>
        <v>64</v>
      </c>
      <c r="U66" s="91">
        <v>3</v>
      </c>
      <c r="V66" t="e">
        <v>#REF!</v>
      </c>
      <c r="Z66" s="40">
        <v>505</v>
      </c>
      <c r="AA66" s="40">
        <v>300</v>
      </c>
      <c r="AB66" s="40">
        <v>330</v>
      </c>
      <c r="AC66" s="44">
        <f t="shared" si="10"/>
        <v>4.9994999999999998E-2</v>
      </c>
      <c r="AD66" s="44">
        <f t="shared" si="11"/>
        <v>0.14998499999999998</v>
      </c>
      <c r="AE66" s="40"/>
      <c r="AF66" s="40" t="s">
        <v>562</v>
      </c>
      <c r="AG66" s="40">
        <v>300</v>
      </c>
      <c r="AH66" s="80" t="s">
        <v>786</v>
      </c>
      <c r="AI66" s="80" t="s">
        <v>528</v>
      </c>
      <c r="AJ66" s="80" t="s">
        <v>529</v>
      </c>
      <c r="AK66" t="s">
        <v>743</v>
      </c>
    </row>
    <row r="67" spans="1:54" ht="70.349999999999994" customHeight="1">
      <c r="C67" s="86">
        <v>4902750690073</v>
      </c>
      <c r="D67" s="86" t="s">
        <v>849</v>
      </c>
      <c r="E67" t="s">
        <v>548</v>
      </c>
      <c r="F67" t="s">
        <v>549</v>
      </c>
      <c r="G67" s="39" t="s">
        <v>694</v>
      </c>
      <c r="H67" t="s">
        <v>695</v>
      </c>
      <c r="I67" s="39" t="s">
        <v>403</v>
      </c>
      <c r="J67" s="39" t="s">
        <v>404</v>
      </c>
      <c r="M67" s="46">
        <v>1.01</v>
      </c>
      <c r="N67" s="46">
        <f t="shared" si="6"/>
        <v>1.21</v>
      </c>
      <c r="O67" s="43">
        <f t="shared" si="7"/>
        <v>80.8</v>
      </c>
      <c r="P67" s="43">
        <f t="shared" si="8"/>
        <v>96.8</v>
      </c>
      <c r="Q67" s="52">
        <v>36</v>
      </c>
      <c r="R67">
        <v>10</v>
      </c>
      <c r="S67">
        <v>8</v>
      </c>
      <c r="T67" s="43">
        <f t="shared" si="9"/>
        <v>80</v>
      </c>
      <c r="U67" s="91">
        <v>3</v>
      </c>
      <c r="V67" t="e">
        <v>#REF!</v>
      </c>
      <c r="Z67" s="40">
        <v>379</v>
      </c>
      <c r="AA67" s="40">
        <v>161</v>
      </c>
      <c r="AB67" s="40">
        <v>442</v>
      </c>
      <c r="AC67" s="44">
        <f t="shared" si="10"/>
        <v>2.6970398E-2</v>
      </c>
      <c r="AD67" s="44">
        <f t="shared" si="11"/>
        <v>8.0911193999999992E-2</v>
      </c>
      <c r="AE67" s="40"/>
      <c r="AF67" s="40" t="s">
        <v>727</v>
      </c>
      <c r="AG67" s="40">
        <v>300</v>
      </c>
      <c r="AH67" s="80" t="s">
        <v>786</v>
      </c>
      <c r="AI67" s="80" t="s">
        <v>530</v>
      </c>
      <c r="AJ67" s="80" t="s">
        <v>531</v>
      </c>
      <c r="AK67" t="s">
        <v>743</v>
      </c>
    </row>
    <row r="68" spans="1:54" ht="70.349999999999994" customHeight="1">
      <c r="C68" s="86">
        <v>4901360329090</v>
      </c>
      <c r="D68" s="86" t="s">
        <v>850</v>
      </c>
      <c r="E68" t="s">
        <v>548</v>
      </c>
      <c r="F68" t="s">
        <v>549</v>
      </c>
      <c r="G68" s="39" t="s">
        <v>696</v>
      </c>
      <c r="H68" t="s">
        <v>676</v>
      </c>
      <c r="I68" s="39" t="s">
        <v>405</v>
      </c>
      <c r="J68" s="39" t="s">
        <v>406</v>
      </c>
      <c r="M68" s="46">
        <v>2.19</v>
      </c>
      <c r="N68" s="46">
        <f t="shared" si="6"/>
        <v>2.39</v>
      </c>
      <c r="O68" s="43">
        <f t="shared" si="7"/>
        <v>78.84</v>
      </c>
      <c r="P68" s="43">
        <f t="shared" si="8"/>
        <v>86.04</v>
      </c>
      <c r="Q68" s="52">
        <v>98</v>
      </c>
      <c r="R68">
        <v>6</v>
      </c>
      <c r="S68">
        <v>6</v>
      </c>
      <c r="T68" s="43">
        <f t="shared" si="9"/>
        <v>36</v>
      </c>
      <c r="U68">
        <v>1</v>
      </c>
      <c r="V68" t="e">
        <v>#REF!</v>
      </c>
      <c r="Z68" s="40">
        <v>541</v>
      </c>
      <c r="AA68" s="40">
        <v>241</v>
      </c>
      <c r="AB68" s="40">
        <v>283</v>
      </c>
      <c r="AC68" s="44">
        <f t="shared" si="10"/>
        <v>3.6897823000000003E-2</v>
      </c>
      <c r="AD68" s="44">
        <f t="shared" si="11"/>
        <v>3.6897823000000003E-2</v>
      </c>
      <c r="AE68" s="40"/>
      <c r="AF68" s="40" t="s">
        <v>727</v>
      </c>
      <c r="AG68" s="40">
        <v>270</v>
      </c>
      <c r="AH68" s="80" t="s">
        <v>786</v>
      </c>
      <c r="AI68" s="80" t="s">
        <v>532</v>
      </c>
      <c r="AJ68" s="80" t="s">
        <v>533</v>
      </c>
      <c r="AK68" t="s">
        <v>743</v>
      </c>
    </row>
    <row r="69" spans="1:54" ht="70.349999999999994" customHeight="1">
      <c r="C69" s="86">
        <v>4901360315833</v>
      </c>
      <c r="D69" s="86" t="s">
        <v>851</v>
      </c>
      <c r="E69" t="s">
        <v>548</v>
      </c>
      <c r="F69" t="s">
        <v>549</v>
      </c>
      <c r="G69" s="39" t="s">
        <v>696</v>
      </c>
      <c r="H69" t="s">
        <v>676</v>
      </c>
      <c r="I69" s="39" t="s">
        <v>407</v>
      </c>
      <c r="J69" s="39" t="s">
        <v>408</v>
      </c>
      <c r="M69" s="46">
        <v>1.1000000000000001</v>
      </c>
      <c r="N69" s="46">
        <f t="shared" si="6"/>
        <v>1.3</v>
      </c>
      <c r="O69" s="43">
        <f t="shared" si="7"/>
        <v>132</v>
      </c>
      <c r="P69" s="43">
        <f t="shared" si="8"/>
        <v>156</v>
      </c>
      <c r="Q69" s="52">
        <v>50</v>
      </c>
      <c r="R69">
        <v>10</v>
      </c>
      <c r="S69">
        <v>12</v>
      </c>
      <c r="T69" s="43">
        <f t="shared" si="9"/>
        <v>120</v>
      </c>
      <c r="U69" s="91">
        <v>3</v>
      </c>
      <c r="V69" t="e">
        <v>#REF!</v>
      </c>
      <c r="Z69" s="40">
        <v>408</v>
      </c>
      <c r="AA69" s="40">
        <v>361</v>
      </c>
      <c r="AB69" s="40">
        <v>285</v>
      </c>
      <c r="AC69" s="44">
        <f t="shared" si="10"/>
        <v>4.197708E-2</v>
      </c>
      <c r="AD69" s="44">
        <f t="shared" si="11"/>
        <v>0.12593124</v>
      </c>
      <c r="AE69" s="40"/>
      <c r="AF69" s="40" t="s">
        <v>727</v>
      </c>
      <c r="AG69" s="40">
        <v>0</v>
      </c>
      <c r="AH69" s="80" t="s">
        <v>786</v>
      </c>
      <c r="AI69" s="80" t="s">
        <v>534</v>
      </c>
      <c r="AJ69" s="80" t="s">
        <v>535</v>
      </c>
      <c r="AK69" t="s">
        <v>743</v>
      </c>
    </row>
    <row r="70" spans="1:54" ht="70.349999999999994" customHeight="1">
      <c r="C70" s="86">
        <v>4901940039364</v>
      </c>
      <c r="D70" s="86" t="s">
        <v>852</v>
      </c>
      <c r="E70" t="s">
        <v>548</v>
      </c>
      <c r="F70" t="s">
        <v>549</v>
      </c>
      <c r="G70" s="39" t="s">
        <v>598</v>
      </c>
      <c r="H70" t="s">
        <v>647</v>
      </c>
      <c r="I70" s="39" t="s">
        <v>409</v>
      </c>
      <c r="J70" s="39" t="s">
        <v>410</v>
      </c>
      <c r="M70" s="46">
        <v>1.02</v>
      </c>
      <c r="N70" s="46">
        <f t="shared" si="6"/>
        <v>1.22</v>
      </c>
      <c r="O70" s="43">
        <f t="shared" si="7"/>
        <v>24.48</v>
      </c>
      <c r="P70" s="43">
        <f t="shared" si="8"/>
        <v>29.28</v>
      </c>
      <c r="Q70" s="52">
        <v>56</v>
      </c>
      <c r="R70">
        <v>12</v>
      </c>
      <c r="S70">
        <v>2</v>
      </c>
      <c r="T70" s="43">
        <f t="shared" si="9"/>
        <v>24</v>
      </c>
      <c r="U70">
        <v>2</v>
      </c>
      <c r="V70" t="e">
        <v>#REF!</v>
      </c>
      <c r="Z70" s="40">
        <v>303</v>
      </c>
      <c r="AA70" s="40">
        <v>461</v>
      </c>
      <c r="AB70" s="40">
        <v>267</v>
      </c>
      <c r="AC70" s="44">
        <f t="shared" si="10"/>
        <v>3.7295360999999999E-2</v>
      </c>
      <c r="AD70" s="44">
        <f t="shared" si="11"/>
        <v>7.4590721999999998E-2</v>
      </c>
      <c r="AE70" s="40"/>
      <c r="AF70" s="40" t="s">
        <v>562</v>
      </c>
      <c r="AG70" s="40">
        <v>180</v>
      </c>
      <c r="AH70" s="80" t="s">
        <v>785</v>
      </c>
      <c r="AI70" s="80" t="s">
        <v>536</v>
      </c>
      <c r="AJ70" s="80" t="s">
        <v>537</v>
      </c>
      <c r="AK70" t="s">
        <v>743</v>
      </c>
    </row>
    <row r="71" spans="1:54" ht="70.349999999999994" customHeight="1">
      <c r="C71" s="86">
        <v>4902750642461</v>
      </c>
      <c r="D71" s="86" t="s">
        <v>853</v>
      </c>
      <c r="E71" t="s">
        <v>548</v>
      </c>
      <c r="F71" t="s">
        <v>549</v>
      </c>
      <c r="G71" s="39" t="s">
        <v>694</v>
      </c>
      <c r="H71" t="s">
        <v>695</v>
      </c>
      <c r="I71" s="39" t="s">
        <v>411</v>
      </c>
      <c r="J71" s="39" t="s">
        <v>412</v>
      </c>
      <c r="M71" s="46">
        <v>1.01</v>
      </c>
      <c r="N71" s="46">
        <f t="shared" si="6"/>
        <v>1.21</v>
      </c>
      <c r="O71" s="43">
        <f t="shared" si="7"/>
        <v>80.8</v>
      </c>
      <c r="P71" s="43">
        <f t="shared" si="8"/>
        <v>96.8</v>
      </c>
      <c r="Q71" s="52">
        <v>36</v>
      </c>
      <c r="R71">
        <v>10</v>
      </c>
      <c r="S71">
        <v>8</v>
      </c>
      <c r="T71" s="43">
        <f t="shared" si="9"/>
        <v>80</v>
      </c>
      <c r="U71" s="91">
        <v>3</v>
      </c>
      <c r="V71" t="e">
        <v>#REF!</v>
      </c>
      <c r="Z71" s="40">
        <v>379</v>
      </c>
      <c r="AA71" s="40">
        <v>161</v>
      </c>
      <c r="AB71" s="40">
        <v>442</v>
      </c>
      <c r="AC71" s="44">
        <f t="shared" si="10"/>
        <v>2.6970398E-2</v>
      </c>
      <c r="AD71" s="44">
        <f t="shared" si="11"/>
        <v>8.0911193999999992E-2</v>
      </c>
      <c r="AE71" s="40"/>
      <c r="AF71" s="40" t="s">
        <v>727</v>
      </c>
      <c r="AG71" s="40">
        <v>300</v>
      </c>
      <c r="AH71" s="80" t="s">
        <v>786</v>
      </c>
      <c r="AI71" s="80" t="s">
        <v>538</v>
      </c>
      <c r="AJ71" s="80" t="s">
        <v>539</v>
      </c>
      <c r="AK71" t="s">
        <v>743</v>
      </c>
    </row>
    <row r="72" spans="1:54" ht="70.349999999999994" customHeight="1">
      <c r="C72" s="86">
        <v>4901940035786</v>
      </c>
      <c r="D72" s="86" t="s">
        <v>854</v>
      </c>
      <c r="E72" t="s">
        <v>548</v>
      </c>
      <c r="F72" t="s">
        <v>549</v>
      </c>
      <c r="G72" s="39" t="s">
        <v>598</v>
      </c>
      <c r="H72" t="s">
        <v>647</v>
      </c>
      <c r="I72" s="39" t="s">
        <v>413</v>
      </c>
      <c r="J72" s="39" t="s">
        <v>414</v>
      </c>
      <c r="M72" s="46">
        <v>1.33</v>
      </c>
      <c r="N72" s="46">
        <f t="shared" si="6"/>
        <v>1.53</v>
      </c>
      <c r="O72" s="43">
        <f t="shared" si="7"/>
        <v>31.92</v>
      </c>
      <c r="P72" s="43">
        <f t="shared" si="8"/>
        <v>36.72</v>
      </c>
      <c r="Q72" s="52">
        <v>88</v>
      </c>
      <c r="R72">
        <v>12</v>
      </c>
      <c r="S72">
        <v>2</v>
      </c>
      <c r="T72" s="43">
        <f t="shared" si="9"/>
        <v>24</v>
      </c>
      <c r="U72">
        <v>15</v>
      </c>
      <c r="V72" t="e">
        <v>#REF!</v>
      </c>
      <c r="Z72" s="40">
        <v>477</v>
      </c>
      <c r="AA72" s="40">
        <v>535</v>
      </c>
      <c r="AB72" s="40">
        <v>189</v>
      </c>
      <c r="AC72" s="44">
        <f t="shared" si="10"/>
        <v>4.8231854999999997E-2</v>
      </c>
      <c r="AD72" s="44">
        <f t="shared" si="11"/>
        <v>0.72347782499999991</v>
      </c>
      <c r="AE72" s="40"/>
      <c r="AF72" s="40" t="s">
        <v>562</v>
      </c>
      <c r="AG72" s="40">
        <v>180</v>
      </c>
      <c r="AH72" s="80" t="s">
        <v>785</v>
      </c>
      <c r="AI72" s="80" t="s">
        <v>540</v>
      </c>
      <c r="AJ72" s="80" t="s">
        <v>541</v>
      </c>
      <c r="AK72" t="s">
        <v>743</v>
      </c>
    </row>
    <row r="73" spans="1:54" ht="70.349999999999994" customHeight="1">
      <c r="C73" s="86">
        <v>4901940039333</v>
      </c>
      <c r="D73" s="86" t="s">
        <v>855</v>
      </c>
      <c r="E73" t="s">
        <v>548</v>
      </c>
      <c r="F73" t="s">
        <v>549</v>
      </c>
      <c r="G73" s="39" t="s">
        <v>598</v>
      </c>
      <c r="H73" t="s">
        <v>647</v>
      </c>
      <c r="I73" s="39" t="s">
        <v>415</v>
      </c>
      <c r="J73" s="83" t="s">
        <v>416</v>
      </c>
      <c r="M73" s="46">
        <v>1.23</v>
      </c>
      <c r="N73" s="46">
        <f t="shared" si="6"/>
        <v>1.43</v>
      </c>
      <c r="O73" s="43">
        <f t="shared" si="7"/>
        <v>29.52</v>
      </c>
      <c r="P73" s="43">
        <f t="shared" si="8"/>
        <v>34.32</v>
      </c>
      <c r="Q73" s="52">
        <v>60</v>
      </c>
      <c r="R73">
        <v>12</v>
      </c>
      <c r="S73">
        <v>2</v>
      </c>
      <c r="T73" s="43">
        <f t="shared" si="9"/>
        <v>24</v>
      </c>
      <c r="U73">
        <v>2</v>
      </c>
      <c r="V73" t="e">
        <v>#REF!</v>
      </c>
      <c r="Z73" s="40">
        <v>445</v>
      </c>
      <c r="AA73" s="40">
        <v>475</v>
      </c>
      <c r="AB73" s="40">
        <v>285</v>
      </c>
      <c r="AC73" s="44">
        <f t="shared" si="10"/>
        <v>6.0241875E-2</v>
      </c>
      <c r="AD73" s="44">
        <f t="shared" si="11"/>
        <v>0.12048375</v>
      </c>
      <c r="AE73" s="40"/>
      <c r="AF73" s="40" t="s">
        <v>562</v>
      </c>
      <c r="AG73" s="40">
        <v>180</v>
      </c>
      <c r="AH73" s="80" t="s">
        <v>785</v>
      </c>
      <c r="AI73" s="80" t="s">
        <v>542</v>
      </c>
      <c r="AJ73" s="80" t="s">
        <v>543</v>
      </c>
      <c r="AK73" t="s">
        <v>743</v>
      </c>
    </row>
    <row r="74" spans="1:54" ht="70.349999999999994" customHeight="1">
      <c r="C74" s="86">
        <v>4901515363887</v>
      </c>
      <c r="D74" s="86" t="s">
        <v>856</v>
      </c>
      <c r="E74" t="s">
        <v>548</v>
      </c>
      <c r="F74" t="s">
        <v>636</v>
      </c>
      <c r="G74" s="39" t="s">
        <v>671</v>
      </c>
      <c r="H74" t="s">
        <v>672</v>
      </c>
      <c r="I74" s="39" t="s">
        <v>417</v>
      </c>
      <c r="J74" s="39" t="s">
        <v>418</v>
      </c>
      <c r="M74" s="46">
        <v>2.65</v>
      </c>
      <c r="N74" s="46">
        <f t="shared" si="6"/>
        <v>2.85</v>
      </c>
      <c r="O74" s="43">
        <f t="shared" si="7"/>
        <v>31.799999999999997</v>
      </c>
      <c r="P74" s="43">
        <f t="shared" si="8"/>
        <v>34.200000000000003</v>
      </c>
      <c r="Q74">
        <v>500</v>
      </c>
      <c r="R74">
        <v>6</v>
      </c>
      <c r="S74">
        <v>2</v>
      </c>
      <c r="T74" s="43">
        <f t="shared" si="9"/>
        <v>12</v>
      </c>
      <c r="U74">
        <v>1</v>
      </c>
      <c r="V74">
        <v>1</v>
      </c>
      <c r="Z74" s="40">
        <v>208</v>
      </c>
      <c r="AA74" s="40">
        <v>229</v>
      </c>
      <c r="AB74" s="40">
        <v>226</v>
      </c>
      <c r="AC74" s="44">
        <f t="shared" si="10"/>
        <v>1.0764832E-2</v>
      </c>
      <c r="AD74" s="44">
        <f t="shared" si="11"/>
        <v>1.0764832E-2</v>
      </c>
      <c r="AE74" s="40"/>
      <c r="AF74" s="40" t="s">
        <v>562</v>
      </c>
      <c r="AG74" s="40">
        <v>12</v>
      </c>
      <c r="AH74" s="40"/>
      <c r="AI74" s="80" t="s">
        <v>193</v>
      </c>
      <c r="AJ74" s="80" t="s">
        <v>194</v>
      </c>
      <c r="AK74" t="s">
        <v>742</v>
      </c>
    </row>
    <row r="75" spans="1:54" ht="70.349999999999994" customHeight="1">
      <c r="C75" s="87">
        <v>4902777074061</v>
      </c>
      <c r="D75" s="86" t="e">
        <v>#N/A</v>
      </c>
      <c r="E75" t="s">
        <v>548</v>
      </c>
      <c r="F75" t="s">
        <v>549</v>
      </c>
      <c r="G75" s="39" t="s">
        <v>551</v>
      </c>
      <c r="H75" t="s">
        <v>553</v>
      </c>
      <c r="I75" s="39" t="s">
        <v>555</v>
      </c>
      <c r="J75" s="39" t="s">
        <v>114</v>
      </c>
      <c r="M75" s="46">
        <v>2.0299999999999998</v>
      </c>
      <c r="N75" s="46">
        <f t="shared" si="6"/>
        <v>2.23</v>
      </c>
      <c r="O75" s="43">
        <f t="shared" si="7"/>
        <v>91.35</v>
      </c>
      <c r="P75" s="43">
        <f t="shared" si="8"/>
        <v>100.35</v>
      </c>
      <c r="Q75" s="52" t="e">
        <v>#N/A</v>
      </c>
      <c r="R75">
        <v>5</v>
      </c>
      <c r="S75">
        <v>9</v>
      </c>
      <c r="T75" s="43">
        <f t="shared" si="9"/>
        <v>45</v>
      </c>
      <c r="U75" s="91">
        <v>5</v>
      </c>
      <c r="V75" t="e">
        <v>#N/A</v>
      </c>
      <c r="Z75" s="40">
        <v>198</v>
      </c>
      <c r="AA75" s="40">
        <v>342</v>
      </c>
      <c r="AB75" s="40">
        <v>518</v>
      </c>
      <c r="AC75" s="44">
        <f t="shared" si="10"/>
        <v>3.5076888000000001E-2</v>
      </c>
      <c r="AD75" s="44">
        <f t="shared" si="11"/>
        <v>0.17538444</v>
      </c>
      <c r="AE75" s="40"/>
      <c r="AF75" s="40" t="s">
        <v>727</v>
      </c>
      <c r="AG75" s="40">
        <v>12</v>
      </c>
      <c r="AH75" s="80"/>
      <c r="AI75" s="80" t="s">
        <v>631</v>
      </c>
      <c r="AJ75" s="80" t="s">
        <v>628</v>
      </c>
      <c r="AK75">
        <v>43739</v>
      </c>
    </row>
    <row r="76" spans="1:54" s="56" customFormat="1" ht="70.349999999999994" customHeight="1">
      <c r="A76" s="79" t="s">
        <v>725</v>
      </c>
      <c r="B76" s="79"/>
      <c r="C76" s="54">
        <v>4902777074085</v>
      </c>
      <c r="D76" s="86" t="e">
        <v>#N/A</v>
      </c>
      <c r="E76" s="55" t="s">
        <v>548</v>
      </c>
      <c r="F76" s="56" t="s">
        <v>549</v>
      </c>
      <c r="G76" s="57" t="s">
        <v>603</v>
      </c>
      <c r="H76" s="57" t="s">
        <v>553</v>
      </c>
      <c r="I76" s="58" t="s">
        <v>604</v>
      </c>
      <c r="J76" s="59" t="s">
        <v>612</v>
      </c>
      <c r="K76" s="60"/>
      <c r="L76" s="55"/>
      <c r="M76" s="62">
        <v>2.0099999999999998</v>
      </c>
      <c r="N76" s="62">
        <f>+M76+0.2</f>
        <v>2.21</v>
      </c>
      <c r="O76" s="62">
        <f>+M76*T76</f>
        <v>90.449999999999989</v>
      </c>
      <c r="P76" s="62">
        <f>+N76*T76</f>
        <v>99.45</v>
      </c>
      <c r="Q76" s="75"/>
      <c r="R76" s="61">
        <v>5</v>
      </c>
      <c r="S76" s="61">
        <v>9</v>
      </c>
      <c r="T76" s="63">
        <f>+R76*S76</f>
        <v>45</v>
      </c>
      <c r="U76" s="92">
        <v>5</v>
      </c>
      <c r="V76" t="e">
        <v>#N/A</v>
      </c>
      <c r="W76" s="64"/>
      <c r="X76" s="64"/>
      <c r="Y76" s="64"/>
      <c r="Z76" s="76">
        <v>198</v>
      </c>
      <c r="AA76" s="76">
        <v>342</v>
      </c>
      <c r="AB76" s="76">
        <v>518</v>
      </c>
      <c r="AC76" s="55">
        <f>+Z76*AA76*AB76/1000000000</f>
        <v>3.5076888000000001E-2</v>
      </c>
      <c r="AD76" s="66">
        <f>+AC76*U76</f>
        <v>0.17538444</v>
      </c>
      <c r="AE76" s="67"/>
      <c r="AF76" s="68" t="s">
        <v>727</v>
      </c>
      <c r="AG76" s="69">
        <v>9</v>
      </c>
      <c r="AH76" s="70"/>
      <c r="AI76" s="71" t="s">
        <v>618</v>
      </c>
      <c r="AJ76" s="72" t="s">
        <v>732</v>
      </c>
      <c r="AK76" s="68"/>
      <c r="AO76" s="70"/>
      <c r="AP76" s="70"/>
      <c r="AU76" s="73"/>
      <c r="AV76" s="73"/>
      <c r="BB76" s="74"/>
    </row>
    <row r="77" spans="1:54" ht="70.349999999999994" customHeight="1">
      <c r="A77" t="s">
        <v>280</v>
      </c>
      <c r="C77" s="87">
        <v>4903015162014</v>
      </c>
      <c r="D77" s="86" t="s">
        <v>857</v>
      </c>
      <c r="E77" t="s">
        <v>548</v>
      </c>
      <c r="F77" t="s">
        <v>549</v>
      </c>
      <c r="G77" s="39" t="s">
        <v>554</v>
      </c>
      <c r="H77" t="s">
        <v>554</v>
      </c>
      <c r="I77" s="39" t="s">
        <v>556</v>
      </c>
      <c r="J77" s="39" t="s">
        <v>115</v>
      </c>
      <c r="M77" s="46">
        <v>2.37</v>
      </c>
      <c r="N77" s="46">
        <f t="shared" si="6"/>
        <v>2.5700000000000003</v>
      </c>
      <c r="O77" s="43">
        <f t="shared" si="7"/>
        <v>47.400000000000006</v>
      </c>
      <c r="P77" s="43">
        <f t="shared" si="8"/>
        <v>51.400000000000006</v>
      </c>
      <c r="Q77" s="52" t="e">
        <v>#N/A</v>
      </c>
      <c r="R77">
        <v>10</v>
      </c>
      <c r="S77">
        <v>2</v>
      </c>
      <c r="T77" s="43">
        <f t="shared" si="9"/>
        <v>20</v>
      </c>
      <c r="U77">
        <v>1</v>
      </c>
      <c r="V77" t="e">
        <v>#REF!</v>
      </c>
      <c r="X77" s="40"/>
      <c r="Y77" s="40"/>
      <c r="Z77" s="40">
        <v>241</v>
      </c>
      <c r="AA77" s="40">
        <v>436</v>
      </c>
      <c r="AB77" s="40">
        <v>168</v>
      </c>
      <c r="AC77" s="44">
        <f t="shared" si="10"/>
        <v>1.7652767999999999E-2</v>
      </c>
      <c r="AD77" s="44">
        <f t="shared" si="11"/>
        <v>1.7652767999999999E-2</v>
      </c>
      <c r="AE77" s="40"/>
      <c r="AF77" s="40" t="s">
        <v>562</v>
      </c>
      <c r="AG77" s="40">
        <v>330</v>
      </c>
      <c r="AH77" s="80"/>
      <c r="AI77" s="80" t="s">
        <v>630</v>
      </c>
      <c r="AJ77" s="80" t="s">
        <v>629</v>
      </c>
      <c r="AK77" s="40" t="e">
        <v>#REF!</v>
      </c>
    </row>
    <row r="78" spans="1:54" ht="70.349999999999994" customHeight="1">
      <c r="A78" t="s">
        <v>113</v>
      </c>
      <c r="C78" s="86">
        <v>4901088011963</v>
      </c>
      <c r="D78" s="86" t="s">
        <v>858</v>
      </c>
      <c r="E78" t="s">
        <v>548</v>
      </c>
      <c r="F78" t="s">
        <v>549</v>
      </c>
      <c r="G78" s="39" t="s">
        <v>697</v>
      </c>
      <c r="H78" t="s">
        <v>422</v>
      </c>
      <c r="I78" s="39" t="s">
        <v>419</v>
      </c>
      <c r="J78" s="39" t="s">
        <v>420</v>
      </c>
      <c r="K78">
        <v>0</v>
      </c>
      <c r="M78" s="46">
        <v>1.05</v>
      </c>
      <c r="N78" s="46">
        <f t="shared" si="6"/>
        <v>1.25</v>
      </c>
      <c r="O78" s="43">
        <f t="shared" si="7"/>
        <v>25.200000000000003</v>
      </c>
      <c r="P78" s="43">
        <f t="shared" si="8"/>
        <v>30</v>
      </c>
      <c r="Q78">
        <v>85</v>
      </c>
      <c r="R78">
        <v>12</v>
      </c>
      <c r="S78">
        <v>2</v>
      </c>
      <c r="T78" s="43">
        <f t="shared" si="9"/>
        <v>24</v>
      </c>
      <c r="U78">
        <v>5</v>
      </c>
      <c r="V78">
        <v>0</v>
      </c>
      <c r="X78" s="40"/>
      <c r="Y78" s="40"/>
      <c r="Z78" s="40">
        <v>145</v>
      </c>
      <c r="AA78" s="40">
        <v>340</v>
      </c>
      <c r="AB78" s="40">
        <v>340</v>
      </c>
      <c r="AC78" s="44">
        <f t="shared" si="10"/>
        <v>1.6761999999999999E-2</v>
      </c>
      <c r="AD78" s="44">
        <f t="shared" si="11"/>
        <v>8.3809999999999996E-2</v>
      </c>
      <c r="AE78" s="40"/>
      <c r="AF78" s="40" t="s">
        <v>727</v>
      </c>
      <c r="AG78" s="40">
        <v>5</v>
      </c>
      <c r="AH78" s="40"/>
      <c r="AI78" s="80" t="s">
        <v>195</v>
      </c>
      <c r="AJ78" s="80" t="s">
        <v>196</v>
      </c>
      <c r="AK78" s="40" t="s">
        <v>745</v>
      </c>
      <c r="AL78" t="s">
        <v>787</v>
      </c>
    </row>
    <row r="79" spans="1:54" ht="70.349999999999994" customHeight="1">
      <c r="C79" s="86">
        <v>4901088011475</v>
      </c>
      <c r="D79" s="86" t="s">
        <v>859</v>
      </c>
      <c r="E79" t="s">
        <v>548</v>
      </c>
      <c r="F79" t="s">
        <v>549</v>
      </c>
      <c r="G79" s="39" t="s">
        <v>697</v>
      </c>
      <c r="H79">
        <v>0</v>
      </c>
      <c r="I79" s="39" t="s">
        <v>421</v>
      </c>
      <c r="J79" s="39" t="s">
        <v>422</v>
      </c>
      <c r="K79">
        <v>0</v>
      </c>
      <c r="M79" s="46">
        <v>1.05</v>
      </c>
      <c r="N79" s="46">
        <f t="shared" si="6"/>
        <v>1.25</v>
      </c>
      <c r="O79" s="43">
        <f t="shared" si="7"/>
        <v>25.200000000000003</v>
      </c>
      <c r="P79" s="43">
        <f t="shared" si="8"/>
        <v>30</v>
      </c>
      <c r="Q79">
        <v>85</v>
      </c>
      <c r="R79">
        <v>12</v>
      </c>
      <c r="S79">
        <v>2</v>
      </c>
      <c r="T79" s="43">
        <f t="shared" si="9"/>
        <v>24</v>
      </c>
      <c r="U79">
        <v>7</v>
      </c>
      <c r="V79">
        <v>0</v>
      </c>
      <c r="Z79">
        <v>145</v>
      </c>
      <c r="AA79">
        <v>340</v>
      </c>
      <c r="AB79">
        <v>340</v>
      </c>
      <c r="AC79" s="44">
        <f t="shared" si="10"/>
        <v>1.6761999999999999E-2</v>
      </c>
      <c r="AD79" s="44">
        <f t="shared" si="11"/>
        <v>0.11733399999999999</v>
      </c>
      <c r="AF79" t="s">
        <v>727</v>
      </c>
      <c r="AG79">
        <v>5</v>
      </c>
      <c r="AI79" s="39" t="s">
        <v>197</v>
      </c>
      <c r="AJ79" s="39" t="s">
        <v>198</v>
      </c>
      <c r="AK79" t="s">
        <v>745</v>
      </c>
      <c r="AL79" t="s">
        <v>787</v>
      </c>
    </row>
    <row r="80" spans="1:54" ht="70.349999999999994" customHeight="1">
      <c r="C80" s="86">
        <v>4906871020122</v>
      </c>
      <c r="D80" s="86" t="s">
        <v>860</v>
      </c>
      <c r="E80" t="s">
        <v>548</v>
      </c>
      <c r="F80" t="s">
        <v>558</v>
      </c>
      <c r="G80" s="39" t="s">
        <v>698</v>
      </c>
      <c r="H80" t="s">
        <v>699</v>
      </c>
      <c r="I80" s="39" t="s">
        <v>423</v>
      </c>
      <c r="J80" s="39" t="s">
        <v>424</v>
      </c>
      <c r="K80">
        <v>0</v>
      </c>
      <c r="M80" s="46">
        <v>1.1100000000000001</v>
      </c>
      <c r="N80" s="46">
        <f t="shared" si="6"/>
        <v>1.31</v>
      </c>
      <c r="O80" s="43">
        <f t="shared" si="7"/>
        <v>53.28</v>
      </c>
      <c r="P80" s="43">
        <f t="shared" si="8"/>
        <v>62.88</v>
      </c>
      <c r="Q80">
        <v>130</v>
      </c>
      <c r="R80">
        <v>12</v>
      </c>
      <c r="S80">
        <v>4</v>
      </c>
      <c r="T80" s="43">
        <f t="shared" si="9"/>
        <v>48</v>
      </c>
      <c r="U80">
        <v>5</v>
      </c>
      <c r="V80">
        <v>0</v>
      </c>
      <c r="Z80">
        <v>316</v>
      </c>
      <c r="AA80">
        <v>526</v>
      </c>
      <c r="AB80">
        <v>526</v>
      </c>
      <c r="AC80" s="44">
        <f t="shared" si="10"/>
        <v>8.7429616000000002E-2</v>
      </c>
      <c r="AD80" s="44">
        <f t="shared" si="11"/>
        <v>0.43714807999999999</v>
      </c>
      <c r="AF80" t="s">
        <v>562</v>
      </c>
      <c r="AG80">
        <v>6</v>
      </c>
      <c r="AI80" s="39" t="s">
        <v>199</v>
      </c>
      <c r="AJ80" s="39" t="s">
        <v>200</v>
      </c>
      <c r="AK80" t="s">
        <v>745</v>
      </c>
      <c r="AL80" t="s">
        <v>787</v>
      </c>
    </row>
    <row r="81" spans="1:38" s="55" customFormat="1" ht="70.349999999999994" customHeight="1">
      <c r="A81" s="79" t="s">
        <v>725</v>
      </c>
      <c r="B81" s="79"/>
      <c r="C81" s="88">
        <v>4901088014100</v>
      </c>
      <c r="D81" s="86" t="s">
        <v>861</v>
      </c>
      <c r="E81" s="55" t="s">
        <v>548</v>
      </c>
      <c r="F81" s="55" t="s">
        <v>549</v>
      </c>
      <c r="G81" s="55" t="s">
        <v>592</v>
      </c>
      <c r="H81" s="55" t="s">
        <v>581</v>
      </c>
      <c r="I81" s="77" t="s">
        <v>570</v>
      </c>
      <c r="J81" s="77" t="s">
        <v>572</v>
      </c>
      <c r="K81" s="78"/>
      <c r="M81" s="62">
        <v>1.0900000000000001</v>
      </c>
      <c r="N81" s="62">
        <f>+M81+0.2</f>
        <v>1.29</v>
      </c>
      <c r="O81" s="62">
        <f>+M81*T81</f>
        <v>26.160000000000004</v>
      </c>
      <c r="P81" s="62">
        <f>+N81*T81</f>
        <v>30.96</v>
      </c>
      <c r="R81" s="61">
        <v>12</v>
      </c>
      <c r="S81" s="61">
        <v>2</v>
      </c>
      <c r="T81" s="63">
        <f>+R81*S81</f>
        <v>24</v>
      </c>
      <c r="U81" s="89">
        <v>3</v>
      </c>
      <c r="V81" t="e">
        <v>#N/A</v>
      </c>
      <c r="Z81" s="61">
        <v>406</v>
      </c>
      <c r="AA81" s="61">
        <v>323</v>
      </c>
      <c r="AB81" s="61">
        <v>171</v>
      </c>
      <c r="AC81" s="55">
        <f>+Z81*AA81*AB81/1000000000</f>
        <v>2.2424598E-2</v>
      </c>
      <c r="AD81" s="66">
        <f>+AC81*U81</f>
        <v>6.7273793999999998E-2</v>
      </c>
      <c r="AF81" s="55" t="s">
        <v>727</v>
      </c>
      <c r="AG81" s="69">
        <v>5</v>
      </c>
      <c r="AH81" s="70"/>
      <c r="AI81" s="71" t="s">
        <v>619</v>
      </c>
      <c r="AJ81" s="72" t="s">
        <v>733</v>
      </c>
    </row>
    <row r="82" spans="1:38" ht="70.349999999999994" customHeight="1">
      <c r="C82" s="86">
        <v>4901088013318</v>
      </c>
      <c r="D82" s="86" t="s">
        <v>862</v>
      </c>
      <c r="E82" t="s">
        <v>548</v>
      </c>
      <c r="F82" t="s">
        <v>549</v>
      </c>
      <c r="G82" s="39" t="s">
        <v>697</v>
      </c>
      <c r="H82" t="s">
        <v>422</v>
      </c>
      <c r="I82" s="39" t="s">
        <v>425</v>
      </c>
      <c r="J82" s="39" t="s">
        <v>426</v>
      </c>
      <c r="K82">
        <v>0</v>
      </c>
      <c r="M82" s="46">
        <v>1.0900000000000001</v>
      </c>
      <c r="N82" s="46">
        <f t="shared" si="6"/>
        <v>1.29</v>
      </c>
      <c r="O82" s="43">
        <f t="shared" si="7"/>
        <v>26.160000000000004</v>
      </c>
      <c r="P82" s="43">
        <f t="shared" si="8"/>
        <v>30.96</v>
      </c>
      <c r="Q82">
        <v>85</v>
      </c>
      <c r="R82">
        <v>12</v>
      </c>
      <c r="S82">
        <v>2</v>
      </c>
      <c r="T82" s="43">
        <f t="shared" si="9"/>
        <v>24</v>
      </c>
      <c r="U82">
        <v>3</v>
      </c>
      <c r="V82">
        <v>0</v>
      </c>
      <c r="Z82">
        <v>145</v>
      </c>
      <c r="AA82">
        <v>340</v>
      </c>
      <c r="AB82">
        <v>340</v>
      </c>
      <c r="AC82" s="44">
        <f t="shared" si="10"/>
        <v>1.6761999999999999E-2</v>
      </c>
      <c r="AD82" s="44">
        <f t="shared" si="11"/>
        <v>5.0285999999999997E-2</v>
      </c>
      <c r="AF82" t="s">
        <v>727</v>
      </c>
      <c r="AG82">
        <v>5</v>
      </c>
      <c r="AI82" s="39" t="s">
        <v>544</v>
      </c>
      <c r="AJ82" s="39" t="s">
        <v>201</v>
      </c>
      <c r="AK82" t="s">
        <v>745</v>
      </c>
      <c r="AL82" t="s">
        <v>787</v>
      </c>
    </row>
    <row r="83" spans="1:38" ht="70.349999999999994" customHeight="1">
      <c r="C83" s="86">
        <v>4901313037508</v>
      </c>
      <c r="D83" s="86" t="s">
        <v>863</v>
      </c>
      <c r="E83" t="s">
        <v>548</v>
      </c>
      <c r="F83" t="s">
        <v>549</v>
      </c>
      <c r="G83" s="39" t="s">
        <v>700</v>
      </c>
      <c r="H83" t="s">
        <v>701</v>
      </c>
      <c r="I83" s="39" t="s">
        <v>427</v>
      </c>
      <c r="J83" s="39" t="s">
        <v>428</v>
      </c>
      <c r="K83">
        <v>0</v>
      </c>
      <c r="M83" s="46">
        <v>1.68</v>
      </c>
      <c r="N83" s="46">
        <f t="shared" si="6"/>
        <v>1.88</v>
      </c>
      <c r="O83" s="43">
        <f t="shared" si="7"/>
        <v>20.16</v>
      </c>
      <c r="P83" s="43">
        <f t="shared" si="8"/>
        <v>22.56</v>
      </c>
      <c r="Q83">
        <v>158</v>
      </c>
      <c r="R83">
        <v>12</v>
      </c>
      <c r="S83">
        <v>1</v>
      </c>
      <c r="T83" s="43">
        <f t="shared" si="9"/>
        <v>12</v>
      </c>
      <c r="U83">
        <v>3</v>
      </c>
      <c r="V83">
        <v>0</v>
      </c>
      <c r="Z83">
        <v>346</v>
      </c>
      <c r="AA83">
        <v>238</v>
      </c>
      <c r="AB83">
        <v>238</v>
      </c>
      <c r="AC83" s="44">
        <f t="shared" si="10"/>
        <v>1.9598824000000001E-2</v>
      </c>
      <c r="AD83" s="44">
        <f t="shared" si="11"/>
        <v>5.8796472000000002E-2</v>
      </c>
      <c r="AF83" t="s">
        <v>562</v>
      </c>
      <c r="AG83">
        <v>5</v>
      </c>
      <c r="AI83" s="39" t="s">
        <v>202</v>
      </c>
      <c r="AJ83" s="39" t="s">
        <v>203</v>
      </c>
      <c r="AK83" t="s">
        <v>745</v>
      </c>
      <c r="AL83" t="s">
        <v>787</v>
      </c>
    </row>
    <row r="84" spans="1:38" ht="70.349999999999994" customHeight="1">
      <c r="C84" s="86">
        <v>4901330121785</v>
      </c>
      <c r="D84" s="86" t="s">
        <v>864</v>
      </c>
      <c r="E84" t="s">
        <v>548</v>
      </c>
      <c r="F84" t="s">
        <v>549</v>
      </c>
      <c r="G84" s="39" t="s">
        <v>702</v>
      </c>
      <c r="H84" t="s">
        <v>703</v>
      </c>
      <c r="I84" s="39" t="s">
        <v>429</v>
      </c>
      <c r="J84" s="39" t="s">
        <v>430</v>
      </c>
      <c r="K84">
        <v>0</v>
      </c>
      <c r="M84" s="46">
        <v>0.98</v>
      </c>
      <c r="N84" s="46">
        <f t="shared" si="6"/>
        <v>1.18</v>
      </c>
      <c r="O84" s="43">
        <f t="shared" si="7"/>
        <v>9.8000000000000007</v>
      </c>
      <c r="P84" s="43">
        <f t="shared" si="8"/>
        <v>11.799999999999999</v>
      </c>
      <c r="Q84">
        <v>44</v>
      </c>
      <c r="R84">
        <v>10</v>
      </c>
      <c r="S84">
        <v>1</v>
      </c>
      <c r="T84" s="43">
        <f t="shared" si="9"/>
        <v>10</v>
      </c>
      <c r="U84">
        <v>5</v>
      </c>
      <c r="V84">
        <v>0</v>
      </c>
      <c r="Z84">
        <v>165</v>
      </c>
      <c r="AA84">
        <v>400</v>
      </c>
      <c r="AB84">
        <v>400</v>
      </c>
      <c r="AC84" s="44">
        <f t="shared" si="10"/>
        <v>2.64E-2</v>
      </c>
      <c r="AD84" s="44">
        <f t="shared" si="11"/>
        <v>0.13200000000000001</v>
      </c>
      <c r="AF84" t="s">
        <v>562</v>
      </c>
      <c r="AG84">
        <v>4</v>
      </c>
      <c r="AI84" s="39" t="s">
        <v>204</v>
      </c>
      <c r="AJ84" s="39" t="s">
        <v>205</v>
      </c>
      <c r="AK84" t="s">
        <v>745</v>
      </c>
      <c r="AL84" t="s">
        <v>787</v>
      </c>
    </row>
    <row r="85" spans="1:38" ht="70.349999999999994" customHeight="1">
      <c r="C85" s="86">
        <v>4901330122096</v>
      </c>
      <c r="D85" s="86" t="s">
        <v>865</v>
      </c>
      <c r="E85" t="s">
        <v>548</v>
      </c>
      <c r="F85" t="s">
        <v>549</v>
      </c>
      <c r="G85" s="39" t="s">
        <v>702</v>
      </c>
      <c r="H85" t="s">
        <v>703</v>
      </c>
      <c r="I85" s="39" t="s">
        <v>431</v>
      </c>
      <c r="J85" s="39" t="s">
        <v>432</v>
      </c>
      <c r="K85">
        <v>0</v>
      </c>
      <c r="M85" s="46">
        <v>0.98</v>
      </c>
      <c r="N85" s="46">
        <f t="shared" si="6"/>
        <v>1.18</v>
      </c>
      <c r="O85" s="43">
        <f t="shared" si="7"/>
        <v>9.8000000000000007</v>
      </c>
      <c r="P85" s="43">
        <f t="shared" si="8"/>
        <v>11.799999999999999</v>
      </c>
      <c r="Q85">
        <v>44</v>
      </c>
      <c r="R85">
        <v>10</v>
      </c>
      <c r="S85">
        <v>1</v>
      </c>
      <c r="T85" s="43">
        <f t="shared" si="9"/>
        <v>10</v>
      </c>
      <c r="U85">
        <v>7</v>
      </c>
      <c r="V85">
        <v>0</v>
      </c>
      <c r="Z85">
        <v>400</v>
      </c>
      <c r="AA85">
        <v>261</v>
      </c>
      <c r="AB85">
        <v>261</v>
      </c>
      <c r="AC85" s="44">
        <f t="shared" si="10"/>
        <v>2.7248399999999999E-2</v>
      </c>
      <c r="AD85" s="44">
        <f t="shared" si="11"/>
        <v>0.19073879999999999</v>
      </c>
      <c r="AF85" t="s">
        <v>562</v>
      </c>
      <c r="AG85">
        <v>4</v>
      </c>
      <c r="AI85" s="39" t="s">
        <v>206</v>
      </c>
      <c r="AJ85" s="39" t="s">
        <v>207</v>
      </c>
      <c r="AK85" t="s">
        <v>745</v>
      </c>
      <c r="AL85" t="s">
        <v>787</v>
      </c>
    </row>
    <row r="86" spans="1:38" ht="70.349999999999994" customHeight="1">
      <c r="C86" s="86">
        <v>4901313931141</v>
      </c>
      <c r="D86" s="86" t="s">
        <v>866</v>
      </c>
      <c r="E86" t="s">
        <v>548</v>
      </c>
      <c r="F86" t="s">
        <v>549</v>
      </c>
      <c r="G86" s="39" t="s">
        <v>700</v>
      </c>
      <c r="H86" t="s">
        <v>701</v>
      </c>
      <c r="I86" s="39" t="s">
        <v>433</v>
      </c>
      <c r="J86" s="39" t="s">
        <v>434</v>
      </c>
      <c r="K86">
        <v>0</v>
      </c>
      <c r="M86" s="46">
        <v>1.57</v>
      </c>
      <c r="N86" s="46">
        <f t="shared" si="6"/>
        <v>1.77</v>
      </c>
      <c r="O86" s="43">
        <f t="shared" si="7"/>
        <v>18.84</v>
      </c>
      <c r="P86" s="43">
        <f t="shared" si="8"/>
        <v>21.240000000000002</v>
      </c>
      <c r="Q86">
        <v>120</v>
      </c>
      <c r="R86">
        <v>12</v>
      </c>
      <c r="S86">
        <v>1</v>
      </c>
      <c r="T86" s="43">
        <f t="shared" si="9"/>
        <v>12</v>
      </c>
      <c r="U86">
        <v>3</v>
      </c>
      <c r="V86">
        <v>0</v>
      </c>
      <c r="Z86">
        <v>366</v>
      </c>
      <c r="AA86">
        <v>231</v>
      </c>
      <c r="AB86">
        <v>231</v>
      </c>
      <c r="AC86" s="44">
        <f t="shared" si="10"/>
        <v>1.9530125999999998E-2</v>
      </c>
      <c r="AD86" s="44">
        <f t="shared" si="11"/>
        <v>5.8590377999999999E-2</v>
      </c>
      <c r="AF86" t="s">
        <v>562</v>
      </c>
      <c r="AG86">
        <v>5</v>
      </c>
      <c r="AI86" s="39" t="s">
        <v>208</v>
      </c>
      <c r="AJ86" s="39" t="s">
        <v>209</v>
      </c>
      <c r="AK86" t="s">
        <v>745</v>
      </c>
      <c r="AL86" t="s">
        <v>787</v>
      </c>
    </row>
    <row r="87" spans="1:38" ht="70.349999999999994" customHeight="1">
      <c r="C87" s="86">
        <v>4901330105938</v>
      </c>
      <c r="D87" s="86" t="s">
        <v>867</v>
      </c>
      <c r="E87" t="s">
        <v>548</v>
      </c>
      <c r="F87" t="s">
        <v>549</v>
      </c>
      <c r="G87" s="39" t="s">
        <v>702</v>
      </c>
      <c r="H87" t="s">
        <v>703</v>
      </c>
      <c r="I87" s="39" t="s">
        <v>435</v>
      </c>
      <c r="J87" s="39" t="s">
        <v>436</v>
      </c>
      <c r="K87">
        <v>0</v>
      </c>
      <c r="M87" s="46">
        <v>0.39</v>
      </c>
      <c r="N87" s="46">
        <f t="shared" si="6"/>
        <v>0.59000000000000008</v>
      </c>
      <c r="O87" s="43">
        <f t="shared" si="7"/>
        <v>9.36</v>
      </c>
      <c r="P87" s="43">
        <f t="shared" si="8"/>
        <v>14.160000000000002</v>
      </c>
      <c r="Q87">
        <v>29</v>
      </c>
      <c r="R87">
        <v>24</v>
      </c>
      <c r="S87">
        <v>1</v>
      </c>
      <c r="T87" s="43">
        <f t="shared" si="9"/>
        <v>24</v>
      </c>
      <c r="U87">
        <v>5</v>
      </c>
      <c r="V87">
        <v>0</v>
      </c>
      <c r="Z87">
        <v>354</v>
      </c>
      <c r="AA87">
        <v>261</v>
      </c>
      <c r="AB87">
        <v>261</v>
      </c>
      <c r="AC87" s="44">
        <f t="shared" si="10"/>
        <v>2.4114834000000002E-2</v>
      </c>
      <c r="AD87" s="44">
        <f t="shared" si="11"/>
        <v>0.12057417000000001</v>
      </c>
      <c r="AF87" t="s">
        <v>562</v>
      </c>
      <c r="AG87">
        <v>4</v>
      </c>
      <c r="AI87" s="39" t="s">
        <v>210</v>
      </c>
      <c r="AJ87" s="39" t="s">
        <v>211</v>
      </c>
      <c r="AK87" t="s">
        <v>745</v>
      </c>
      <c r="AL87" t="s">
        <v>787</v>
      </c>
    </row>
    <row r="88" spans="1:38" s="55" customFormat="1" ht="70.349999999999994" customHeight="1">
      <c r="A88" s="79" t="s">
        <v>725</v>
      </c>
      <c r="B88" s="79"/>
      <c r="C88" s="88">
        <v>4901990363938</v>
      </c>
      <c r="D88" s="86" t="s">
        <v>868</v>
      </c>
      <c r="E88" s="55" t="s">
        <v>548</v>
      </c>
      <c r="F88" s="55" t="s">
        <v>558</v>
      </c>
      <c r="G88" s="55" t="s">
        <v>593</v>
      </c>
      <c r="H88" s="55" t="s">
        <v>583</v>
      </c>
      <c r="I88" s="77" t="s">
        <v>563</v>
      </c>
      <c r="J88" s="77" t="s">
        <v>573</v>
      </c>
      <c r="K88" s="78"/>
      <c r="M88" s="62">
        <v>2.3199999999999998</v>
      </c>
      <c r="N88" s="62">
        <f>+M88+0.2</f>
        <v>2.52</v>
      </c>
      <c r="O88" s="62">
        <f>+M88*T88</f>
        <v>27.839999999999996</v>
      </c>
      <c r="P88" s="62">
        <f>+N88*T88</f>
        <v>30.240000000000002</v>
      </c>
      <c r="R88" s="61">
        <v>12</v>
      </c>
      <c r="S88" s="61">
        <v>1</v>
      </c>
      <c r="T88" s="63">
        <f>+R88*S88</f>
        <v>12</v>
      </c>
      <c r="U88" s="90">
        <v>1</v>
      </c>
      <c r="V88" t="e">
        <v>#N/A</v>
      </c>
      <c r="Z88" s="61">
        <v>365</v>
      </c>
      <c r="AA88" s="61">
        <v>550</v>
      </c>
      <c r="AB88" s="61">
        <v>160</v>
      </c>
      <c r="AC88" s="55">
        <f>+Z88*AA88*AB88/1000000000</f>
        <v>3.2120000000000003E-2</v>
      </c>
      <c r="AD88" s="55">
        <f>+AC88*U88</f>
        <v>3.2120000000000003E-2</v>
      </c>
      <c r="AF88" s="55" t="s">
        <v>562</v>
      </c>
      <c r="AG88" s="69">
        <v>6</v>
      </c>
      <c r="AH88" s="70"/>
      <c r="AI88" s="71" t="s">
        <v>620</v>
      </c>
      <c r="AJ88" s="72" t="s">
        <v>734</v>
      </c>
    </row>
    <row r="89" spans="1:38" ht="70.349999999999994" customHeight="1">
      <c r="C89" s="86">
        <v>4901626025858</v>
      </c>
      <c r="D89" s="86" t="s">
        <v>869</v>
      </c>
      <c r="E89" t="s">
        <v>548</v>
      </c>
      <c r="F89" t="s">
        <v>549</v>
      </c>
      <c r="G89" s="39" t="s">
        <v>706</v>
      </c>
      <c r="H89" t="s">
        <v>588</v>
      </c>
      <c r="I89" s="39" t="s">
        <v>437</v>
      </c>
      <c r="J89" s="39" t="s">
        <v>438</v>
      </c>
      <c r="K89">
        <v>0</v>
      </c>
      <c r="M89" s="46">
        <v>1.1599999999999999</v>
      </c>
      <c r="N89" s="46">
        <f t="shared" si="6"/>
        <v>1.3599999999999999</v>
      </c>
      <c r="O89" s="43">
        <f t="shared" si="7"/>
        <v>23.2</v>
      </c>
      <c r="P89" s="43">
        <f t="shared" si="8"/>
        <v>27.199999999999996</v>
      </c>
      <c r="Q89">
        <v>130</v>
      </c>
      <c r="R89">
        <v>20</v>
      </c>
      <c r="S89">
        <v>1</v>
      </c>
      <c r="T89" s="43">
        <f t="shared" si="9"/>
        <v>20</v>
      </c>
      <c r="U89">
        <v>3</v>
      </c>
      <c r="V89">
        <v>0</v>
      </c>
      <c r="Z89">
        <v>510</v>
      </c>
      <c r="AA89">
        <v>280</v>
      </c>
      <c r="AB89">
        <v>280</v>
      </c>
      <c r="AC89" s="44">
        <f t="shared" si="10"/>
        <v>3.9983999999999999E-2</v>
      </c>
      <c r="AD89" s="44">
        <f t="shared" si="11"/>
        <v>0.119952</v>
      </c>
      <c r="AF89" t="s">
        <v>562</v>
      </c>
      <c r="AG89">
        <v>5</v>
      </c>
      <c r="AI89" s="39" t="s">
        <v>212</v>
      </c>
      <c r="AJ89" s="39" t="s">
        <v>213</v>
      </c>
      <c r="AK89" t="s">
        <v>745</v>
      </c>
      <c r="AL89" t="s">
        <v>787</v>
      </c>
    </row>
    <row r="90" spans="1:38" ht="70.349999999999994" customHeight="1">
      <c r="C90" s="86">
        <v>4903326111183</v>
      </c>
      <c r="D90" s="86" t="s">
        <v>870</v>
      </c>
      <c r="E90" t="s">
        <v>548</v>
      </c>
      <c r="F90" t="s">
        <v>549</v>
      </c>
      <c r="G90" s="39" t="s">
        <v>707</v>
      </c>
      <c r="H90" t="s">
        <v>699</v>
      </c>
      <c r="I90" s="39" t="s">
        <v>439</v>
      </c>
      <c r="J90" s="39" t="s">
        <v>440</v>
      </c>
      <c r="K90">
        <v>0</v>
      </c>
      <c r="M90" s="46">
        <v>0.95</v>
      </c>
      <c r="N90" s="46">
        <f t="shared" si="6"/>
        <v>1.1499999999999999</v>
      </c>
      <c r="O90" s="43">
        <f t="shared" si="7"/>
        <v>45.599999999999994</v>
      </c>
      <c r="P90" s="43">
        <f t="shared" si="8"/>
        <v>55.199999999999996</v>
      </c>
      <c r="Q90">
        <v>85</v>
      </c>
      <c r="R90">
        <v>12</v>
      </c>
      <c r="S90">
        <v>4</v>
      </c>
      <c r="T90" s="43">
        <f t="shared" si="9"/>
        <v>48</v>
      </c>
      <c r="U90">
        <v>4</v>
      </c>
      <c r="V90">
        <v>0</v>
      </c>
      <c r="Z90">
        <v>475</v>
      </c>
      <c r="AA90">
        <v>385</v>
      </c>
      <c r="AB90">
        <v>385</v>
      </c>
      <c r="AC90" s="44">
        <f t="shared" si="10"/>
        <v>7.0406874999999994E-2</v>
      </c>
      <c r="AD90" s="44">
        <f t="shared" si="11"/>
        <v>0.28162749999999998</v>
      </c>
      <c r="AF90" t="s">
        <v>562</v>
      </c>
      <c r="AG90">
        <v>5</v>
      </c>
      <c r="AI90" s="39" t="s">
        <v>214</v>
      </c>
      <c r="AJ90" s="39" t="s">
        <v>215</v>
      </c>
      <c r="AK90" t="s">
        <v>745</v>
      </c>
      <c r="AL90" t="s">
        <v>787</v>
      </c>
    </row>
    <row r="91" spans="1:38" ht="70.349999999999994" customHeight="1">
      <c r="C91" s="86">
        <v>4903326108121</v>
      </c>
      <c r="D91" s="86" t="s">
        <v>871</v>
      </c>
      <c r="E91" t="s">
        <v>548</v>
      </c>
      <c r="F91" t="s">
        <v>549</v>
      </c>
      <c r="G91" s="39" t="s">
        <v>707</v>
      </c>
      <c r="H91" t="s">
        <v>699</v>
      </c>
      <c r="I91" s="39" t="s">
        <v>441</v>
      </c>
      <c r="J91" s="39" t="s">
        <v>442</v>
      </c>
      <c r="K91">
        <v>0</v>
      </c>
      <c r="M91" s="46">
        <v>0.88</v>
      </c>
      <c r="N91" s="46">
        <f t="shared" si="6"/>
        <v>1.08</v>
      </c>
      <c r="O91" s="43">
        <f t="shared" si="7"/>
        <v>42.24</v>
      </c>
      <c r="P91" s="43">
        <f t="shared" si="8"/>
        <v>51.84</v>
      </c>
      <c r="Q91">
        <v>63</v>
      </c>
      <c r="R91">
        <v>12</v>
      </c>
      <c r="S91">
        <v>4</v>
      </c>
      <c r="T91" s="43">
        <f t="shared" si="9"/>
        <v>48</v>
      </c>
      <c r="U91">
        <v>4</v>
      </c>
      <c r="V91">
        <v>0</v>
      </c>
      <c r="Z91">
        <v>330</v>
      </c>
      <c r="AA91">
        <v>210</v>
      </c>
      <c r="AB91">
        <v>210</v>
      </c>
      <c r="AC91" s="44">
        <f t="shared" si="10"/>
        <v>1.4553E-2</v>
      </c>
      <c r="AD91" s="44">
        <f t="shared" si="11"/>
        <v>5.8212E-2</v>
      </c>
      <c r="AF91" t="s">
        <v>562</v>
      </c>
      <c r="AG91">
        <v>5</v>
      </c>
      <c r="AI91" s="39" t="s">
        <v>216</v>
      </c>
      <c r="AJ91" s="39" t="s">
        <v>217</v>
      </c>
      <c r="AK91" t="s">
        <v>745</v>
      </c>
      <c r="AL91" t="s">
        <v>787</v>
      </c>
    </row>
    <row r="92" spans="1:38" ht="70.349999999999994" customHeight="1">
      <c r="C92" s="86">
        <v>4903326111190</v>
      </c>
      <c r="D92" s="86" t="s">
        <v>872</v>
      </c>
      <c r="E92" t="s">
        <v>548</v>
      </c>
      <c r="F92" t="s">
        <v>549</v>
      </c>
      <c r="G92" s="39" t="s">
        <v>707</v>
      </c>
      <c r="H92" t="s">
        <v>699</v>
      </c>
      <c r="I92" s="39" t="s">
        <v>443</v>
      </c>
      <c r="J92" s="39" t="s">
        <v>444</v>
      </c>
      <c r="K92">
        <v>0</v>
      </c>
      <c r="M92" s="46">
        <v>0.95</v>
      </c>
      <c r="N92" s="46">
        <f t="shared" si="6"/>
        <v>1.1499999999999999</v>
      </c>
      <c r="O92" s="43">
        <f t="shared" si="7"/>
        <v>45.599999999999994</v>
      </c>
      <c r="P92" s="43">
        <f t="shared" si="8"/>
        <v>55.199999999999996</v>
      </c>
      <c r="Q92">
        <v>85</v>
      </c>
      <c r="R92">
        <v>12</v>
      </c>
      <c r="S92">
        <v>4</v>
      </c>
      <c r="T92" s="43">
        <f t="shared" si="9"/>
        <v>48</v>
      </c>
      <c r="U92">
        <v>3</v>
      </c>
      <c r="V92">
        <v>0</v>
      </c>
      <c r="Z92">
        <v>470</v>
      </c>
      <c r="AA92">
        <v>380</v>
      </c>
      <c r="AB92">
        <v>380</v>
      </c>
      <c r="AC92" s="44">
        <f t="shared" si="10"/>
        <v>6.7867999999999998E-2</v>
      </c>
      <c r="AD92" s="44">
        <f t="shared" si="11"/>
        <v>0.20360400000000001</v>
      </c>
      <c r="AF92" t="s">
        <v>562</v>
      </c>
      <c r="AG92">
        <v>4</v>
      </c>
      <c r="AI92" s="39" t="s">
        <v>218</v>
      </c>
      <c r="AJ92" s="39" t="s">
        <v>219</v>
      </c>
      <c r="AK92" t="s">
        <v>745</v>
      </c>
      <c r="AL92" t="s">
        <v>787</v>
      </c>
    </row>
    <row r="93" spans="1:38" ht="70.349999999999994" customHeight="1">
      <c r="C93" s="86">
        <v>4901990362757</v>
      </c>
      <c r="D93" s="86" t="s">
        <v>873</v>
      </c>
      <c r="E93" t="s">
        <v>548</v>
      </c>
      <c r="F93" t="s">
        <v>558</v>
      </c>
      <c r="G93" s="39" t="s">
        <v>704</v>
      </c>
      <c r="H93" t="s">
        <v>705</v>
      </c>
      <c r="I93" s="39" t="s">
        <v>445</v>
      </c>
      <c r="J93" s="39" t="s">
        <v>446</v>
      </c>
      <c r="K93">
        <v>0</v>
      </c>
      <c r="M93" s="46">
        <v>2.2999999999999998</v>
      </c>
      <c r="N93" s="46">
        <f t="shared" si="6"/>
        <v>2.5</v>
      </c>
      <c r="O93" s="43">
        <f t="shared" si="7"/>
        <v>27.599999999999998</v>
      </c>
      <c r="P93" s="43">
        <f t="shared" si="8"/>
        <v>30</v>
      </c>
      <c r="Q93">
        <v>149</v>
      </c>
      <c r="R93">
        <v>12</v>
      </c>
      <c r="S93">
        <v>1</v>
      </c>
      <c r="T93" s="43">
        <f t="shared" si="9"/>
        <v>12</v>
      </c>
      <c r="U93">
        <v>2</v>
      </c>
      <c r="V93">
        <v>0</v>
      </c>
      <c r="Z93">
        <v>160</v>
      </c>
      <c r="AA93">
        <v>550</v>
      </c>
      <c r="AB93">
        <v>550</v>
      </c>
      <c r="AC93" s="44">
        <f t="shared" si="10"/>
        <v>4.8399999999999999E-2</v>
      </c>
      <c r="AD93" s="44">
        <f t="shared" si="11"/>
        <v>9.6799999999999997E-2</v>
      </c>
      <c r="AF93" t="s">
        <v>562</v>
      </c>
      <c r="AG93">
        <v>6</v>
      </c>
      <c r="AI93" s="39" t="s">
        <v>220</v>
      </c>
      <c r="AJ93" s="39" t="s">
        <v>221</v>
      </c>
      <c r="AK93" t="s">
        <v>745</v>
      </c>
      <c r="AL93" t="s">
        <v>787</v>
      </c>
    </row>
    <row r="94" spans="1:38" ht="70.349999999999994" customHeight="1">
      <c r="C94" s="86">
        <v>4901990362894</v>
      </c>
      <c r="D94" s="86" t="s">
        <v>874</v>
      </c>
      <c r="E94" t="s">
        <v>548</v>
      </c>
      <c r="F94" t="s">
        <v>558</v>
      </c>
      <c r="G94" s="39" t="s">
        <v>704</v>
      </c>
      <c r="H94" t="s">
        <v>705</v>
      </c>
      <c r="I94" s="39" t="s">
        <v>447</v>
      </c>
      <c r="J94" s="39" t="s">
        <v>448</v>
      </c>
      <c r="K94">
        <v>0</v>
      </c>
      <c r="M94" s="46">
        <v>2.2999999999999998</v>
      </c>
      <c r="N94" s="46">
        <f t="shared" si="6"/>
        <v>2.5</v>
      </c>
      <c r="O94" s="43">
        <f t="shared" si="7"/>
        <v>27.599999999999998</v>
      </c>
      <c r="P94" s="43">
        <f t="shared" si="8"/>
        <v>30</v>
      </c>
      <c r="Q94">
        <v>142</v>
      </c>
      <c r="R94">
        <v>12</v>
      </c>
      <c r="S94">
        <v>1</v>
      </c>
      <c r="T94" s="43">
        <f t="shared" si="9"/>
        <v>12</v>
      </c>
      <c r="U94">
        <v>3</v>
      </c>
      <c r="V94">
        <v>0</v>
      </c>
      <c r="Z94">
        <v>160</v>
      </c>
      <c r="AA94">
        <v>550</v>
      </c>
      <c r="AB94">
        <v>550</v>
      </c>
      <c r="AC94" s="44">
        <f t="shared" si="10"/>
        <v>4.8399999999999999E-2</v>
      </c>
      <c r="AD94" s="44">
        <f t="shared" si="11"/>
        <v>0.1452</v>
      </c>
      <c r="AF94" t="s">
        <v>726</v>
      </c>
      <c r="AG94">
        <v>6</v>
      </c>
      <c r="AI94" s="39" t="s">
        <v>222</v>
      </c>
      <c r="AJ94" s="39" t="s">
        <v>223</v>
      </c>
      <c r="AK94" t="s">
        <v>745</v>
      </c>
      <c r="AL94" t="s">
        <v>787</v>
      </c>
    </row>
    <row r="95" spans="1:38" ht="70.349999999999994" customHeight="1">
      <c r="C95" s="86">
        <v>4901588110814</v>
      </c>
      <c r="D95" s="86" t="s">
        <v>875</v>
      </c>
      <c r="E95" t="s">
        <v>548</v>
      </c>
      <c r="F95" t="s">
        <v>549</v>
      </c>
      <c r="G95" s="39" t="s">
        <v>710</v>
      </c>
      <c r="H95" t="s">
        <v>711</v>
      </c>
      <c r="I95" s="39" t="s">
        <v>449</v>
      </c>
      <c r="J95" s="39" t="s">
        <v>450</v>
      </c>
      <c r="K95">
        <v>0</v>
      </c>
      <c r="M95" s="46">
        <v>1.51</v>
      </c>
      <c r="N95" s="46">
        <f t="shared" si="6"/>
        <v>1.71</v>
      </c>
      <c r="O95" s="43">
        <f t="shared" si="7"/>
        <v>36.24</v>
      </c>
      <c r="P95" s="43">
        <f t="shared" si="8"/>
        <v>41.04</v>
      </c>
      <c r="Q95">
        <v>85</v>
      </c>
      <c r="R95">
        <v>12</v>
      </c>
      <c r="S95">
        <v>2</v>
      </c>
      <c r="T95" s="43">
        <f t="shared" si="9"/>
        <v>24</v>
      </c>
      <c r="U95">
        <v>4</v>
      </c>
      <c r="V95">
        <v>0</v>
      </c>
      <c r="Z95">
        <v>460</v>
      </c>
      <c r="AA95">
        <v>360</v>
      </c>
      <c r="AB95">
        <v>360</v>
      </c>
      <c r="AC95" s="44">
        <f t="shared" si="10"/>
        <v>5.9616000000000002E-2</v>
      </c>
      <c r="AD95" s="44">
        <f t="shared" si="11"/>
        <v>0.23846400000000001</v>
      </c>
      <c r="AF95" t="s">
        <v>562</v>
      </c>
      <c r="AG95">
        <v>6</v>
      </c>
      <c r="AI95" s="39" t="s">
        <v>224</v>
      </c>
      <c r="AJ95" s="39" t="s">
        <v>225</v>
      </c>
      <c r="AK95" t="s">
        <v>745</v>
      </c>
      <c r="AL95" t="s">
        <v>787</v>
      </c>
    </row>
    <row r="96" spans="1:38" s="55" customFormat="1" ht="70.349999999999994" customHeight="1">
      <c r="A96" s="79" t="s">
        <v>725</v>
      </c>
      <c r="B96" s="79"/>
      <c r="C96" s="88">
        <v>4902456745008</v>
      </c>
      <c r="D96" s="86" t="s">
        <v>876</v>
      </c>
      <c r="E96" s="55" t="s">
        <v>548</v>
      </c>
      <c r="F96" s="55" t="s">
        <v>549</v>
      </c>
      <c r="G96" s="55" t="s">
        <v>594</v>
      </c>
      <c r="H96" s="55" t="s">
        <v>584</v>
      </c>
      <c r="I96" s="77" t="s">
        <v>571</v>
      </c>
      <c r="J96" s="77" t="s">
        <v>574</v>
      </c>
      <c r="K96" s="78"/>
      <c r="M96" s="62">
        <v>1.62</v>
      </c>
      <c r="N96" s="62">
        <f>+M96+0.2</f>
        <v>1.82</v>
      </c>
      <c r="O96" s="62">
        <f>+M96*T96</f>
        <v>19.440000000000001</v>
      </c>
      <c r="P96" s="62">
        <f>+N96*T96</f>
        <v>21.84</v>
      </c>
      <c r="R96" s="61">
        <v>12</v>
      </c>
      <c r="S96" s="61">
        <v>1</v>
      </c>
      <c r="T96" s="63">
        <f>+R96*S96</f>
        <v>12</v>
      </c>
      <c r="U96" s="90">
        <v>4</v>
      </c>
      <c r="V96" t="e">
        <v>#N/A</v>
      </c>
      <c r="Z96" s="61">
        <v>380</v>
      </c>
      <c r="AA96" s="61">
        <v>240</v>
      </c>
      <c r="AB96" s="61">
        <v>340</v>
      </c>
      <c r="AC96" s="55">
        <f>+Z96*AA96*AB96/1000000000</f>
        <v>3.1008000000000001E-2</v>
      </c>
      <c r="AD96" s="55">
        <f>+AC96*U96</f>
        <v>0.124032</v>
      </c>
      <c r="AF96" s="55" t="s">
        <v>562</v>
      </c>
      <c r="AG96" s="69">
        <v>6</v>
      </c>
      <c r="AH96" s="70"/>
      <c r="AI96" s="71" t="s">
        <v>627</v>
      </c>
      <c r="AJ96" s="72" t="s">
        <v>735</v>
      </c>
    </row>
    <row r="97" spans="1:38" s="55" customFormat="1" ht="70.349999999999994" customHeight="1">
      <c r="A97" s="79" t="s">
        <v>725</v>
      </c>
      <c r="B97" s="79"/>
      <c r="C97" s="88">
        <v>4902105256404</v>
      </c>
      <c r="D97" s="86" t="e">
        <v>#N/A</v>
      </c>
      <c r="E97" s="55" t="s">
        <v>548</v>
      </c>
      <c r="F97" s="55" t="s">
        <v>558</v>
      </c>
      <c r="G97" s="55" t="s">
        <v>595</v>
      </c>
      <c r="H97" s="55" t="s">
        <v>585</v>
      </c>
      <c r="I97" s="77" t="s">
        <v>564</v>
      </c>
      <c r="J97" s="77" t="s">
        <v>575</v>
      </c>
      <c r="K97" s="78"/>
      <c r="M97" s="62">
        <v>2.41</v>
      </c>
      <c r="N97" s="62">
        <f>+M97+0.2</f>
        <v>2.6100000000000003</v>
      </c>
      <c r="O97" s="62">
        <f>+M97*T97</f>
        <v>28.92</v>
      </c>
      <c r="P97" s="62">
        <f>+N97*T97</f>
        <v>31.320000000000004</v>
      </c>
      <c r="R97" s="61">
        <v>12</v>
      </c>
      <c r="S97" s="61">
        <v>1</v>
      </c>
      <c r="T97" s="63">
        <f>+R97*S97</f>
        <v>12</v>
      </c>
      <c r="U97" s="90">
        <v>4</v>
      </c>
      <c r="V97" t="e">
        <v>#N/A</v>
      </c>
      <c r="Z97" s="61">
        <v>334</v>
      </c>
      <c r="AA97" s="61">
        <v>477</v>
      </c>
      <c r="AB97" s="61">
        <v>164</v>
      </c>
      <c r="AC97" s="55">
        <f>+Z97*AA97*AB97/1000000000</f>
        <v>2.6128152000000002E-2</v>
      </c>
      <c r="AD97" s="55">
        <f>+AC97*U97</f>
        <v>0.10451260800000001</v>
      </c>
      <c r="AF97" s="55" t="s">
        <v>562</v>
      </c>
      <c r="AG97" s="69">
        <v>6</v>
      </c>
      <c r="AH97" s="70"/>
      <c r="AI97" s="71" t="s">
        <v>621</v>
      </c>
      <c r="AJ97" s="72" t="s">
        <v>736</v>
      </c>
    </row>
    <row r="98" spans="1:38" s="55" customFormat="1" ht="70.349999999999994" customHeight="1">
      <c r="A98" s="79" t="s">
        <v>725</v>
      </c>
      <c r="B98" s="79"/>
      <c r="C98" s="88">
        <v>4901335509533</v>
      </c>
      <c r="D98" s="86" t="e">
        <v>#N/A</v>
      </c>
      <c r="E98" s="55" t="s">
        <v>548</v>
      </c>
      <c r="F98" s="55" t="s">
        <v>549</v>
      </c>
      <c r="G98" s="55" t="s">
        <v>596</v>
      </c>
      <c r="H98" s="55" t="s">
        <v>586</v>
      </c>
      <c r="I98" s="77" t="s">
        <v>565</v>
      </c>
      <c r="J98" s="77" t="s">
        <v>576</v>
      </c>
      <c r="K98" s="78"/>
      <c r="M98" s="62">
        <v>1.1299999999999999</v>
      </c>
      <c r="N98" s="62">
        <f>+M98+0.2</f>
        <v>1.3299999999999998</v>
      </c>
      <c r="O98" s="62">
        <f>+M98*T98</f>
        <v>13.559999999999999</v>
      </c>
      <c r="P98" s="62">
        <f>+N98*T98</f>
        <v>15.959999999999997</v>
      </c>
      <c r="R98" s="61">
        <v>12</v>
      </c>
      <c r="S98" s="61">
        <v>1</v>
      </c>
      <c r="T98" s="63">
        <f>+R98*S98</f>
        <v>12</v>
      </c>
      <c r="U98" s="90">
        <v>1</v>
      </c>
      <c r="V98" t="e">
        <v>#N/A</v>
      </c>
      <c r="Z98" s="61">
        <v>213</v>
      </c>
      <c r="AA98" s="61">
        <v>392</v>
      </c>
      <c r="AB98" s="61">
        <v>203</v>
      </c>
      <c r="AC98" s="55">
        <f>+Z98*AA98*AB98/1000000000</f>
        <v>1.6949688000000001E-2</v>
      </c>
      <c r="AD98" s="55">
        <f>+AC98*U98</f>
        <v>1.6949688000000001E-2</v>
      </c>
      <c r="AF98" s="55" t="s">
        <v>562</v>
      </c>
      <c r="AG98" s="69">
        <v>8</v>
      </c>
      <c r="AH98" s="70"/>
      <c r="AI98" s="71" t="s">
        <v>622</v>
      </c>
      <c r="AJ98" s="72" t="s">
        <v>737</v>
      </c>
    </row>
    <row r="99" spans="1:38" s="55" customFormat="1" ht="70.349999999999994" customHeight="1">
      <c r="A99" s="79" t="s">
        <v>725</v>
      </c>
      <c r="B99" s="79"/>
      <c r="C99" s="88">
        <v>4901335509526</v>
      </c>
      <c r="D99" s="86" t="s">
        <v>898</v>
      </c>
      <c r="E99" s="55" t="s">
        <v>548</v>
      </c>
      <c r="F99" s="55" t="s">
        <v>549</v>
      </c>
      <c r="G99" s="55" t="s">
        <v>596</v>
      </c>
      <c r="H99" s="55" t="s">
        <v>587</v>
      </c>
      <c r="I99" s="77" t="s">
        <v>566</v>
      </c>
      <c r="J99" s="77" t="s">
        <v>577</v>
      </c>
      <c r="K99" s="78"/>
      <c r="M99" s="62">
        <v>1.1299999999999999</v>
      </c>
      <c r="N99" s="62">
        <f>+M99+0.2</f>
        <v>1.3299999999999998</v>
      </c>
      <c r="O99" s="62">
        <f>+M99*T99</f>
        <v>13.559999999999999</v>
      </c>
      <c r="P99" s="62">
        <f>+N99*T99</f>
        <v>15.959999999999997</v>
      </c>
      <c r="R99" s="61">
        <v>12</v>
      </c>
      <c r="S99" s="61">
        <v>1</v>
      </c>
      <c r="T99" s="63">
        <f>+R99*S99</f>
        <v>12</v>
      </c>
      <c r="U99" s="90">
        <v>1</v>
      </c>
      <c r="V99" t="e">
        <v>#N/A</v>
      </c>
      <c r="Z99" s="61">
        <v>213</v>
      </c>
      <c r="AA99" s="61">
        <v>392</v>
      </c>
      <c r="AB99" s="61">
        <v>203</v>
      </c>
      <c r="AC99" s="55">
        <f>+Z99*AA99*AB99/1000000000</f>
        <v>1.6949688000000001E-2</v>
      </c>
      <c r="AD99" s="55">
        <f>+AC99*U99</f>
        <v>1.6949688000000001E-2</v>
      </c>
      <c r="AF99" s="55" t="s">
        <v>562</v>
      </c>
      <c r="AG99" s="69">
        <v>8</v>
      </c>
      <c r="AH99" s="70"/>
      <c r="AI99" s="71" t="s">
        <v>623</v>
      </c>
      <c r="AJ99" s="72" t="s">
        <v>738</v>
      </c>
    </row>
    <row r="100" spans="1:38" ht="70.349999999999994" customHeight="1">
      <c r="C100" s="86">
        <v>4901921010702</v>
      </c>
      <c r="D100" s="86" t="s">
        <v>877</v>
      </c>
      <c r="E100" t="s">
        <v>548</v>
      </c>
      <c r="F100" t="s">
        <v>549</v>
      </c>
      <c r="G100" s="39" t="s">
        <v>712</v>
      </c>
      <c r="H100" t="s">
        <v>713</v>
      </c>
      <c r="I100" s="39" t="s">
        <v>451</v>
      </c>
      <c r="J100" s="39" t="s">
        <v>452</v>
      </c>
      <c r="K100">
        <v>0</v>
      </c>
      <c r="M100" s="46">
        <v>1.51</v>
      </c>
      <c r="N100" s="46">
        <f t="shared" si="6"/>
        <v>1.71</v>
      </c>
      <c r="O100" s="43">
        <f t="shared" si="7"/>
        <v>60.4</v>
      </c>
      <c r="P100" s="43">
        <f t="shared" si="8"/>
        <v>68.400000000000006</v>
      </c>
      <c r="Q100" s="52">
        <v>0</v>
      </c>
      <c r="R100">
        <v>10</v>
      </c>
      <c r="S100">
        <v>4</v>
      </c>
      <c r="T100" s="43">
        <f t="shared" si="9"/>
        <v>40</v>
      </c>
      <c r="U100">
        <v>4</v>
      </c>
      <c r="V100">
        <v>0</v>
      </c>
      <c r="Z100" s="51">
        <v>220</v>
      </c>
      <c r="AA100" s="51">
        <v>275</v>
      </c>
      <c r="AB100" s="51">
        <v>170</v>
      </c>
      <c r="AC100" s="44">
        <f t="shared" si="10"/>
        <v>1.0285000000000001E-2</v>
      </c>
      <c r="AD100" s="44">
        <f t="shared" si="11"/>
        <v>4.1140000000000003E-2</v>
      </c>
      <c r="AF100" t="s">
        <v>562</v>
      </c>
      <c r="AG100">
        <v>6</v>
      </c>
      <c r="AI100" s="39" t="s">
        <v>226</v>
      </c>
      <c r="AJ100" s="39" t="s">
        <v>227</v>
      </c>
      <c r="AK100" t="s">
        <v>745</v>
      </c>
      <c r="AL100" t="s">
        <v>787</v>
      </c>
    </row>
    <row r="101" spans="1:38" ht="70.349999999999994" customHeight="1">
      <c r="C101" s="86">
        <v>4901588218541</v>
      </c>
      <c r="D101" s="86" t="s">
        <v>878</v>
      </c>
      <c r="E101" t="s">
        <v>548</v>
      </c>
      <c r="F101" t="s">
        <v>549</v>
      </c>
      <c r="G101" s="39" t="s">
        <v>710</v>
      </c>
      <c r="H101" t="s">
        <v>711</v>
      </c>
      <c r="I101" s="39" t="s">
        <v>453</v>
      </c>
      <c r="J101" s="39" t="s">
        <v>454</v>
      </c>
      <c r="K101">
        <v>0</v>
      </c>
      <c r="M101" s="46">
        <v>1.54</v>
      </c>
      <c r="N101" s="46">
        <f t="shared" si="6"/>
        <v>1.74</v>
      </c>
      <c r="O101" s="43">
        <f t="shared" si="7"/>
        <v>46.2</v>
      </c>
      <c r="P101" s="43">
        <f t="shared" si="8"/>
        <v>52.2</v>
      </c>
      <c r="Q101">
        <v>70</v>
      </c>
      <c r="R101">
        <v>15</v>
      </c>
      <c r="S101">
        <v>2</v>
      </c>
      <c r="T101" s="43">
        <f t="shared" si="9"/>
        <v>30</v>
      </c>
      <c r="U101">
        <v>4</v>
      </c>
      <c r="V101">
        <v>0</v>
      </c>
      <c r="Z101">
        <v>630</v>
      </c>
      <c r="AA101">
        <v>340</v>
      </c>
      <c r="AB101">
        <v>340</v>
      </c>
      <c r="AC101" s="44">
        <f t="shared" si="10"/>
        <v>7.2828000000000004E-2</v>
      </c>
      <c r="AD101" s="44">
        <f t="shared" si="11"/>
        <v>0.29131200000000002</v>
      </c>
      <c r="AF101" t="s">
        <v>562</v>
      </c>
      <c r="AG101">
        <v>6</v>
      </c>
      <c r="AI101" s="39" t="s">
        <v>228</v>
      </c>
      <c r="AJ101" s="39" t="s">
        <v>229</v>
      </c>
      <c r="AK101" t="s">
        <v>745</v>
      </c>
      <c r="AL101" t="s">
        <v>787</v>
      </c>
    </row>
    <row r="102" spans="1:38" ht="70.349999999999994" customHeight="1">
      <c r="C102" s="86">
        <v>4901326013728</v>
      </c>
      <c r="D102" s="86" t="s">
        <v>879</v>
      </c>
      <c r="E102" t="s">
        <v>548</v>
      </c>
      <c r="F102" t="s">
        <v>549</v>
      </c>
      <c r="G102" s="39" t="s">
        <v>714</v>
      </c>
      <c r="H102" t="s">
        <v>693</v>
      </c>
      <c r="I102" s="39" t="s">
        <v>455</v>
      </c>
      <c r="J102" s="39" t="s">
        <v>456</v>
      </c>
      <c r="K102">
        <v>0</v>
      </c>
      <c r="M102" s="46">
        <v>1.46</v>
      </c>
      <c r="N102" s="46">
        <f t="shared" si="6"/>
        <v>1.66</v>
      </c>
      <c r="O102" s="43">
        <f t="shared" si="7"/>
        <v>43.8</v>
      </c>
      <c r="P102" s="43">
        <f t="shared" si="8"/>
        <v>49.8</v>
      </c>
      <c r="Q102" s="52">
        <v>0</v>
      </c>
      <c r="R102">
        <v>15</v>
      </c>
      <c r="S102">
        <v>2</v>
      </c>
      <c r="T102" s="43">
        <f t="shared" si="9"/>
        <v>30</v>
      </c>
      <c r="U102">
        <v>2</v>
      </c>
      <c r="V102">
        <v>0</v>
      </c>
      <c r="Z102" s="51">
        <v>340</v>
      </c>
      <c r="AA102" s="51">
        <v>252</v>
      </c>
      <c r="AB102" s="51">
        <v>214</v>
      </c>
      <c r="AC102" s="44">
        <f t="shared" si="10"/>
        <v>1.8335520000000001E-2</v>
      </c>
      <c r="AD102" s="44">
        <f t="shared" si="11"/>
        <v>3.6671040000000002E-2</v>
      </c>
      <c r="AF102" t="s">
        <v>562</v>
      </c>
      <c r="AG102">
        <v>6</v>
      </c>
      <c r="AI102" s="39" t="s">
        <v>230</v>
      </c>
      <c r="AJ102" s="39" t="s">
        <v>231</v>
      </c>
      <c r="AK102" t="s">
        <v>745</v>
      </c>
      <c r="AL102" t="s">
        <v>787</v>
      </c>
    </row>
    <row r="103" spans="1:38" ht="70.349999999999994" customHeight="1">
      <c r="C103" s="86">
        <v>4902105247266</v>
      </c>
      <c r="D103" s="86" t="s">
        <v>880</v>
      </c>
      <c r="E103" t="s">
        <v>548</v>
      </c>
      <c r="F103" t="s">
        <v>558</v>
      </c>
      <c r="G103" s="39" t="s">
        <v>708</v>
      </c>
      <c r="H103" t="s">
        <v>709</v>
      </c>
      <c r="I103" s="39" t="s">
        <v>457</v>
      </c>
      <c r="J103" s="39" t="s">
        <v>458</v>
      </c>
      <c r="K103">
        <v>0</v>
      </c>
      <c r="M103" s="46">
        <v>2.2999999999999998</v>
      </c>
      <c r="N103" s="46">
        <f t="shared" si="6"/>
        <v>2.5</v>
      </c>
      <c r="O103" s="43">
        <f t="shared" si="7"/>
        <v>27.599999999999998</v>
      </c>
      <c r="P103" s="43">
        <f t="shared" si="8"/>
        <v>30</v>
      </c>
      <c r="Q103">
        <v>140</v>
      </c>
      <c r="R103">
        <v>12</v>
      </c>
      <c r="S103">
        <v>1</v>
      </c>
      <c r="T103" s="43">
        <f t="shared" si="9"/>
        <v>12</v>
      </c>
      <c r="U103">
        <v>3</v>
      </c>
      <c r="V103">
        <v>0</v>
      </c>
      <c r="Z103">
        <v>164</v>
      </c>
      <c r="AA103">
        <v>334</v>
      </c>
      <c r="AB103">
        <v>334</v>
      </c>
      <c r="AC103" s="44">
        <f t="shared" si="10"/>
        <v>1.8295183999999999E-2</v>
      </c>
      <c r="AD103" s="44">
        <f t="shared" si="11"/>
        <v>5.4885551999999997E-2</v>
      </c>
      <c r="AF103" t="s">
        <v>562</v>
      </c>
      <c r="AG103">
        <v>6</v>
      </c>
      <c r="AI103" s="39" t="s">
        <v>545</v>
      </c>
      <c r="AJ103" s="39" t="s">
        <v>232</v>
      </c>
      <c r="AK103" t="s">
        <v>745</v>
      </c>
      <c r="AL103" t="s">
        <v>787</v>
      </c>
    </row>
    <row r="104" spans="1:38" ht="70.349999999999994" customHeight="1">
      <c r="B104" t="s">
        <v>746</v>
      </c>
      <c r="C104" s="86">
        <v>4901626055046</v>
      </c>
      <c r="D104" s="86" t="s">
        <v>881</v>
      </c>
      <c r="E104" t="s">
        <v>548</v>
      </c>
      <c r="F104" t="s">
        <v>549</v>
      </c>
      <c r="G104" s="39" t="s">
        <v>706</v>
      </c>
      <c r="H104" s="84" t="s">
        <v>588</v>
      </c>
      <c r="I104" s="39" t="s">
        <v>459</v>
      </c>
      <c r="J104" s="39" t="s">
        <v>460</v>
      </c>
      <c r="K104">
        <v>0</v>
      </c>
      <c r="M104" s="46">
        <v>1.1499999999999999</v>
      </c>
      <c r="N104" s="46">
        <f t="shared" si="6"/>
        <v>1.3499999999999999</v>
      </c>
      <c r="O104" s="43">
        <f t="shared" si="7"/>
        <v>23</v>
      </c>
      <c r="P104" s="43">
        <f t="shared" si="8"/>
        <v>26.999999999999996</v>
      </c>
      <c r="Q104">
        <v>135</v>
      </c>
      <c r="R104">
        <v>20</v>
      </c>
      <c r="S104">
        <v>1</v>
      </c>
      <c r="T104" s="43">
        <f t="shared" si="9"/>
        <v>20</v>
      </c>
      <c r="U104">
        <v>3</v>
      </c>
      <c r="V104">
        <v>0</v>
      </c>
      <c r="Z104">
        <v>490</v>
      </c>
      <c r="AA104">
        <v>265</v>
      </c>
      <c r="AB104">
        <v>265</v>
      </c>
      <c r="AC104" s="44">
        <f t="shared" si="10"/>
        <v>3.4410250000000003E-2</v>
      </c>
      <c r="AD104" s="44">
        <f t="shared" si="11"/>
        <v>0.10323075000000001</v>
      </c>
      <c r="AF104" t="s">
        <v>562</v>
      </c>
      <c r="AG104">
        <v>5</v>
      </c>
      <c r="AI104" s="39" t="s">
        <v>233</v>
      </c>
      <c r="AJ104" s="39" t="s">
        <v>234</v>
      </c>
      <c r="AK104" t="s">
        <v>745</v>
      </c>
      <c r="AL104" t="s">
        <v>787</v>
      </c>
    </row>
    <row r="105" spans="1:38" ht="70.349999999999994" customHeight="1">
      <c r="C105" s="86">
        <v>4902105222843</v>
      </c>
      <c r="D105" s="86" t="s">
        <v>882</v>
      </c>
      <c r="E105" t="s">
        <v>548</v>
      </c>
      <c r="F105" t="s">
        <v>558</v>
      </c>
      <c r="G105" s="39" t="s">
        <v>708</v>
      </c>
      <c r="H105" t="s">
        <v>709</v>
      </c>
      <c r="I105" s="39" t="s">
        <v>461</v>
      </c>
      <c r="J105" s="39" t="s">
        <v>462</v>
      </c>
      <c r="K105">
        <v>0</v>
      </c>
      <c r="M105" s="46">
        <v>1.77</v>
      </c>
      <c r="N105" s="46">
        <f t="shared" si="6"/>
        <v>1.97</v>
      </c>
      <c r="O105" s="43">
        <f t="shared" si="7"/>
        <v>35.4</v>
      </c>
      <c r="P105" s="43">
        <f t="shared" si="8"/>
        <v>39.4</v>
      </c>
      <c r="Q105">
        <v>102</v>
      </c>
      <c r="R105">
        <v>20</v>
      </c>
      <c r="S105">
        <v>1</v>
      </c>
      <c r="T105" s="43">
        <f t="shared" si="9"/>
        <v>20</v>
      </c>
      <c r="U105">
        <v>3</v>
      </c>
      <c r="V105">
        <v>0</v>
      </c>
      <c r="Z105">
        <v>110</v>
      </c>
      <c r="AA105">
        <v>389</v>
      </c>
      <c r="AB105">
        <v>389</v>
      </c>
      <c r="AC105" s="44">
        <f t="shared" si="10"/>
        <v>1.664531E-2</v>
      </c>
      <c r="AD105" s="44">
        <f t="shared" si="11"/>
        <v>4.9935930000000003E-2</v>
      </c>
      <c r="AF105" t="s">
        <v>562</v>
      </c>
      <c r="AG105">
        <v>6</v>
      </c>
      <c r="AI105" s="39" t="s">
        <v>235</v>
      </c>
      <c r="AJ105" s="39" t="s">
        <v>236</v>
      </c>
      <c r="AK105" t="s">
        <v>745</v>
      </c>
      <c r="AL105" t="s">
        <v>787</v>
      </c>
    </row>
    <row r="106" spans="1:38" ht="70.349999999999994" customHeight="1">
      <c r="C106" s="86">
        <v>4901626032405</v>
      </c>
      <c r="D106" s="86" t="s">
        <v>883</v>
      </c>
      <c r="E106" t="s">
        <v>548</v>
      </c>
      <c r="F106" t="s">
        <v>549</v>
      </c>
      <c r="G106" s="39" t="s">
        <v>706</v>
      </c>
      <c r="H106" t="s">
        <v>588</v>
      </c>
      <c r="I106" s="39" t="s">
        <v>463</v>
      </c>
      <c r="J106" s="39" t="s">
        <v>464</v>
      </c>
      <c r="K106">
        <v>0</v>
      </c>
      <c r="M106" s="46">
        <v>1.84</v>
      </c>
      <c r="N106" s="46">
        <f t="shared" si="6"/>
        <v>2.04</v>
      </c>
      <c r="O106" s="43">
        <f t="shared" si="7"/>
        <v>22.080000000000002</v>
      </c>
      <c r="P106" s="43">
        <f t="shared" si="8"/>
        <v>24.48</v>
      </c>
      <c r="Q106">
        <v>130</v>
      </c>
      <c r="R106">
        <v>12</v>
      </c>
      <c r="S106">
        <v>1</v>
      </c>
      <c r="T106" s="43">
        <f t="shared" si="9"/>
        <v>12</v>
      </c>
      <c r="U106">
        <v>4</v>
      </c>
      <c r="V106">
        <v>0</v>
      </c>
      <c r="Z106">
        <v>400</v>
      </c>
      <c r="AA106">
        <v>385</v>
      </c>
      <c r="AB106">
        <v>385</v>
      </c>
      <c r="AC106" s="44">
        <f t="shared" si="10"/>
        <v>5.9290000000000002E-2</v>
      </c>
      <c r="AD106" s="44">
        <f t="shared" si="11"/>
        <v>0.23716000000000001</v>
      </c>
      <c r="AF106" t="s">
        <v>562</v>
      </c>
      <c r="AG106">
        <v>5</v>
      </c>
      <c r="AI106" s="39" t="s">
        <v>237</v>
      </c>
      <c r="AJ106" s="39" t="s">
        <v>238</v>
      </c>
      <c r="AK106" t="s">
        <v>745</v>
      </c>
      <c r="AL106" t="s">
        <v>787</v>
      </c>
    </row>
    <row r="107" spans="1:38" ht="70.349999999999994" customHeight="1">
      <c r="C107" s="86">
        <v>4901990362252</v>
      </c>
      <c r="D107" s="86" t="s">
        <v>884</v>
      </c>
      <c r="E107" t="s">
        <v>548</v>
      </c>
      <c r="F107" t="s">
        <v>558</v>
      </c>
      <c r="G107" s="39" t="s">
        <v>704</v>
      </c>
      <c r="H107" t="s">
        <v>705</v>
      </c>
      <c r="I107" s="39" t="s">
        <v>465</v>
      </c>
      <c r="J107" s="39" t="s">
        <v>466</v>
      </c>
      <c r="K107">
        <v>0</v>
      </c>
      <c r="M107" s="46">
        <v>2.0699999999999998</v>
      </c>
      <c r="N107" s="46">
        <f t="shared" si="6"/>
        <v>2.27</v>
      </c>
      <c r="O107" s="43">
        <f t="shared" si="7"/>
        <v>24.839999999999996</v>
      </c>
      <c r="P107" s="43">
        <f t="shared" si="8"/>
        <v>27.240000000000002</v>
      </c>
      <c r="Q107">
        <v>138</v>
      </c>
      <c r="R107">
        <v>12</v>
      </c>
      <c r="S107">
        <v>1</v>
      </c>
      <c r="T107" s="43">
        <f t="shared" si="9"/>
        <v>12</v>
      </c>
      <c r="U107">
        <v>4</v>
      </c>
      <c r="V107">
        <v>0</v>
      </c>
      <c r="Z107">
        <v>160</v>
      </c>
      <c r="AA107">
        <v>550</v>
      </c>
      <c r="AB107">
        <v>550</v>
      </c>
      <c r="AC107" s="44">
        <f t="shared" si="10"/>
        <v>4.8399999999999999E-2</v>
      </c>
      <c r="AD107" s="44">
        <f t="shared" si="11"/>
        <v>0.19359999999999999</v>
      </c>
      <c r="AF107" t="s">
        <v>562</v>
      </c>
      <c r="AG107">
        <v>6</v>
      </c>
      <c r="AI107" s="39" t="s">
        <v>239</v>
      </c>
      <c r="AJ107" s="39" t="s">
        <v>240</v>
      </c>
      <c r="AK107" t="s">
        <v>745</v>
      </c>
      <c r="AL107" t="s">
        <v>787</v>
      </c>
    </row>
    <row r="108" spans="1:38" s="55" customFormat="1" ht="70.349999999999994" customHeight="1">
      <c r="A108" s="79" t="s">
        <v>725</v>
      </c>
      <c r="B108" s="79"/>
      <c r="C108" s="88">
        <v>4901990364249</v>
      </c>
      <c r="D108" s="86" t="e">
        <v>#N/A</v>
      </c>
      <c r="E108" s="55" t="s">
        <v>548</v>
      </c>
      <c r="F108" s="55" t="s">
        <v>558</v>
      </c>
      <c r="G108" s="55" t="s">
        <v>593</v>
      </c>
      <c r="H108" s="55" t="s">
        <v>583</v>
      </c>
      <c r="I108" s="77" t="s">
        <v>567</v>
      </c>
      <c r="J108" s="77" t="s">
        <v>578</v>
      </c>
      <c r="K108" s="78"/>
      <c r="M108" s="62">
        <v>1.99</v>
      </c>
      <c r="N108" s="62">
        <f>+M108+0.2</f>
        <v>2.19</v>
      </c>
      <c r="O108" s="62">
        <f>+M108*T108</f>
        <v>23.88</v>
      </c>
      <c r="P108" s="62">
        <f>+N108*T108</f>
        <v>26.28</v>
      </c>
      <c r="R108" s="61">
        <v>12</v>
      </c>
      <c r="S108" s="61">
        <v>1</v>
      </c>
      <c r="T108" s="63">
        <f>+R108*S108</f>
        <v>12</v>
      </c>
      <c r="U108" s="90">
        <v>4</v>
      </c>
      <c r="V108" t="e">
        <v>#N/A</v>
      </c>
      <c r="Z108" s="61">
        <v>330</v>
      </c>
      <c r="AA108" s="61">
        <v>440</v>
      </c>
      <c r="AB108" s="61">
        <v>114</v>
      </c>
      <c r="AC108" s="55">
        <f>+Z108*AA108*AB108/1000000000</f>
        <v>1.6552799999999999E-2</v>
      </c>
      <c r="AD108" s="55">
        <f>+AC108*U108</f>
        <v>6.6211199999999998E-2</v>
      </c>
      <c r="AF108" s="55" t="s">
        <v>562</v>
      </c>
      <c r="AG108" s="69">
        <v>6</v>
      </c>
      <c r="AH108" s="70"/>
      <c r="AI108" s="71" t="s">
        <v>624</v>
      </c>
      <c r="AJ108" s="72" t="s">
        <v>739</v>
      </c>
    </row>
    <row r="109" spans="1:38" s="55" customFormat="1" ht="70.349999999999994" customHeight="1">
      <c r="A109" s="79" t="s">
        <v>725</v>
      </c>
      <c r="B109" s="79"/>
      <c r="C109" s="88">
        <v>4902105255490</v>
      </c>
      <c r="D109" s="86" t="e">
        <v>#N/A</v>
      </c>
      <c r="E109" s="55" t="s">
        <v>548</v>
      </c>
      <c r="F109" s="55" t="s">
        <v>558</v>
      </c>
      <c r="G109" s="55" t="s">
        <v>593</v>
      </c>
      <c r="H109" s="55" t="s">
        <v>582</v>
      </c>
      <c r="I109" s="77" t="s">
        <v>568</v>
      </c>
      <c r="J109" s="77" t="s">
        <v>579</v>
      </c>
      <c r="K109" s="78"/>
      <c r="M109" s="62">
        <v>1.98</v>
      </c>
      <c r="N109" s="62">
        <f>+M109+0.2</f>
        <v>2.1800000000000002</v>
      </c>
      <c r="O109" s="62">
        <f>+M109*T109</f>
        <v>23.759999999999998</v>
      </c>
      <c r="P109" s="62">
        <f>+N109*T109</f>
        <v>26.160000000000004</v>
      </c>
      <c r="R109" s="61">
        <v>12</v>
      </c>
      <c r="S109" s="61">
        <v>1</v>
      </c>
      <c r="T109" s="63">
        <f>+R109*S109</f>
        <v>12</v>
      </c>
      <c r="U109" s="90">
        <v>4</v>
      </c>
      <c r="V109" t="e">
        <v>#N/A</v>
      </c>
      <c r="Z109" s="61">
        <v>302</v>
      </c>
      <c r="AA109" s="61">
        <v>452</v>
      </c>
      <c r="AB109" s="61">
        <v>154</v>
      </c>
      <c r="AC109" s="55">
        <f>+Z109*AA109*AB109/1000000000</f>
        <v>2.1021616E-2</v>
      </c>
      <c r="AD109" s="55">
        <f>+AC109*U109</f>
        <v>8.4086464E-2</v>
      </c>
      <c r="AF109" s="55" t="s">
        <v>562</v>
      </c>
      <c r="AG109" s="69">
        <v>6</v>
      </c>
      <c r="AH109" s="70"/>
      <c r="AI109" s="71" t="s">
        <v>625</v>
      </c>
      <c r="AJ109" s="72" t="s">
        <v>740</v>
      </c>
    </row>
    <row r="110" spans="1:38" s="55" customFormat="1" ht="70.349999999999994" customHeight="1">
      <c r="A110" s="79" t="s">
        <v>725</v>
      </c>
      <c r="B110" s="79"/>
      <c r="C110" s="88">
        <v>4901734038740</v>
      </c>
      <c r="D110" s="86" t="e">
        <v>#N/A</v>
      </c>
      <c r="E110" s="55" t="s">
        <v>548</v>
      </c>
      <c r="F110" s="55" t="s">
        <v>558</v>
      </c>
      <c r="G110" s="55" t="s">
        <v>597</v>
      </c>
      <c r="H110" s="55" t="s">
        <v>591</v>
      </c>
      <c r="I110" s="77" t="s">
        <v>569</v>
      </c>
      <c r="J110" s="77" t="s">
        <v>580</v>
      </c>
      <c r="K110" s="78"/>
      <c r="M110" s="62">
        <v>1.81</v>
      </c>
      <c r="N110" s="62">
        <f>+M110+0.2</f>
        <v>2.0100000000000002</v>
      </c>
      <c r="O110" s="62">
        <f>+M110*T110</f>
        <v>21.72</v>
      </c>
      <c r="P110" s="62">
        <f>+N110*T110</f>
        <v>24.120000000000005</v>
      </c>
      <c r="R110" s="61">
        <v>12</v>
      </c>
      <c r="S110" s="61">
        <v>1</v>
      </c>
      <c r="T110" s="63">
        <f>+R110*S110</f>
        <v>12</v>
      </c>
      <c r="U110" s="90">
        <v>2</v>
      </c>
      <c r="V110" t="e">
        <v>#N/A</v>
      </c>
      <c r="Z110" s="61">
        <v>362</v>
      </c>
      <c r="AA110" s="61">
        <v>484</v>
      </c>
      <c r="AB110" s="61">
        <v>122</v>
      </c>
      <c r="AC110" s="55">
        <f>+Z110*AA110*AB110/1000000000</f>
        <v>2.1375376000000001E-2</v>
      </c>
      <c r="AD110" s="55">
        <f>+AC110*U110</f>
        <v>4.2750752000000003E-2</v>
      </c>
      <c r="AF110" s="55" t="s">
        <v>562</v>
      </c>
      <c r="AG110" s="69">
        <v>6</v>
      </c>
      <c r="AH110" s="70"/>
      <c r="AI110" s="71" t="s">
        <v>626</v>
      </c>
      <c r="AJ110" s="72" t="s">
        <v>741</v>
      </c>
    </row>
    <row r="111" spans="1:38" ht="70.349999999999994" customHeight="1">
      <c r="C111" s="86">
        <v>4903326110148</v>
      </c>
      <c r="D111" s="86" t="s">
        <v>885</v>
      </c>
      <c r="E111" t="s">
        <v>548</v>
      </c>
      <c r="F111" t="s">
        <v>549</v>
      </c>
      <c r="G111" s="39" t="s">
        <v>707</v>
      </c>
      <c r="H111" t="s">
        <v>699</v>
      </c>
      <c r="I111" s="39" t="s">
        <v>467</v>
      </c>
      <c r="J111" s="39" t="s">
        <v>468</v>
      </c>
      <c r="K111">
        <v>0</v>
      </c>
      <c r="M111" s="46">
        <v>0.95</v>
      </c>
      <c r="N111" s="46">
        <f t="shared" si="6"/>
        <v>1.1499999999999999</v>
      </c>
      <c r="O111" s="43">
        <f t="shared" si="7"/>
        <v>45.599999999999994</v>
      </c>
      <c r="P111" s="43">
        <f t="shared" si="8"/>
        <v>55.199999999999996</v>
      </c>
      <c r="Q111">
        <v>85</v>
      </c>
      <c r="R111">
        <v>12</v>
      </c>
      <c r="S111">
        <v>4</v>
      </c>
      <c r="T111" s="43">
        <f t="shared" si="9"/>
        <v>48</v>
      </c>
      <c r="U111">
        <v>1</v>
      </c>
      <c r="V111">
        <v>0</v>
      </c>
      <c r="Z111">
        <v>380</v>
      </c>
      <c r="AA111">
        <v>440</v>
      </c>
      <c r="AB111">
        <v>440</v>
      </c>
      <c r="AC111" s="44">
        <f t="shared" si="10"/>
        <v>7.3567999999999995E-2</v>
      </c>
      <c r="AD111" s="44">
        <f t="shared" si="11"/>
        <v>7.3567999999999995E-2</v>
      </c>
      <c r="AF111" t="s">
        <v>562</v>
      </c>
      <c r="AG111">
        <v>5</v>
      </c>
      <c r="AI111" s="39" t="s">
        <v>241</v>
      </c>
      <c r="AJ111" s="39" t="s">
        <v>242</v>
      </c>
      <c r="AK111" t="s">
        <v>745</v>
      </c>
      <c r="AL111" t="s">
        <v>787</v>
      </c>
    </row>
    <row r="112" spans="1:38" ht="70.349999999999994" customHeight="1">
      <c r="C112" s="86">
        <v>4901830520903</v>
      </c>
      <c r="D112" s="86" t="s">
        <v>886</v>
      </c>
      <c r="E112" t="s">
        <v>548</v>
      </c>
      <c r="F112" t="s">
        <v>549</v>
      </c>
      <c r="G112" s="39" t="s">
        <v>715</v>
      </c>
      <c r="H112" t="s">
        <v>716</v>
      </c>
      <c r="I112" s="39" t="s">
        <v>469</v>
      </c>
      <c r="J112" s="39" t="s">
        <v>470</v>
      </c>
      <c r="K112">
        <v>0</v>
      </c>
      <c r="M112" s="46">
        <v>1.49</v>
      </c>
      <c r="N112" s="46">
        <f t="shared" si="6"/>
        <v>1.69</v>
      </c>
      <c r="O112" s="43">
        <f t="shared" si="7"/>
        <v>22.35</v>
      </c>
      <c r="P112" s="43">
        <f t="shared" si="8"/>
        <v>25.349999999999998</v>
      </c>
      <c r="Q112">
        <v>76</v>
      </c>
      <c r="R112">
        <v>15</v>
      </c>
      <c r="S112">
        <v>1</v>
      </c>
      <c r="T112" s="43">
        <f t="shared" si="9"/>
        <v>15</v>
      </c>
      <c r="U112">
        <v>2</v>
      </c>
      <c r="V112">
        <v>0</v>
      </c>
      <c r="Z112">
        <v>385</v>
      </c>
      <c r="AA112">
        <v>250</v>
      </c>
      <c r="AB112">
        <v>250</v>
      </c>
      <c r="AC112" s="44">
        <f t="shared" si="10"/>
        <v>2.4062500000000001E-2</v>
      </c>
      <c r="AD112" s="44">
        <f t="shared" si="11"/>
        <v>4.8125000000000001E-2</v>
      </c>
      <c r="AF112" t="s">
        <v>562</v>
      </c>
      <c r="AG112">
        <v>10</v>
      </c>
      <c r="AI112" s="39" t="s">
        <v>243</v>
      </c>
      <c r="AJ112" s="39" t="s">
        <v>244</v>
      </c>
      <c r="AK112" t="s">
        <v>745</v>
      </c>
      <c r="AL112" t="s">
        <v>787</v>
      </c>
    </row>
    <row r="113" spans="3:38" ht="70.349999999999994" customHeight="1">
      <c r="C113" s="86">
        <v>4901626084602</v>
      </c>
      <c r="D113" s="86" t="s">
        <v>899</v>
      </c>
      <c r="E113" t="s">
        <v>548</v>
      </c>
      <c r="F113" t="s">
        <v>549</v>
      </c>
      <c r="G113" s="39" t="s">
        <v>706</v>
      </c>
      <c r="H113" t="s">
        <v>588</v>
      </c>
      <c r="I113" s="39" t="s">
        <v>471</v>
      </c>
      <c r="J113" s="39" t="s">
        <v>472</v>
      </c>
      <c r="K113">
        <v>0</v>
      </c>
      <c r="M113" s="46">
        <v>3.06</v>
      </c>
      <c r="N113" s="46">
        <f t="shared" si="6"/>
        <v>3.2600000000000002</v>
      </c>
      <c r="O113" s="43">
        <f t="shared" si="7"/>
        <v>36.72</v>
      </c>
      <c r="P113" s="43">
        <f t="shared" si="8"/>
        <v>39.120000000000005</v>
      </c>
      <c r="Q113">
        <v>220</v>
      </c>
      <c r="R113">
        <v>12</v>
      </c>
      <c r="S113">
        <v>1</v>
      </c>
      <c r="T113" s="43">
        <f t="shared" si="9"/>
        <v>12</v>
      </c>
      <c r="U113">
        <v>3</v>
      </c>
      <c r="V113">
        <v>0</v>
      </c>
      <c r="Z113">
        <v>555</v>
      </c>
      <c r="AA113">
        <v>285</v>
      </c>
      <c r="AB113">
        <v>285</v>
      </c>
      <c r="AC113" s="44">
        <f t="shared" si="10"/>
        <v>4.5079874999999998E-2</v>
      </c>
      <c r="AD113" s="44">
        <f t="shared" si="11"/>
        <v>0.135239625</v>
      </c>
      <c r="AF113" t="s">
        <v>562</v>
      </c>
      <c r="AG113">
        <v>4</v>
      </c>
      <c r="AI113" s="39" t="s">
        <v>245</v>
      </c>
      <c r="AJ113" s="39" t="s">
        <v>246</v>
      </c>
      <c r="AK113" t="s">
        <v>745</v>
      </c>
      <c r="AL113" t="s">
        <v>787</v>
      </c>
    </row>
    <row r="114" spans="3:38" ht="70.349999999999994" customHeight="1">
      <c r="C114" s="86">
        <v>4902105016084</v>
      </c>
      <c r="D114" s="86" t="s">
        <v>887</v>
      </c>
      <c r="E114" t="s">
        <v>548</v>
      </c>
      <c r="F114" t="s">
        <v>549</v>
      </c>
      <c r="G114" s="39" t="s">
        <v>708</v>
      </c>
      <c r="H114" t="s">
        <v>709</v>
      </c>
      <c r="I114" s="39" t="s">
        <v>473</v>
      </c>
      <c r="J114" s="39" t="s">
        <v>474</v>
      </c>
      <c r="K114">
        <v>0</v>
      </c>
      <c r="M114" s="46">
        <v>1.98</v>
      </c>
      <c r="N114" s="46">
        <f t="shared" si="6"/>
        <v>2.1800000000000002</v>
      </c>
      <c r="O114" s="43">
        <f t="shared" si="7"/>
        <v>47.519999999999996</v>
      </c>
      <c r="P114" s="43">
        <f t="shared" si="8"/>
        <v>52.320000000000007</v>
      </c>
      <c r="Q114">
        <v>117</v>
      </c>
      <c r="R114">
        <v>12</v>
      </c>
      <c r="S114">
        <v>2</v>
      </c>
      <c r="T114" s="43">
        <f t="shared" si="9"/>
        <v>24</v>
      </c>
      <c r="U114">
        <v>3</v>
      </c>
      <c r="V114">
        <v>0</v>
      </c>
      <c r="Z114">
        <v>144</v>
      </c>
      <c r="AA114">
        <v>260</v>
      </c>
      <c r="AB114">
        <v>260</v>
      </c>
      <c r="AC114" s="44">
        <f t="shared" si="10"/>
        <v>9.7344000000000007E-3</v>
      </c>
      <c r="AD114" s="44">
        <f t="shared" si="11"/>
        <v>2.9203200000000002E-2</v>
      </c>
      <c r="AF114" t="s">
        <v>562</v>
      </c>
      <c r="AG114">
        <v>8</v>
      </c>
      <c r="AI114" s="39" t="s">
        <v>247</v>
      </c>
      <c r="AJ114" s="39" t="s">
        <v>248</v>
      </c>
      <c r="AK114" t="s">
        <v>745</v>
      </c>
      <c r="AL114" t="s">
        <v>787</v>
      </c>
    </row>
    <row r="115" spans="3:38" ht="70.349999999999994" customHeight="1">
      <c r="C115" s="86">
        <v>4902105234525</v>
      </c>
      <c r="D115" s="86" t="s">
        <v>888</v>
      </c>
      <c r="E115" t="s">
        <v>548</v>
      </c>
      <c r="F115" t="s">
        <v>558</v>
      </c>
      <c r="G115" s="39" t="s">
        <v>708</v>
      </c>
      <c r="H115" t="s">
        <v>709</v>
      </c>
      <c r="I115" s="39" t="s">
        <v>475</v>
      </c>
      <c r="J115" s="39" t="s">
        <v>476</v>
      </c>
      <c r="K115">
        <v>0</v>
      </c>
      <c r="M115" s="46">
        <v>2.2000000000000002</v>
      </c>
      <c r="N115" s="46">
        <f t="shared" si="6"/>
        <v>2.4000000000000004</v>
      </c>
      <c r="O115" s="43">
        <f t="shared" si="7"/>
        <v>26.400000000000002</v>
      </c>
      <c r="P115" s="43">
        <f t="shared" si="8"/>
        <v>28.800000000000004</v>
      </c>
      <c r="Q115">
        <v>141</v>
      </c>
      <c r="R115">
        <v>12</v>
      </c>
      <c r="S115">
        <v>1</v>
      </c>
      <c r="T115" s="43">
        <f t="shared" si="9"/>
        <v>12</v>
      </c>
      <c r="U115">
        <v>1</v>
      </c>
      <c r="V115">
        <v>0</v>
      </c>
      <c r="Z115">
        <v>145</v>
      </c>
      <c r="AA115">
        <v>322</v>
      </c>
      <c r="AB115">
        <v>322</v>
      </c>
      <c r="AC115" s="44">
        <f t="shared" si="10"/>
        <v>1.5034179999999999E-2</v>
      </c>
      <c r="AD115" s="44">
        <f t="shared" si="11"/>
        <v>1.5034179999999999E-2</v>
      </c>
      <c r="AF115" t="s">
        <v>562</v>
      </c>
      <c r="AG115">
        <v>6</v>
      </c>
      <c r="AI115" s="39" t="s">
        <v>249</v>
      </c>
      <c r="AJ115" s="39" t="s">
        <v>250</v>
      </c>
      <c r="AK115" t="s">
        <v>745</v>
      </c>
      <c r="AL115" t="s">
        <v>787</v>
      </c>
    </row>
    <row r="116" spans="3:38" ht="70.349999999999994" customHeight="1">
      <c r="C116" s="86">
        <v>4902105242414</v>
      </c>
      <c r="D116" s="86" t="s">
        <v>889</v>
      </c>
      <c r="E116" t="s">
        <v>548</v>
      </c>
      <c r="F116" t="s">
        <v>558</v>
      </c>
      <c r="G116" s="39" t="s">
        <v>708</v>
      </c>
      <c r="H116" t="s">
        <v>709</v>
      </c>
      <c r="I116" s="39" t="s">
        <v>477</v>
      </c>
      <c r="J116" s="39" t="s">
        <v>478</v>
      </c>
      <c r="K116">
        <v>0</v>
      </c>
      <c r="M116" s="46">
        <v>1.77</v>
      </c>
      <c r="N116" s="46">
        <f t="shared" si="6"/>
        <v>1.97</v>
      </c>
      <c r="O116" s="43">
        <f t="shared" si="7"/>
        <v>35.4</v>
      </c>
      <c r="P116" s="43">
        <f t="shared" si="8"/>
        <v>39.4</v>
      </c>
      <c r="Q116">
        <v>93</v>
      </c>
      <c r="R116">
        <v>20</v>
      </c>
      <c r="S116">
        <v>1</v>
      </c>
      <c r="T116" s="43">
        <f t="shared" si="9"/>
        <v>20</v>
      </c>
      <c r="U116">
        <v>1</v>
      </c>
      <c r="V116">
        <v>0</v>
      </c>
      <c r="Z116">
        <v>110</v>
      </c>
      <c r="AA116">
        <v>389</v>
      </c>
      <c r="AB116">
        <v>389</v>
      </c>
      <c r="AC116" s="44">
        <f t="shared" si="10"/>
        <v>1.664531E-2</v>
      </c>
      <c r="AD116" s="44">
        <f t="shared" si="11"/>
        <v>1.664531E-2</v>
      </c>
      <c r="AF116" t="s">
        <v>562</v>
      </c>
      <c r="AG116">
        <v>6</v>
      </c>
      <c r="AI116" s="39" t="s">
        <v>251</v>
      </c>
      <c r="AJ116" s="39" t="s">
        <v>252</v>
      </c>
      <c r="AK116" t="s">
        <v>745</v>
      </c>
      <c r="AL116" t="s">
        <v>787</v>
      </c>
    </row>
    <row r="117" spans="3:38" ht="70.349999999999994" customHeight="1">
      <c r="C117" s="86">
        <v>4901075010559</v>
      </c>
      <c r="D117" s="86" t="s">
        <v>890</v>
      </c>
      <c r="E117" t="s">
        <v>548</v>
      </c>
      <c r="F117" t="s">
        <v>549</v>
      </c>
      <c r="G117" s="39" t="s">
        <v>717</v>
      </c>
      <c r="H117" t="s">
        <v>718</v>
      </c>
      <c r="I117" s="39" t="s">
        <v>479</v>
      </c>
      <c r="J117" s="39" t="s">
        <v>480</v>
      </c>
      <c r="K117">
        <v>0</v>
      </c>
      <c r="M117" s="46">
        <v>2.2799999999999998</v>
      </c>
      <c r="N117" s="46">
        <f t="shared" si="6"/>
        <v>2.48</v>
      </c>
      <c r="O117" s="43">
        <f t="shared" si="7"/>
        <v>27.36</v>
      </c>
      <c r="P117" s="43">
        <f t="shared" si="8"/>
        <v>29.759999999999998</v>
      </c>
      <c r="Q117">
        <v>110</v>
      </c>
      <c r="R117">
        <v>12</v>
      </c>
      <c r="S117">
        <v>1</v>
      </c>
      <c r="T117" s="43">
        <f t="shared" si="9"/>
        <v>12</v>
      </c>
      <c r="U117">
        <v>2</v>
      </c>
      <c r="V117">
        <v>0</v>
      </c>
      <c r="Z117">
        <v>425</v>
      </c>
      <c r="AA117">
        <v>285</v>
      </c>
      <c r="AB117">
        <v>285</v>
      </c>
      <c r="AC117" s="44">
        <f t="shared" si="10"/>
        <v>3.4520624999999999E-2</v>
      </c>
      <c r="AD117" s="44">
        <f t="shared" si="11"/>
        <v>6.9041249999999998E-2</v>
      </c>
      <c r="AF117" t="s">
        <v>562</v>
      </c>
      <c r="AG117">
        <v>6</v>
      </c>
      <c r="AI117" s="39" t="s">
        <v>253</v>
      </c>
      <c r="AJ117" s="39" t="s">
        <v>254</v>
      </c>
      <c r="AK117" t="s">
        <v>745</v>
      </c>
      <c r="AL117" t="s">
        <v>787</v>
      </c>
    </row>
    <row r="118" spans="3:38" ht="70.349999999999994" customHeight="1">
      <c r="C118" s="86">
        <v>4901075011006</v>
      </c>
      <c r="D118" s="86" t="s">
        <v>891</v>
      </c>
      <c r="E118" t="s">
        <v>548</v>
      </c>
      <c r="F118" t="s">
        <v>549</v>
      </c>
      <c r="G118" s="39" t="s">
        <v>717</v>
      </c>
      <c r="H118" t="s">
        <v>718</v>
      </c>
      <c r="I118" s="39" t="s">
        <v>481</v>
      </c>
      <c r="J118" s="39" t="s">
        <v>482</v>
      </c>
      <c r="K118">
        <v>0</v>
      </c>
      <c r="M118" s="46">
        <v>2.2799999999999998</v>
      </c>
      <c r="N118" s="46">
        <f t="shared" si="6"/>
        <v>2.48</v>
      </c>
      <c r="O118" s="43">
        <f t="shared" si="7"/>
        <v>27.36</v>
      </c>
      <c r="P118" s="43">
        <f t="shared" si="8"/>
        <v>29.759999999999998</v>
      </c>
      <c r="Q118">
        <v>115</v>
      </c>
      <c r="R118">
        <v>12</v>
      </c>
      <c r="S118">
        <v>1</v>
      </c>
      <c r="T118" s="43">
        <f t="shared" si="9"/>
        <v>12</v>
      </c>
      <c r="U118">
        <v>2</v>
      </c>
      <c r="V118">
        <v>0</v>
      </c>
      <c r="Z118">
        <v>425</v>
      </c>
      <c r="AA118">
        <v>295</v>
      </c>
      <c r="AB118">
        <v>295</v>
      </c>
      <c r="AC118" s="44">
        <f t="shared" si="10"/>
        <v>3.6985625000000001E-2</v>
      </c>
      <c r="AD118" s="44">
        <f t="shared" si="11"/>
        <v>7.3971250000000002E-2</v>
      </c>
      <c r="AF118" t="s">
        <v>562</v>
      </c>
      <c r="AG118">
        <v>4</v>
      </c>
      <c r="AI118" s="39" t="s">
        <v>255</v>
      </c>
      <c r="AJ118" s="39" t="s">
        <v>256</v>
      </c>
      <c r="AK118" t="s">
        <v>745</v>
      </c>
      <c r="AL118" t="s">
        <v>787</v>
      </c>
    </row>
    <row r="119" spans="3:38" ht="70.349999999999994" customHeight="1">
      <c r="C119" s="86">
        <v>4901326030848</v>
      </c>
      <c r="D119" s="86" t="s">
        <v>892</v>
      </c>
      <c r="E119" t="s">
        <v>548</v>
      </c>
      <c r="F119" t="s">
        <v>549</v>
      </c>
      <c r="G119" s="39" t="s">
        <v>714</v>
      </c>
      <c r="H119" t="s">
        <v>693</v>
      </c>
      <c r="I119" s="39" t="s">
        <v>483</v>
      </c>
      <c r="J119" s="39" t="s">
        <v>484</v>
      </c>
      <c r="K119">
        <v>0</v>
      </c>
      <c r="M119" s="46">
        <v>1.88</v>
      </c>
      <c r="N119" s="46">
        <f t="shared" si="6"/>
        <v>2.08</v>
      </c>
      <c r="O119" s="43">
        <f t="shared" si="7"/>
        <v>45.12</v>
      </c>
      <c r="P119" s="43">
        <f t="shared" si="8"/>
        <v>49.92</v>
      </c>
      <c r="Q119">
        <v>118</v>
      </c>
      <c r="R119">
        <v>12</v>
      </c>
      <c r="S119">
        <v>2</v>
      </c>
      <c r="T119" s="43">
        <f t="shared" si="9"/>
        <v>24</v>
      </c>
      <c r="U119">
        <v>4</v>
      </c>
      <c r="V119">
        <v>0</v>
      </c>
      <c r="Z119">
        <v>276</v>
      </c>
      <c r="AA119">
        <v>209</v>
      </c>
      <c r="AB119">
        <v>209</v>
      </c>
      <c r="AC119" s="44">
        <f t="shared" si="10"/>
        <v>1.2055956E-2</v>
      </c>
      <c r="AD119" s="44">
        <f t="shared" si="11"/>
        <v>4.8223823999999998E-2</v>
      </c>
      <c r="AF119" t="s">
        <v>727</v>
      </c>
      <c r="AG119">
        <v>9</v>
      </c>
      <c r="AI119" s="39" t="s">
        <v>257</v>
      </c>
      <c r="AJ119" s="39" t="s">
        <v>258</v>
      </c>
      <c r="AK119" t="s">
        <v>745</v>
      </c>
      <c r="AL119" t="s">
        <v>787</v>
      </c>
    </row>
    <row r="120" spans="3:38" ht="70.349999999999994" customHeight="1">
      <c r="C120" s="86">
        <v>4902105250389</v>
      </c>
      <c r="D120" s="86" t="s">
        <v>900</v>
      </c>
      <c r="E120" t="s">
        <v>548</v>
      </c>
      <c r="F120" t="s">
        <v>558</v>
      </c>
      <c r="G120" s="39" t="s">
        <v>708</v>
      </c>
      <c r="H120" t="s">
        <v>709</v>
      </c>
      <c r="I120" s="39" t="s">
        <v>485</v>
      </c>
      <c r="J120" s="39" t="s">
        <v>486</v>
      </c>
      <c r="K120">
        <v>0</v>
      </c>
      <c r="M120" s="46">
        <v>2.15</v>
      </c>
      <c r="N120" s="46">
        <f t="shared" si="6"/>
        <v>2.35</v>
      </c>
      <c r="O120" s="43">
        <f t="shared" si="7"/>
        <v>25.799999999999997</v>
      </c>
      <c r="P120" s="43">
        <f t="shared" si="8"/>
        <v>28.200000000000003</v>
      </c>
      <c r="Q120">
        <v>158</v>
      </c>
      <c r="R120">
        <v>12</v>
      </c>
      <c r="S120">
        <v>1</v>
      </c>
      <c r="T120" s="43">
        <f t="shared" si="9"/>
        <v>12</v>
      </c>
      <c r="U120">
        <v>3</v>
      </c>
      <c r="V120">
        <v>0</v>
      </c>
      <c r="Z120" s="51">
        <v>344</v>
      </c>
      <c r="AA120" s="51">
        <v>502</v>
      </c>
      <c r="AB120" s="51">
        <v>107</v>
      </c>
      <c r="AC120" s="44">
        <f t="shared" si="10"/>
        <v>1.8477615999999999E-2</v>
      </c>
      <c r="AD120" s="44">
        <f t="shared" si="11"/>
        <v>5.5432847999999993E-2</v>
      </c>
      <c r="AF120" t="s">
        <v>562</v>
      </c>
      <c r="AG120">
        <v>6</v>
      </c>
      <c r="AI120" s="39" t="s">
        <v>259</v>
      </c>
      <c r="AJ120" s="39" t="s">
        <v>260</v>
      </c>
      <c r="AK120" t="s">
        <v>745</v>
      </c>
      <c r="AL120" t="s">
        <v>787</v>
      </c>
    </row>
    <row r="121" spans="3:38" ht="70.349999999999994" customHeight="1">
      <c r="C121" s="86">
        <v>4902450460228</v>
      </c>
      <c r="D121" s="86" t="s">
        <v>893</v>
      </c>
      <c r="E121" t="s">
        <v>548</v>
      </c>
      <c r="F121" t="s">
        <v>549</v>
      </c>
      <c r="G121" s="39" t="s">
        <v>719</v>
      </c>
      <c r="H121" t="s">
        <v>720</v>
      </c>
      <c r="I121" s="39" t="s">
        <v>487</v>
      </c>
      <c r="J121" s="39" t="s">
        <v>488</v>
      </c>
      <c r="K121">
        <v>0</v>
      </c>
      <c r="M121" s="46">
        <v>1.85</v>
      </c>
      <c r="N121" s="46">
        <f t="shared" si="6"/>
        <v>2.0500000000000003</v>
      </c>
      <c r="O121" s="43">
        <f t="shared" si="7"/>
        <v>22.200000000000003</v>
      </c>
      <c r="P121" s="43">
        <f t="shared" si="8"/>
        <v>24.6</v>
      </c>
      <c r="Q121">
        <v>84</v>
      </c>
      <c r="R121">
        <v>12</v>
      </c>
      <c r="S121">
        <v>1</v>
      </c>
      <c r="T121" s="43">
        <f t="shared" si="9"/>
        <v>12</v>
      </c>
      <c r="U121">
        <v>3</v>
      </c>
      <c r="V121">
        <v>0</v>
      </c>
      <c r="Z121">
        <v>446</v>
      </c>
      <c r="AA121">
        <v>261</v>
      </c>
      <c r="AB121">
        <v>261</v>
      </c>
      <c r="AC121" s="44">
        <f t="shared" si="10"/>
        <v>3.0381966E-2</v>
      </c>
      <c r="AD121" s="44">
        <f t="shared" si="11"/>
        <v>9.1145898000000003E-2</v>
      </c>
      <c r="AF121" t="s">
        <v>562</v>
      </c>
      <c r="AG121">
        <v>6</v>
      </c>
      <c r="AI121" s="39" t="s">
        <v>261</v>
      </c>
      <c r="AJ121" s="39" t="s">
        <v>262</v>
      </c>
      <c r="AK121" t="s">
        <v>745</v>
      </c>
      <c r="AL121" t="s">
        <v>787</v>
      </c>
    </row>
    <row r="122" spans="3:38" ht="70.349999999999994" customHeight="1">
      <c r="C122" s="86">
        <v>4901005100831</v>
      </c>
      <c r="D122" s="86" t="s">
        <v>894</v>
      </c>
      <c r="E122" t="s">
        <v>548</v>
      </c>
      <c r="F122" t="s">
        <v>549</v>
      </c>
      <c r="G122" s="39" t="s">
        <v>721</v>
      </c>
      <c r="H122" t="s">
        <v>691</v>
      </c>
      <c r="I122" s="39" t="s">
        <v>489</v>
      </c>
      <c r="J122" s="39" t="s">
        <v>490</v>
      </c>
      <c r="K122">
        <v>0</v>
      </c>
      <c r="M122" s="46">
        <v>0.64</v>
      </c>
      <c r="N122" s="46">
        <f t="shared" si="6"/>
        <v>0.84000000000000008</v>
      </c>
      <c r="O122" s="43">
        <f t="shared" si="7"/>
        <v>76.8</v>
      </c>
      <c r="P122" s="43">
        <f t="shared" si="8"/>
        <v>100.80000000000001</v>
      </c>
      <c r="Q122">
        <v>39</v>
      </c>
      <c r="R122">
        <v>10</v>
      </c>
      <c r="S122">
        <v>12</v>
      </c>
      <c r="T122" s="43">
        <f t="shared" si="9"/>
        <v>120</v>
      </c>
      <c r="U122">
        <v>2</v>
      </c>
      <c r="V122">
        <v>0</v>
      </c>
      <c r="Z122">
        <v>268</v>
      </c>
      <c r="AA122">
        <v>422</v>
      </c>
      <c r="AB122">
        <v>422</v>
      </c>
      <c r="AC122" s="44">
        <f t="shared" si="10"/>
        <v>4.7726511999999999E-2</v>
      </c>
      <c r="AD122" s="44">
        <f t="shared" si="11"/>
        <v>9.5453023999999997E-2</v>
      </c>
      <c r="AF122" t="s">
        <v>562</v>
      </c>
      <c r="AG122">
        <v>12</v>
      </c>
      <c r="AI122" s="39" t="s">
        <v>263</v>
      </c>
      <c r="AJ122" s="39" t="s">
        <v>264</v>
      </c>
      <c r="AK122" t="s">
        <v>745</v>
      </c>
      <c r="AL122" t="s">
        <v>787</v>
      </c>
    </row>
    <row r="123" spans="3:38" ht="70.349999999999994" customHeight="1">
      <c r="C123" s="86">
        <v>4946842526512</v>
      </c>
      <c r="D123" s="86" t="s">
        <v>895</v>
      </c>
      <c r="E123" t="s">
        <v>548</v>
      </c>
      <c r="F123" t="s">
        <v>549</v>
      </c>
      <c r="G123" s="39" t="s">
        <v>722</v>
      </c>
      <c r="H123" t="s">
        <v>590</v>
      </c>
      <c r="I123" s="39" t="s">
        <v>491</v>
      </c>
      <c r="J123" s="39" t="s">
        <v>492</v>
      </c>
      <c r="K123">
        <v>0</v>
      </c>
      <c r="M123" s="46">
        <v>0.99</v>
      </c>
      <c r="N123" s="46">
        <f t="shared" si="6"/>
        <v>1.19</v>
      </c>
      <c r="O123" s="43">
        <f t="shared" si="7"/>
        <v>198</v>
      </c>
      <c r="P123" s="43">
        <f t="shared" si="8"/>
        <v>238</v>
      </c>
      <c r="Q123">
        <v>16</v>
      </c>
      <c r="R123">
        <v>10</v>
      </c>
      <c r="S123">
        <v>20</v>
      </c>
      <c r="T123" s="43">
        <f t="shared" si="9"/>
        <v>200</v>
      </c>
      <c r="U123">
        <v>2</v>
      </c>
      <c r="V123">
        <v>0</v>
      </c>
      <c r="Z123">
        <v>450</v>
      </c>
      <c r="AA123">
        <v>225</v>
      </c>
      <c r="AB123">
        <v>225</v>
      </c>
      <c r="AC123" s="44">
        <f t="shared" si="10"/>
        <v>2.2781249999999999E-2</v>
      </c>
      <c r="AD123" s="44">
        <f t="shared" si="11"/>
        <v>4.5562499999999999E-2</v>
      </c>
      <c r="AF123" t="s">
        <v>562</v>
      </c>
      <c r="AG123">
        <v>12</v>
      </c>
      <c r="AI123" s="39" t="s">
        <v>265</v>
      </c>
      <c r="AJ123" s="39" t="s">
        <v>266</v>
      </c>
      <c r="AK123" t="s">
        <v>745</v>
      </c>
      <c r="AL123" t="s">
        <v>787</v>
      </c>
    </row>
    <row r="124" spans="3:38" ht="70.349999999999994" customHeight="1">
      <c r="C124" s="86">
        <v>4902555132440</v>
      </c>
      <c r="D124" s="86" t="s">
        <v>896</v>
      </c>
      <c r="E124" t="s">
        <v>548</v>
      </c>
      <c r="F124" t="s">
        <v>549</v>
      </c>
      <c r="G124" s="39" t="s">
        <v>723</v>
      </c>
      <c r="H124" t="s">
        <v>724</v>
      </c>
      <c r="I124" s="39" t="s">
        <v>493</v>
      </c>
      <c r="J124" s="39" t="s">
        <v>494</v>
      </c>
      <c r="K124">
        <v>0</v>
      </c>
      <c r="M124" s="46">
        <v>1.56</v>
      </c>
      <c r="N124" s="46">
        <f t="shared" si="6"/>
        <v>1.76</v>
      </c>
      <c r="O124" s="43">
        <f t="shared" si="7"/>
        <v>93.600000000000009</v>
      </c>
      <c r="P124" s="43">
        <f t="shared" si="8"/>
        <v>105.6</v>
      </c>
      <c r="Q124">
        <v>87</v>
      </c>
      <c r="R124">
        <v>10</v>
      </c>
      <c r="S124">
        <v>6</v>
      </c>
      <c r="T124" s="43">
        <f t="shared" si="9"/>
        <v>60</v>
      </c>
      <c r="U124">
        <v>1</v>
      </c>
      <c r="V124">
        <v>0</v>
      </c>
      <c r="Z124">
        <v>578</v>
      </c>
      <c r="AA124">
        <v>262</v>
      </c>
      <c r="AB124">
        <v>262</v>
      </c>
      <c r="AC124" s="44">
        <f t="shared" si="10"/>
        <v>3.9676231999999999E-2</v>
      </c>
      <c r="AD124" s="44">
        <f t="shared" si="11"/>
        <v>3.9676231999999999E-2</v>
      </c>
      <c r="AF124" t="s">
        <v>562</v>
      </c>
      <c r="AG124">
        <v>12</v>
      </c>
      <c r="AI124" s="39" t="s">
        <v>267</v>
      </c>
      <c r="AJ124" s="39" t="s">
        <v>268</v>
      </c>
      <c r="AK124" t="s">
        <v>745</v>
      </c>
      <c r="AL124" t="s">
        <v>787</v>
      </c>
    </row>
    <row r="125" spans="3:38" ht="70.349999999999994" customHeight="1">
      <c r="C125" s="86">
        <v>4946842527007</v>
      </c>
      <c r="D125" s="86" t="s">
        <v>897</v>
      </c>
      <c r="E125" t="s">
        <v>548</v>
      </c>
      <c r="F125" t="s">
        <v>549</v>
      </c>
      <c r="G125" s="39" t="s">
        <v>722</v>
      </c>
      <c r="H125" t="s">
        <v>590</v>
      </c>
      <c r="I125" s="39" t="s">
        <v>495</v>
      </c>
      <c r="J125" s="39" t="s">
        <v>496</v>
      </c>
      <c r="K125">
        <v>0</v>
      </c>
      <c r="M125" s="46">
        <v>0.99</v>
      </c>
      <c r="N125" s="46">
        <f t="shared" si="6"/>
        <v>1.19</v>
      </c>
      <c r="O125" s="43">
        <f t="shared" si="7"/>
        <v>198</v>
      </c>
      <c r="P125" s="43">
        <f t="shared" si="8"/>
        <v>238</v>
      </c>
      <c r="Q125">
        <v>16</v>
      </c>
      <c r="R125">
        <v>10</v>
      </c>
      <c r="S125">
        <v>20</v>
      </c>
      <c r="T125" s="43">
        <f t="shared" si="9"/>
        <v>200</v>
      </c>
      <c r="U125">
        <v>2</v>
      </c>
      <c r="V125">
        <v>0</v>
      </c>
      <c r="Z125">
        <v>450</v>
      </c>
      <c r="AA125">
        <v>225</v>
      </c>
      <c r="AB125">
        <v>225</v>
      </c>
      <c r="AC125" s="44">
        <f t="shared" si="10"/>
        <v>2.2781249999999999E-2</v>
      </c>
      <c r="AD125" s="44">
        <f t="shared" si="11"/>
        <v>4.5562499999999999E-2</v>
      </c>
      <c r="AF125" t="s">
        <v>562</v>
      </c>
      <c r="AG125">
        <v>12</v>
      </c>
      <c r="AI125" s="39" t="s">
        <v>269</v>
      </c>
      <c r="AJ125" s="39" t="s">
        <v>270</v>
      </c>
      <c r="AK125" t="s">
        <v>745</v>
      </c>
      <c r="AL125" t="s">
        <v>787</v>
      </c>
    </row>
    <row r="148" ht="70.349999999999994" customHeight="1"/>
    <row r="149" ht="70.349999999999994" customHeight="1"/>
    <row r="150" ht="70.349999999999994" customHeight="1"/>
    <row r="151" ht="70.349999999999994" customHeight="1"/>
    <row r="152" ht="70.349999999999994" customHeight="1"/>
    <row r="153" ht="70.349999999999994" customHeight="1"/>
    <row r="154" ht="70.349999999999994" customHeight="1"/>
    <row r="155" ht="70.349999999999994" customHeight="1"/>
    <row r="156" ht="70.349999999999994" customHeight="1"/>
    <row r="157" ht="70.349999999999994" customHeight="1"/>
    <row r="158" ht="70.349999999999994" customHeight="1"/>
    <row r="159" ht="70.349999999999994" customHeight="1"/>
    <row r="160" ht="70.349999999999994" customHeight="1"/>
    <row r="161" ht="70.349999999999994" customHeight="1"/>
    <row r="162" ht="70.349999999999994" customHeight="1"/>
    <row r="163" ht="70.349999999999994" customHeight="1"/>
    <row r="164" ht="70.349999999999994" customHeight="1"/>
    <row r="165" ht="70.349999999999994" customHeight="1"/>
    <row r="166" ht="70.349999999999994" customHeight="1"/>
    <row r="167" ht="70.349999999999994" customHeight="1"/>
    <row r="168" ht="70.349999999999994" customHeight="1"/>
    <row r="169" ht="70.349999999999994" customHeight="1"/>
    <row r="170" ht="70.349999999999994" customHeight="1"/>
    <row r="171" ht="70.349999999999994" customHeight="1"/>
    <row r="172" ht="70.349999999999994" customHeight="1"/>
    <row r="173" ht="70.349999999999994" customHeight="1"/>
    <row r="174" ht="70.349999999999994" customHeight="1"/>
    <row r="175" ht="70.349999999999994" customHeight="1"/>
    <row r="176" ht="70.349999999999994" customHeight="1"/>
    <row r="177" ht="70.349999999999994" customHeight="1"/>
    <row r="178" ht="70.349999999999994" customHeight="1"/>
    <row r="179" ht="70.349999999999994" customHeight="1"/>
    <row r="180" ht="70.349999999999994" customHeight="1"/>
    <row r="181" ht="70.349999999999994" customHeight="1"/>
    <row r="182" ht="70.349999999999994" customHeight="1"/>
    <row r="183" ht="70.349999999999994" customHeight="1"/>
    <row r="184" ht="70.349999999999994" customHeight="1"/>
    <row r="185" ht="70.349999999999994" customHeight="1"/>
    <row r="186" ht="70.349999999999994" customHeight="1"/>
    <row r="187" ht="70.349999999999994" customHeight="1"/>
    <row r="188" ht="70.349999999999994" customHeight="1"/>
    <row r="189" ht="70.349999999999994" customHeight="1"/>
    <row r="190" ht="70.349999999999994" customHeight="1"/>
    <row r="191" ht="70.349999999999994" customHeight="1"/>
    <row r="192" ht="70.349999999999994" customHeight="1"/>
    <row r="193" ht="70.349999999999994" customHeight="1"/>
    <row r="194" ht="70.349999999999994" customHeight="1"/>
    <row r="195" ht="70.349999999999994" customHeight="1"/>
    <row r="196" ht="70.349999999999994" customHeight="1"/>
    <row r="197" ht="70.349999999999994" customHeight="1"/>
    <row r="198" ht="70.349999999999994" customHeight="1"/>
    <row r="199" ht="70.349999999999994" customHeight="1"/>
    <row r="200" ht="70.349999999999994" customHeight="1"/>
    <row r="201" ht="70.349999999999994" customHeight="1"/>
    <row r="202" ht="70.349999999999994" customHeight="1"/>
    <row r="203" ht="70.349999999999994" customHeight="1"/>
    <row r="204" ht="70.349999999999994" customHeight="1"/>
    <row r="205" ht="70.349999999999994" customHeight="1"/>
    <row r="206" ht="70.349999999999994" customHeight="1"/>
    <row r="207" ht="70.349999999999994" customHeight="1"/>
    <row r="208" ht="70.349999999999994" customHeight="1"/>
    <row r="209" ht="70.349999999999994" customHeight="1"/>
    <row r="210" ht="70.349999999999994" customHeight="1"/>
    <row r="211" ht="70.349999999999994" customHeight="1"/>
    <row r="212" ht="70.349999999999994" customHeight="1"/>
    <row r="213" ht="70.349999999999994" customHeight="1"/>
    <row r="214" ht="70.349999999999994" customHeight="1"/>
    <row r="215" ht="70.349999999999994" customHeight="1"/>
    <row r="216" ht="70.349999999999994" customHeight="1"/>
    <row r="217" ht="70.349999999999994" customHeight="1"/>
    <row r="218" ht="70.349999999999994" customHeight="1"/>
    <row r="219" ht="70.349999999999994" customHeight="1"/>
    <row r="220" ht="70.349999999999994" customHeight="1"/>
    <row r="221" ht="70.349999999999994" customHeight="1"/>
    <row r="222" ht="70.349999999999994" customHeight="1"/>
    <row r="223" ht="70.349999999999994" customHeight="1"/>
    <row r="224" ht="70.349999999999994" customHeight="1"/>
    <row r="225" ht="70.349999999999994" customHeight="1"/>
    <row r="226" ht="70.349999999999994" customHeight="1"/>
    <row r="227" ht="70.349999999999994" customHeight="1"/>
    <row r="228" ht="70.349999999999994" customHeight="1"/>
    <row r="229" ht="70.349999999999994" customHeight="1"/>
    <row r="230" ht="70.349999999999994" customHeight="1"/>
    <row r="231" ht="70.349999999999994" customHeight="1"/>
    <row r="232" ht="70.349999999999994" customHeight="1"/>
    <row r="233" ht="70.349999999999994" customHeight="1"/>
    <row r="234" ht="70.349999999999994" customHeight="1"/>
    <row r="235" ht="70.349999999999994" customHeight="1"/>
    <row r="236" ht="70.349999999999994" customHeight="1"/>
    <row r="237" ht="70.349999999999994" customHeight="1"/>
    <row r="238" ht="70.349999999999994" customHeight="1"/>
    <row r="239" ht="70.349999999999994" customHeight="1"/>
    <row r="240" ht="70.349999999999994" customHeight="1"/>
    <row r="241" ht="70.349999999999994" customHeight="1"/>
    <row r="242" ht="70.349999999999994" customHeight="1"/>
    <row r="243" ht="70.349999999999994" customHeight="1"/>
    <row r="244" ht="70.349999999999994" customHeight="1"/>
    <row r="245" ht="70.349999999999994" customHeight="1"/>
    <row r="246" ht="70.349999999999994" customHeight="1"/>
    <row r="247" ht="70.349999999999994" customHeight="1"/>
    <row r="248" ht="70.349999999999994" customHeight="1"/>
    <row r="249" ht="70.349999999999994" customHeight="1"/>
    <row r="250" ht="70.349999999999994" customHeight="1"/>
    <row r="251" ht="70.349999999999994" customHeight="1"/>
    <row r="252" ht="70.349999999999994" customHeight="1"/>
    <row r="253" ht="70.349999999999994" customHeight="1"/>
    <row r="254" ht="70.349999999999994" customHeight="1"/>
    <row r="255" ht="70.349999999999994" customHeight="1"/>
    <row r="256" ht="70.349999999999994" customHeight="1"/>
    <row r="257" ht="70.349999999999994" customHeight="1"/>
    <row r="258" ht="70.349999999999994" customHeight="1"/>
    <row r="259" ht="70.349999999999994" customHeight="1"/>
    <row r="260" ht="70.349999999999994" customHeight="1"/>
    <row r="261" ht="70.349999999999994" customHeight="1"/>
    <row r="262" ht="70.349999999999994" customHeight="1"/>
    <row r="263" ht="70.349999999999994" customHeight="1"/>
    <row r="264" ht="70.349999999999994" customHeight="1"/>
    <row r="265" ht="70.349999999999994" customHeight="1"/>
    <row r="266" ht="70.349999999999994" customHeight="1"/>
    <row r="267" ht="70.349999999999994" customHeight="1"/>
    <row r="268" ht="70.349999999999994" customHeight="1"/>
    <row r="269" ht="70.349999999999994" customHeight="1"/>
    <row r="270" ht="70.349999999999994" customHeight="1"/>
    <row r="271" ht="70.349999999999994" customHeight="1"/>
    <row r="272" ht="70.349999999999994" customHeight="1"/>
    <row r="273" ht="70.349999999999994" customHeight="1"/>
    <row r="274" ht="70.349999999999994" customHeight="1"/>
    <row r="275" ht="70.349999999999994" customHeight="1"/>
    <row r="276" ht="70.349999999999994" customHeight="1"/>
    <row r="277" ht="70.349999999999994" customHeight="1"/>
    <row r="278" ht="70.349999999999994" customHeight="1"/>
    <row r="279" ht="70.349999999999994" customHeight="1"/>
    <row r="280" ht="70.349999999999994" customHeight="1"/>
    <row r="281" ht="70.349999999999994" customHeight="1"/>
    <row r="282" ht="70.349999999999994" customHeight="1"/>
    <row r="283" ht="70.349999999999994" customHeight="1"/>
    <row r="284" ht="70.349999999999994" customHeight="1"/>
    <row r="285" ht="70.349999999999994" customHeight="1"/>
    <row r="286" ht="70.349999999999994" customHeight="1"/>
    <row r="287" ht="70.349999999999994" customHeight="1"/>
    <row r="288" ht="70.349999999999994" customHeight="1"/>
    <row r="289" ht="70.349999999999994" customHeight="1"/>
    <row r="290" ht="70.349999999999994" customHeight="1"/>
    <row r="291" ht="70.349999999999994" customHeight="1"/>
    <row r="292" ht="70.349999999999994" customHeight="1"/>
    <row r="293" ht="70.349999999999994" customHeight="1"/>
    <row r="294" ht="70.349999999999994" customHeight="1"/>
    <row r="295" ht="70.349999999999994" customHeight="1"/>
    <row r="296" ht="70.349999999999994" customHeight="1"/>
    <row r="297" ht="70.349999999999994" customHeight="1"/>
    <row r="298" ht="70.349999999999994" customHeight="1"/>
    <row r="299" ht="70.349999999999994" customHeight="1"/>
    <row r="300" ht="70.349999999999994" customHeight="1"/>
    <row r="301" ht="70.349999999999994" customHeight="1"/>
    <row r="302" ht="70.349999999999994" customHeight="1"/>
    <row r="303" ht="70.349999999999994" customHeight="1"/>
    <row r="304" ht="70.349999999999994" customHeight="1"/>
    <row r="305" ht="70.349999999999994" customHeight="1"/>
    <row r="306" ht="70.349999999999994" customHeight="1"/>
    <row r="307" ht="70.349999999999994" customHeight="1"/>
    <row r="308" ht="70.349999999999994" customHeight="1"/>
    <row r="309" ht="70.349999999999994" customHeight="1"/>
    <row r="310" ht="70.349999999999994" customHeight="1"/>
    <row r="311" ht="70.349999999999994" customHeight="1"/>
    <row r="312" ht="70.349999999999994" customHeight="1"/>
    <row r="313" ht="70.349999999999994" customHeight="1"/>
    <row r="314" ht="70.349999999999994" customHeight="1"/>
    <row r="315" ht="70.349999999999994" customHeight="1"/>
    <row r="316" ht="70.349999999999994" customHeight="1"/>
    <row r="317" ht="70.349999999999994" customHeight="1"/>
    <row r="318" ht="70.349999999999994" customHeight="1"/>
    <row r="319" ht="70.349999999999994" customHeight="1"/>
    <row r="320" ht="70.349999999999994" customHeight="1"/>
    <row r="321" ht="70.349999999999994" customHeight="1"/>
    <row r="322" ht="70.349999999999994" customHeight="1"/>
    <row r="323" ht="70.349999999999994" customHeight="1"/>
    <row r="324" ht="70.349999999999994" customHeight="1"/>
    <row r="325" ht="70.349999999999994" customHeight="1"/>
    <row r="326" ht="70.349999999999994" customHeight="1"/>
    <row r="327" ht="70.349999999999994" customHeight="1"/>
    <row r="328" ht="70.349999999999994" customHeight="1"/>
    <row r="329" ht="70.349999999999994" customHeight="1"/>
    <row r="330" ht="70.349999999999994" customHeight="1"/>
    <row r="331" ht="70.349999999999994" customHeight="1"/>
    <row r="332" ht="70.349999999999994" customHeight="1"/>
    <row r="333" ht="70.349999999999994" customHeight="1"/>
    <row r="334" ht="70.349999999999994" customHeight="1"/>
    <row r="335" ht="70.349999999999994" customHeight="1"/>
    <row r="336" ht="70.349999999999994" customHeight="1"/>
    <row r="337" ht="70.349999999999994" customHeight="1"/>
    <row r="338" ht="70.349999999999994" customHeight="1"/>
    <row r="339" ht="70.349999999999994" customHeight="1"/>
    <row r="340" ht="70.349999999999994" customHeight="1"/>
    <row r="341" ht="70.349999999999994" customHeight="1"/>
    <row r="342" ht="70.349999999999994" customHeight="1"/>
    <row r="343" ht="70.349999999999994" customHeight="1"/>
    <row r="344" ht="70.349999999999994" customHeight="1"/>
    <row r="345" ht="70.349999999999994" customHeight="1"/>
    <row r="346" ht="70.349999999999994" customHeight="1"/>
    <row r="347" ht="70.349999999999994" customHeight="1"/>
    <row r="348" ht="70.349999999999994" customHeight="1"/>
    <row r="349" ht="70.349999999999994" customHeight="1"/>
    <row r="350" ht="70.349999999999994" customHeight="1"/>
    <row r="351" ht="70.349999999999994" customHeight="1"/>
    <row r="352" ht="70.349999999999994" customHeight="1"/>
    <row r="353" ht="70.349999999999994" customHeight="1"/>
    <row r="354" ht="70.349999999999994" customHeight="1"/>
    <row r="355" ht="70.349999999999994" customHeight="1"/>
    <row r="356" ht="70.349999999999994" customHeight="1"/>
    <row r="357" ht="70.349999999999994" customHeight="1"/>
    <row r="358" ht="70.349999999999994" customHeight="1"/>
    <row r="359" ht="70.349999999999994" customHeight="1"/>
    <row r="360" ht="70.349999999999994" customHeight="1"/>
    <row r="361" ht="70.349999999999994" customHeight="1"/>
    <row r="362" ht="70.349999999999994" customHeight="1"/>
    <row r="363" ht="70.349999999999994" customHeight="1"/>
    <row r="364" ht="70.349999999999994" customHeight="1"/>
    <row r="365" ht="70.349999999999994" customHeight="1"/>
    <row r="366" ht="70.349999999999994" customHeight="1"/>
    <row r="367" ht="70.349999999999994" customHeight="1"/>
    <row r="368" ht="70.349999999999994" customHeight="1"/>
    <row r="369" ht="70.349999999999994" customHeight="1"/>
    <row r="370" ht="70.349999999999994" customHeight="1"/>
    <row r="371" ht="70.349999999999994" customHeight="1"/>
    <row r="372" ht="70.349999999999994" customHeight="1"/>
    <row r="373" ht="70.349999999999994" customHeight="1"/>
    <row r="374" ht="70.349999999999994" customHeight="1"/>
    <row r="375" ht="70.349999999999994" customHeight="1"/>
    <row r="376" ht="70.349999999999994" customHeight="1"/>
    <row r="377" ht="70.349999999999994" customHeight="1"/>
    <row r="378" ht="70.349999999999994" customHeight="1"/>
    <row r="379" ht="70.349999999999994" customHeight="1"/>
    <row r="380" ht="70.349999999999994" customHeight="1"/>
    <row r="381" ht="70.349999999999994" customHeight="1"/>
    <row r="382" ht="70.349999999999994" customHeight="1"/>
    <row r="383" ht="70.349999999999994" customHeight="1"/>
    <row r="384" ht="70.349999999999994" customHeight="1"/>
    <row r="385" ht="70.349999999999994" customHeight="1"/>
    <row r="386" ht="70.349999999999994" customHeight="1"/>
    <row r="387" ht="70.349999999999994" customHeight="1"/>
    <row r="388" ht="70.349999999999994" customHeight="1"/>
    <row r="389" ht="70.349999999999994" customHeight="1"/>
    <row r="390" ht="70.349999999999994" customHeight="1"/>
    <row r="391" ht="70.349999999999994" customHeight="1"/>
    <row r="392" ht="70.349999999999994" customHeight="1"/>
    <row r="393" ht="70.349999999999994" customHeight="1"/>
    <row r="394" ht="70.349999999999994" customHeight="1"/>
    <row r="395" ht="70.349999999999994" customHeight="1"/>
    <row r="396" ht="70.349999999999994" customHeight="1"/>
    <row r="397" ht="70.349999999999994" customHeight="1"/>
    <row r="398" ht="70.349999999999994" customHeight="1"/>
    <row r="399" ht="70.349999999999994" customHeight="1"/>
    <row r="400" ht="70.349999999999994" customHeight="1"/>
    <row r="401" ht="70.349999999999994" customHeight="1"/>
    <row r="402" ht="70.349999999999994" customHeight="1"/>
    <row r="403" ht="70.349999999999994" customHeight="1"/>
    <row r="404" ht="70.349999999999994" customHeight="1"/>
    <row r="405" ht="70.349999999999994" customHeight="1"/>
    <row r="406" ht="70.349999999999994" customHeight="1"/>
    <row r="407" ht="70.349999999999994" customHeight="1"/>
    <row r="408" ht="70.349999999999994" customHeight="1"/>
    <row r="409" ht="70.349999999999994" customHeight="1"/>
    <row r="410" ht="70.349999999999994" customHeight="1"/>
    <row r="411" ht="70.349999999999994" customHeight="1"/>
    <row r="412" ht="70.349999999999994" customHeight="1"/>
    <row r="413" ht="70.349999999999994" customHeight="1"/>
    <row r="414" ht="70.349999999999994" customHeight="1"/>
    <row r="415" ht="70.349999999999994" customHeight="1"/>
    <row r="416" ht="70.349999999999994" customHeight="1"/>
    <row r="417" ht="70.349999999999994" customHeight="1"/>
    <row r="418" ht="70.349999999999994" customHeight="1"/>
    <row r="419" ht="70.349999999999994" customHeight="1"/>
    <row r="420" ht="70.349999999999994" customHeight="1"/>
    <row r="421" ht="70.349999999999994" customHeight="1"/>
    <row r="422" ht="70.349999999999994" customHeight="1"/>
    <row r="423" ht="70.349999999999994" customHeight="1"/>
    <row r="424" ht="70.349999999999994" customHeight="1"/>
    <row r="425" ht="70.349999999999994" customHeight="1"/>
    <row r="426" ht="70.349999999999994" customHeight="1"/>
    <row r="427" ht="70.349999999999994" customHeight="1"/>
    <row r="428" ht="70.349999999999994" customHeight="1"/>
    <row r="429" ht="70.349999999999994" customHeight="1"/>
    <row r="430" ht="70.349999999999994" customHeight="1"/>
    <row r="431" ht="70.349999999999994" customHeight="1"/>
    <row r="432" ht="70.349999999999994" customHeight="1"/>
    <row r="433" ht="70.349999999999994" customHeight="1"/>
    <row r="434" ht="70.349999999999994" customHeight="1"/>
    <row r="435" ht="70.349999999999994" customHeight="1"/>
    <row r="436" ht="70.349999999999994" customHeight="1"/>
    <row r="437" ht="70.349999999999994" customHeight="1"/>
    <row r="438" ht="70.349999999999994" customHeight="1"/>
    <row r="439" ht="70.349999999999994" customHeight="1"/>
    <row r="440" ht="70.349999999999994" customHeight="1"/>
    <row r="441" ht="70.349999999999994" customHeight="1"/>
    <row r="442" ht="70.349999999999994" customHeight="1"/>
    <row r="443" ht="70.349999999999994" customHeight="1"/>
    <row r="444" ht="70.349999999999994" customHeight="1"/>
    <row r="445" ht="70.349999999999994" customHeight="1"/>
    <row r="446" ht="70.349999999999994" customHeight="1"/>
    <row r="447" ht="70.349999999999994" customHeight="1"/>
    <row r="448" ht="70.349999999999994" customHeight="1"/>
    <row r="449" ht="70.349999999999994" customHeight="1"/>
    <row r="450" ht="70.349999999999994" customHeight="1"/>
    <row r="451" ht="70.349999999999994" customHeight="1"/>
    <row r="452" ht="70.349999999999994" customHeight="1"/>
    <row r="453" ht="70.349999999999994" customHeight="1"/>
    <row r="454" ht="70.349999999999994" customHeight="1"/>
    <row r="455" ht="70.349999999999994" customHeight="1"/>
    <row r="456" ht="70.349999999999994" customHeight="1"/>
    <row r="457" ht="70.349999999999994" customHeight="1"/>
    <row r="458" ht="70.349999999999994" customHeight="1"/>
    <row r="459" ht="70.349999999999994" customHeight="1"/>
    <row r="460" ht="70.349999999999994" customHeight="1"/>
    <row r="461" ht="70.349999999999994" customHeight="1"/>
    <row r="462" ht="70.349999999999994" customHeight="1"/>
    <row r="463" ht="70.349999999999994" customHeight="1"/>
    <row r="464" ht="70.349999999999994" customHeight="1"/>
    <row r="465" ht="70.349999999999994" customHeight="1"/>
    <row r="466" ht="70.349999999999994" customHeight="1"/>
    <row r="467" ht="70.349999999999994" customHeight="1"/>
    <row r="468" ht="70.349999999999994" customHeight="1"/>
    <row r="469" ht="70.349999999999994" customHeight="1"/>
    <row r="470" ht="70.349999999999994" customHeight="1"/>
    <row r="471" ht="70.349999999999994" customHeight="1"/>
    <row r="472" ht="70.349999999999994" customHeight="1"/>
    <row r="473" ht="70.349999999999994" customHeight="1"/>
    <row r="474" ht="70.349999999999994" customHeight="1"/>
    <row r="475" ht="70.349999999999994" customHeight="1"/>
    <row r="476" ht="70.349999999999994" customHeight="1"/>
    <row r="477" ht="70.349999999999994" customHeight="1"/>
    <row r="478" ht="70.349999999999994" customHeight="1"/>
    <row r="479" ht="70.349999999999994" customHeight="1"/>
    <row r="480" ht="70.349999999999994" customHeight="1"/>
    <row r="481" ht="70.349999999999994" customHeight="1"/>
    <row r="482" ht="70.349999999999994" customHeight="1"/>
    <row r="483" ht="70.349999999999994" customHeight="1"/>
    <row r="484" ht="70.349999999999994" customHeight="1"/>
    <row r="485" ht="70.349999999999994" customHeight="1"/>
    <row r="486" ht="70.349999999999994" customHeight="1"/>
    <row r="487" ht="70.349999999999994" customHeight="1"/>
    <row r="488" ht="70.349999999999994" customHeight="1"/>
    <row r="489" ht="70.349999999999994" customHeight="1"/>
    <row r="490" ht="70.349999999999994" customHeight="1"/>
    <row r="491" ht="70.349999999999994" customHeight="1"/>
    <row r="492" ht="70.349999999999994" customHeight="1"/>
    <row r="493" ht="70.349999999999994" customHeight="1"/>
    <row r="494" ht="70.349999999999994" customHeight="1"/>
    <row r="495" ht="70.349999999999994" customHeight="1"/>
    <row r="496" ht="70.349999999999994" customHeight="1"/>
    <row r="497" ht="70.349999999999994" customHeight="1"/>
    <row r="498" ht="70.349999999999994" customHeight="1"/>
    <row r="499" ht="70.349999999999994" customHeight="1"/>
    <row r="500" ht="70.349999999999994" customHeight="1"/>
    <row r="501" ht="70.349999999999994" customHeight="1"/>
    <row r="502" ht="70.349999999999994" customHeight="1"/>
    <row r="503" ht="70.349999999999994" customHeight="1"/>
    <row r="504" ht="70.349999999999994" customHeight="1"/>
    <row r="505" ht="70.349999999999994" customHeight="1"/>
    <row r="506" ht="70.349999999999994" customHeight="1"/>
    <row r="507" ht="70.349999999999994" customHeight="1"/>
    <row r="508" ht="70.349999999999994" customHeight="1"/>
    <row r="509" ht="70.349999999999994" customHeight="1"/>
    <row r="510" ht="70.349999999999994" customHeight="1"/>
    <row r="511" ht="70.349999999999994" customHeight="1"/>
    <row r="512" ht="70.349999999999994" customHeight="1"/>
    <row r="513" ht="70.349999999999994" customHeight="1"/>
    <row r="514" ht="70.349999999999994" customHeight="1"/>
    <row r="515" ht="70.349999999999994" customHeight="1"/>
    <row r="516" ht="70.349999999999994" customHeight="1"/>
    <row r="517" ht="70.349999999999994" customHeight="1"/>
    <row r="518" ht="70.349999999999994" customHeight="1"/>
    <row r="519" ht="70.349999999999994" customHeight="1"/>
    <row r="520" ht="70.349999999999994" customHeight="1"/>
    <row r="521" ht="70.349999999999994" customHeight="1"/>
    <row r="522" ht="70.349999999999994" customHeight="1"/>
    <row r="523" ht="70.349999999999994" customHeight="1"/>
    <row r="524" ht="70.349999999999994" customHeight="1"/>
    <row r="525" ht="70.349999999999994" customHeight="1"/>
    <row r="526" ht="70.349999999999994" customHeight="1"/>
    <row r="527" ht="70.349999999999994" customHeight="1"/>
    <row r="528" ht="70.349999999999994" customHeight="1"/>
    <row r="529" ht="70.349999999999994" customHeight="1"/>
    <row r="530" ht="70.349999999999994" customHeight="1"/>
    <row r="531" ht="70.349999999999994" customHeight="1"/>
    <row r="532" ht="70.349999999999994" customHeight="1"/>
    <row r="533" ht="70.349999999999994" customHeight="1"/>
    <row r="534" ht="70.349999999999994" customHeight="1"/>
    <row r="535" ht="70.349999999999994" customHeight="1"/>
    <row r="536" ht="70.349999999999994" customHeight="1"/>
    <row r="537" ht="70.349999999999994" customHeight="1"/>
    <row r="538" ht="70.349999999999994" customHeight="1"/>
    <row r="539" ht="70.349999999999994" customHeight="1"/>
    <row r="540" ht="70.349999999999994" customHeight="1"/>
    <row r="541" ht="70.349999999999994" customHeight="1"/>
    <row r="542" ht="70.349999999999994" customHeight="1"/>
    <row r="543" ht="70.349999999999994" customHeight="1"/>
    <row r="544" ht="70.349999999999994" customHeight="1"/>
    <row r="545" ht="70.349999999999994" customHeight="1"/>
    <row r="546" ht="70.349999999999994" customHeight="1"/>
    <row r="547" ht="70.349999999999994" customHeight="1"/>
    <row r="548" ht="70.349999999999994" customHeight="1"/>
    <row r="549" ht="70.349999999999994" customHeight="1"/>
    <row r="550" ht="70.349999999999994" customHeight="1"/>
    <row r="551" ht="70.349999999999994" customHeight="1"/>
    <row r="552" ht="70.349999999999994" customHeight="1"/>
    <row r="553" ht="70.349999999999994" customHeight="1"/>
    <row r="554" ht="70.349999999999994" customHeight="1"/>
    <row r="555" ht="70.349999999999994" customHeight="1"/>
    <row r="556" ht="70.349999999999994" customHeight="1"/>
    <row r="557" ht="70.349999999999994" customHeight="1"/>
    <row r="558" ht="70.349999999999994" customHeight="1"/>
    <row r="559" ht="70.349999999999994" customHeight="1"/>
    <row r="560" ht="70.349999999999994" customHeight="1"/>
    <row r="561" ht="70.349999999999994" customHeight="1"/>
    <row r="562" ht="70.349999999999994" customHeight="1"/>
    <row r="563" ht="70.349999999999994" customHeight="1"/>
    <row r="564" ht="70.349999999999994" customHeight="1"/>
    <row r="565" ht="70.349999999999994" customHeight="1"/>
    <row r="566" ht="70.349999999999994" customHeight="1"/>
    <row r="567" ht="70.349999999999994" customHeight="1"/>
    <row r="568" ht="70.349999999999994" customHeight="1"/>
    <row r="569" ht="70.349999999999994" customHeight="1"/>
    <row r="570" ht="70.349999999999994" customHeight="1"/>
    <row r="571" ht="70.349999999999994" customHeight="1"/>
    <row r="572" ht="70.349999999999994" customHeight="1"/>
    <row r="573" ht="70.349999999999994" customHeight="1"/>
    <row r="574" ht="70.349999999999994" customHeight="1"/>
    <row r="575" ht="70.349999999999994" customHeight="1"/>
    <row r="576" ht="70.349999999999994" customHeight="1"/>
    <row r="577" ht="70.349999999999994" customHeight="1"/>
    <row r="578" ht="70.349999999999994" customHeight="1"/>
    <row r="579" ht="70.349999999999994" customHeight="1"/>
    <row r="580" ht="70.349999999999994" customHeight="1"/>
    <row r="581" ht="70.349999999999994" customHeight="1"/>
    <row r="582" ht="70.349999999999994" customHeight="1"/>
    <row r="583" ht="70.349999999999994" customHeight="1"/>
    <row r="584" ht="70.349999999999994" customHeight="1"/>
    <row r="585" ht="70.349999999999994" customHeight="1"/>
    <row r="586" ht="70.349999999999994" customHeight="1"/>
    <row r="587" ht="70.349999999999994" customHeight="1"/>
    <row r="588" ht="70.349999999999994" customHeight="1"/>
    <row r="589" ht="70.349999999999994" customHeight="1"/>
    <row r="590" ht="70.349999999999994" customHeight="1"/>
    <row r="591" ht="70.349999999999994" customHeight="1"/>
    <row r="592" ht="70.349999999999994" customHeight="1"/>
    <row r="593" ht="70.349999999999994" customHeight="1"/>
    <row r="594" ht="70.349999999999994" customHeight="1"/>
    <row r="595" ht="70.349999999999994" customHeight="1"/>
    <row r="596" ht="70.349999999999994" customHeight="1"/>
    <row r="597" ht="70.349999999999994" customHeight="1"/>
    <row r="598" ht="70.349999999999994" customHeight="1"/>
    <row r="599" ht="70.349999999999994" customHeight="1"/>
    <row r="600" ht="70.349999999999994" customHeight="1"/>
    <row r="601" ht="70.349999999999994" customHeight="1"/>
    <row r="602" ht="70.349999999999994" customHeight="1"/>
    <row r="603" ht="70.349999999999994" customHeight="1"/>
    <row r="604" ht="70.349999999999994" customHeight="1"/>
    <row r="605" ht="70.349999999999994" customHeight="1"/>
    <row r="606" ht="70.349999999999994" customHeight="1"/>
    <row r="607" ht="70.349999999999994" customHeight="1"/>
    <row r="608" ht="70.349999999999994" customHeight="1"/>
    <row r="609" ht="70.349999999999994" customHeight="1"/>
    <row r="610" ht="70.349999999999994" customHeight="1"/>
    <row r="611" ht="70.349999999999994" customHeight="1"/>
    <row r="612" ht="70.349999999999994" customHeight="1"/>
    <row r="613" ht="70.349999999999994" customHeight="1"/>
    <row r="614" ht="70.349999999999994" customHeight="1"/>
    <row r="615" ht="70.349999999999994" customHeight="1"/>
    <row r="616" ht="70.349999999999994" customHeight="1"/>
    <row r="617" ht="70.349999999999994" customHeight="1"/>
    <row r="618" ht="70.349999999999994" customHeight="1"/>
    <row r="619" ht="70.349999999999994" customHeight="1"/>
    <row r="620" ht="70.349999999999994" customHeight="1"/>
    <row r="621" ht="70.349999999999994" customHeight="1"/>
    <row r="622" ht="70.349999999999994" customHeight="1"/>
    <row r="623" ht="70.349999999999994" customHeight="1"/>
    <row r="624" ht="70.349999999999994" customHeight="1"/>
    <row r="625" ht="70.349999999999994" customHeight="1"/>
    <row r="626" ht="70.349999999999994" customHeight="1"/>
    <row r="627" ht="70.349999999999994" customHeight="1"/>
    <row r="628" ht="70.349999999999994" customHeight="1"/>
    <row r="629" ht="70.349999999999994" customHeight="1"/>
    <row r="630" ht="70.349999999999994" customHeight="1"/>
    <row r="631" ht="70.349999999999994" customHeight="1"/>
    <row r="632" ht="70.349999999999994" customHeight="1"/>
    <row r="633" ht="70.349999999999994" customHeight="1"/>
    <row r="634" ht="70.349999999999994" customHeight="1"/>
    <row r="635" ht="70.349999999999994" customHeight="1"/>
    <row r="636" ht="70.349999999999994" customHeight="1"/>
    <row r="637" ht="70.349999999999994" customHeight="1"/>
    <row r="638" ht="70.349999999999994" customHeight="1"/>
    <row r="639" ht="70.349999999999994" customHeight="1"/>
    <row r="640" ht="70.349999999999994" customHeight="1"/>
    <row r="641" ht="70.349999999999994" customHeight="1"/>
    <row r="642" ht="70.349999999999994" customHeight="1"/>
    <row r="643" ht="70.349999999999994" customHeight="1"/>
    <row r="644" ht="70.349999999999994" customHeight="1"/>
    <row r="645" ht="70.349999999999994" customHeight="1"/>
    <row r="646" ht="70.349999999999994" customHeight="1"/>
    <row r="647" ht="70.349999999999994" customHeight="1"/>
    <row r="648" ht="70.349999999999994" customHeight="1"/>
    <row r="649" ht="70.349999999999994" customHeight="1"/>
    <row r="650" ht="70.349999999999994" customHeight="1"/>
    <row r="651" ht="70.349999999999994" customHeight="1"/>
    <row r="652" ht="70.349999999999994" customHeight="1"/>
    <row r="653" ht="70.349999999999994" customHeight="1"/>
    <row r="654" ht="70.349999999999994" customHeight="1"/>
    <row r="655" ht="70.349999999999994" customHeight="1"/>
    <row r="656" ht="70.349999999999994" customHeight="1"/>
    <row r="657" ht="70.349999999999994" customHeight="1"/>
    <row r="658" ht="70.349999999999994" customHeight="1"/>
    <row r="659" ht="70.349999999999994" customHeight="1"/>
    <row r="660" ht="70.349999999999994" customHeight="1"/>
    <row r="661" ht="70.349999999999994" customHeight="1"/>
    <row r="662" ht="70.349999999999994" customHeight="1"/>
    <row r="663" ht="70.349999999999994" customHeight="1"/>
    <row r="664" ht="70.349999999999994" customHeight="1"/>
    <row r="665" ht="70.349999999999994" customHeight="1"/>
    <row r="666" ht="70.349999999999994" customHeight="1"/>
    <row r="667" ht="70.349999999999994" customHeight="1"/>
    <row r="668" ht="70.349999999999994" customHeight="1"/>
    <row r="669" ht="70.349999999999994" customHeight="1"/>
    <row r="670" ht="70.349999999999994" customHeight="1"/>
    <row r="671" ht="70.349999999999994" customHeight="1"/>
    <row r="672" ht="70.349999999999994" customHeight="1"/>
    <row r="673" ht="70.349999999999994" customHeight="1"/>
    <row r="674" ht="70.349999999999994" customHeight="1"/>
    <row r="675" ht="70.349999999999994" customHeight="1"/>
    <row r="676" ht="70.349999999999994" customHeight="1"/>
    <row r="677" ht="70.349999999999994" customHeight="1"/>
    <row r="678" ht="70.349999999999994" customHeight="1"/>
    <row r="679" ht="70.349999999999994" customHeight="1"/>
    <row r="680" ht="70.349999999999994" customHeight="1"/>
    <row r="681" ht="70.349999999999994" customHeight="1"/>
    <row r="682" ht="70.349999999999994" customHeight="1"/>
    <row r="683" ht="70.349999999999994" customHeight="1"/>
    <row r="684" ht="70.349999999999994" customHeight="1"/>
    <row r="685" ht="70.349999999999994" customHeight="1"/>
    <row r="686" ht="70.349999999999994" customHeight="1"/>
    <row r="687" ht="70.349999999999994" customHeight="1"/>
    <row r="688" ht="70.349999999999994" customHeight="1"/>
    <row r="689" ht="70.349999999999994" customHeight="1"/>
    <row r="690" ht="70.349999999999994" customHeight="1"/>
    <row r="691" ht="70.349999999999994" customHeight="1"/>
    <row r="692" ht="70.349999999999994" customHeight="1"/>
    <row r="693" ht="70.349999999999994" customHeight="1"/>
    <row r="694" ht="70.349999999999994" customHeight="1"/>
    <row r="695" ht="70.349999999999994" customHeight="1"/>
    <row r="696" ht="70.349999999999994" customHeight="1"/>
    <row r="697" ht="70.349999999999994" customHeight="1"/>
    <row r="698" ht="70.349999999999994" customHeight="1"/>
    <row r="699" ht="70.349999999999994" customHeight="1"/>
    <row r="700" ht="70.349999999999994" customHeight="1"/>
    <row r="701" ht="70.349999999999994" customHeight="1"/>
    <row r="702" ht="70.349999999999994" customHeight="1"/>
    <row r="703" ht="70.349999999999994" customHeight="1"/>
    <row r="704" ht="70.349999999999994" customHeight="1"/>
    <row r="705" ht="70.349999999999994" customHeight="1"/>
    <row r="706" ht="70.349999999999994" customHeight="1"/>
    <row r="707" ht="70.349999999999994" customHeight="1"/>
    <row r="708" ht="70.349999999999994" customHeight="1"/>
    <row r="709" ht="70.349999999999994" customHeight="1"/>
    <row r="710" ht="70.349999999999994" customHeight="1"/>
    <row r="711" ht="70.349999999999994" customHeight="1"/>
    <row r="712" ht="70.349999999999994" customHeight="1"/>
    <row r="713" ht="70.349999999999994" customHeight="1"/>
    <row r="714" ht="70.349999999999994" customHeight="1"/>
    <row r="715" ht="70.349999999999994" customHeight="1"/>
    <row r="716" ht="70.349999999999994" customHeight="1"/>
    <row r="717" ht="70.349999999999994" customHeight="1"/>
    <row r="718" ht="70.349999999999994" customHeight="1"/>
    <row r="719" ht="70.349999999999994" customHeight="1"/>
    <row r="720" ht="70.349999999999994" customHeight="1"/>
    <row r="721" ht="70.349999999999994" customHeight="1"/>
    <row r="722" ht="70.349999999999994" customHeight="1"/>
    <row r="723" ht="70.349999999999994" customHeight="1"/>
    <row r="724" ht="70.349999999999994" customHeight="1"/>
    <row r="725" ht="70.349999999999994" customHeight="1"/>
    <row r="726" ht="70.349999999999994" customHeight="1"/>
    <row r="727" ht="70.349999999999994" customHeight="1"/>
    <row r="728" ht="70.349999999999994" customHeight="1"/>
    <row r="729" ht="70.349999999999994" customHeight="1"/>
    <row r="730" ht="70.349999999999994" customHeight="1"/>
    <row r="731" ht="70.349999999999994" customHeight="1"/>
    <row r="732" ht="70.349999999999994" customHeight="1"/>
    <row r="733" ht="70.349999999999994" customHeight="1"/>
    <row r="734" ht="70.349999999999994" customHeight="1"/>
    <row r="735" ht="70.349999999999994" customHeight="1"/>
    <row r="736" ht="70.349999999999994" customHeight="1"/>
    <row r="737" ht="70.349999999999994" customHeight="1"/>
    <row r="738" ht="70.349999999999994" customHeight="1"/>
    <row r="739" ht="70.349999999999994" customHeight="1"/>
    <row r="740" ht="70.349999999999994" customHeight="1"/>
    <row r="741" ht="70.349999999999994" customHeight="1"/>
    <row r="742" ht="70.349999999999994" customHeight="1"/>
    <row r="743" ht="70.349999999999994" customHeight="1"/>
    <row r="744" ht="70.349999999999994" customHeight="1"/>
    <row r="745" ht="70.349999999999994" customHeight="1"/>
    <row r="746" ht="70.349999999999994" customHeight="1"/>
    <row r="747" ht="70.349999999999994" customHeight="1"/>
    <row r="748" ht="70.349999999999994" customHeight="1"/>
    <row r="749" ht="70.349999999999994" customHeight="1"/>
    <row r="750" ht="70.349999999999994" customHeight="1"/>
    <row r="751" ht="70.349999999999994" customHeight="1"/>
    <row r="752" ht="70.349999999999994" customHeight="1"/>
    <row r="753" ht="70.349999999999994" customHeight="1"/>
    <row r="754" ht="70.349999999999994" customHeight="1"/>
    <row r="755" ht="70.349999999999994" customHeight="1"/>
    <row r="756" ht="70.349999999999994" customHeight="1"/>
    <row r="757" ht="70.349999999999994" customHeight="1"/>
    <row r="758" ht="70.349999999999994" customHeight="1"/>
    <row r="759" ht="70.349999999999994" customHeight="1"/>
    <row r="760" ht="70.349999999999994" customHeight="1"/>
    <row r="761" ht="70.349999999999994" customHeight="1"/>
    <row r="762" ht="70.349999999999994" customHeight="1"/>
    <row r="763" ht="70.349999999999994" customHeight="1"/>
    <row r="764" ht="70.349999999999994" customHeight="1"/>
    <row r="765" ht="70.349999999999994" customHeight="1"/>
    <row r="766" ht="70.349999999999994" customHeight="1"/>
    <row r="767" ht="70.349999999999994" customHeight="1"/>
    <row r="768" ht="70.349999999999994" customHeight="1"/>
    <row r="769" ht="70.349999999999994" customHeight="1"/>
    <row r="770" ht="70.349999999999994" customHeight="1"/>
    <row r="771" ht="70.349999999999994" customHeight="1"/>
    <row r="772" ht="70.349999999999994" customHeight="1"/>
    <row r="773" ht="70.349999999999994" customHeight="1"/>
    <row r="774" ht="70.349999999999994" customHeight="1"/>
    <row r="775" ht="70.349999999999994" customHeight="1"/>
    <row r="776" ht="70.349999999999994" customHeight="1"/>
    <row r="777" ht="70.349999999999994" customHeight="1"/>
    <row r="778" ht="70.349999999999994" customHeight="1"/>
    <row r="779" ht="70.349999999999994" customHeight="1"/>
    <row r="780" ht="70.349999999999994" customHeight="1"/>
    <row r="781" ht="70.349999999999994" customHeight="1"/>
    <row r="782" ht="70.349999999999994" customHeight="1"/>
    <row r="783" ht="70.349999999999994" customHeight="1"/>
    <row r="784" ht="70.349999999999994" customHeight="1"/>
    <row r="785" ht="70.349999999999994" customHeight="1"/>
    <row r="786" ht="70.349999999999994" customHeight="1"/>
    <row r="787" ht="70.349999999999994" customHeight="1"/>
    <row r="788" ht="70.349999999999994" customHeight="1"/>
    <row r="789" ht="70.349999999999994" customHeight="1"/>
    <row r="790" ht="70.349999999999994" customHeight="1"/>
    <row r="791" ht="70.349999999999994" customHeight="1"/>
    <row r="792" ht="70.349999999999994" customHeight="1"/>
    <row r="793" ht="70.349999999999994" customHeight="1"/>
    <row r="794" ht="70.349999999999994" customHeight="1"/>
    <row r="795" ht="70.349999999999994" customHeight="1"/>
    <row r="796" ht="70.349999999999994" customHeight="1"/>
    <row r="797" ht="70.349999999999994" customHeight="1"/>
    <row r="798" ht="70.349999999999994" customHeight="1"/>
    <row r="799" ht="70.349999999999994" customHeight="1"/>
    <row r="800" ht="70.349999999999994" customHeight="1"/>
    <row r="801" ht="70.349999999999994" customHeight="1"/>
    <row r="802" ht="70.349999999999994" customHeight="1"/>
    <row r="803" ht="70.349999999999994" customHeight="1"/>
    <row r="804" ht="70.349999999999994" customHeight="1"/>
    <row r="805" ht="70.349999999999994" customHeight="1"/>
    <row r="806" ht="70.349999999999994" customHeight="1"/>
    <row r="807" ht="70.349999999999994" customHeight="1"/>
    <row r="808" ht="70.349999999999994" customHeight="1"/>
    <row r="809" ht="70.349999999999994" customHeight="1"/>
    <row r="810" ht="70.349999999999994" customHeight="1"/>
    <row r="811" ht="70.349999999999994" customHeight="1"/>
    <row r="812" ht="70.349999999999994" customHeight="1"/>
    <row r="813" ht="70.349999999999994" customHeight="1"/>
    <row r="814" ht="70.349999999999994" customHeight="1"/>
    <row r="815" ht="70.349999999999994" customHeight="1"/>
    <row r="816" ht="70.349999999999994" customHeight="1"/>
    <row r="817" ht="70.349999999999994" customHeight="1"/>
    <row r="818" ht="70.349999999999994" customHeight="1"/>
    <row r="819" ht="70.349999999999994" customHeight="1"/>
    <row r="820" ht="70.349999999999994" customHeight="1"/>
    <row r="821" ht="70.349999999999994" customHeight="1"/>
    <row r="822" ht="70.349999999999994" customHeight="1"/>
    <row r="823" ht="70.349999999999994" customHeight="1"/>
    <row r="824" ht="70.349999999999994" customHeight="1"/>
    <row r="825" ht="70.349999999999994" customHeight="1"/>
    <row r="826" ht="70.349999999999994" customHeight="1"/>
    <row r="827" ht="70.349999999999994" customHeight="1"/>
    <row r="828" ht="70.349999999999994" customHeight="1"/>
    <row r="829" ht="70.349999999999994" customHeight="1"/>
    <row r="830" ht="70.349999999999994" customHeight="1"/>
    <row r="831" ht="70.349999999999994" customHeight="1"/>
    <row r="832" ht="70.349999999999994" customHeight="1"/>
    <row r="833" ht="70.349999999999994" customHeight="1"/>
    <row r="834" ht="70.349999999999994" customHeight="1"/>
    <row r="835" ht="70.349999999999994" customHeight="1"/>
    <row r="836" ht="70.349999999999994" customHeight="1"/>
    <row r="837" ht="70.349999999999994" customHeight="1"/>
    <row r="838" ht="70.349999999999994" customHeight="1"/>
    <row r="839" ht="70.349999999999994" customHeight="1"/>
    <row r="840" ht="70.349999999999994" customHeight="1"/>
    <row r="841" ht="70.349999999999994" customHeight="1"/>
    <row r="842" ht="70.349999999999994" customHeight="1"/>
    <row r="843" ht="70.349999999999994" customHeight="1"/>
    <row r="844" ht="70.349999999999994" customHeight="1"/>
    <row r="845" ht="70.349999999999994" customHeight="1"/>
    <row r="846" ht="70.349999999999994" customHeight="1"/>
    <row r="847" ht="70.349999999999994" customHeight="1"/>
    <row r="848" ht="70.349999999999994" customHeight="1"/>
    <row r="849" ht="70.349999999999994" customHeight="1"/>
    <row r="850" ht="70.349999999999994" customHeight="1"/>
    <row r="851" ht="70.349999999999994" customHeight="1"/>
    <row r="852" ht="70.349999999999994" customHeight="1"/>
    <row r="853" ht="70.349999999999994" customHeight="1"/>
    <row r="854" ht="70.349999999999994" customHeight="1"/>
    <row r="855" ht="70.349999999999994" customHeight="1"/>
    <row r="856" ht="70.349999999999994" customHeight="1"/>
    <row r="857" ht="70.349999999999994" customHeight="1"/>
    <row r="858" ht="70.349999999999994" customHeight="1"/>
    <row r="859" ht="70.349999999999994" customHeight="1"/>
    <row r="860" ht="70.349999999999994" customHeight="1"/>
    <row r="861" ht="70.349999999999994" customHeight="1"/>
    <row r="862" ht="70.349999999999994" customHeight="1"/>
    <row r="863" ht="70.349999999999994" customHeight="1"/>
    <row r="864" ht="70.349999999999994" customHeight="1"/>
    <row r="865" ht="70.349999999999994" customHeight="1"/>
    <row r="866" ht="70.349999999999994" customHeight="1"/>
    <row r="867" ht="70.349999999999994" customHeight="1"/>
    <row r="868" ht="70.349999999999994" customHeight="1"/>
    <row r="869" ht="70.349999999999994" customHeight="1"/>
    <row r="870" ht="70.349999999999994" customHeight="1"/>
    <row r="871" ht="70.349999999999994" customHeight="1"/>
    <row r="872" ht="70.349999999999994" customHeight="1"/>
    <row r="873" ht="70.349999999999994" customHeight="1"/>
    <row r="874" ht="70.349999999999994" customHeight="1"/>
    <row r="875" ht="70.349999999999994" customHeight="1"/>
    <row r="876" ht="70.349999999999994" customHeight="1"/>
    <row r="877" ht="70.349999999999994" customHeight="1"/>
    <row r="878" ht="70.349999999999994" customHeight="1"/>
    <row r="879" ht="70.349999999999994" customHeight="1"/>
    <row r="880" ht="70.349999999999994" customHeight="1"/>
    <row r="881" ht="70.349999999999994" customHeight="1"/>
    <row r="882" ht="70.349999999999994" customHeight="1"/>
    <row r="883" ht="70.349999999999994" customHeight="1"/>
    <row r="884" ht="70.349999999999994" customHeight="1"/>
    <row r="885" ht="70.349999999999994" customHeight="1"/>
    <row r="886" ht="70.349999999999994" customHeight="1"/>
    <row r="887" ht="70.349999999999994" customHeight="1"/>
    <row r="888" ht="70.349999999999994" customHeight="1"/>
    <row r="889" ht="70.349999999999994" customHeight="1"/>
    <row r="890" ht="70.349999999999994" customHeight="1"/>
    <row r="891" ht="70.349999999999994" customHeight="1"/>
    <row r="892" ht="70.349999999999994" customHeight="1"/>
    <row r="893" ht="70.349999999999994" customHeight="1"/>
    <row r="894" ht="70.349999999999994" customHeight="1"/>
    <row r="895" ht="70.349999999999994" customHeight="1"/>
    <row r="896" ht="70.349999999999994" customHeight="1"/>
    <row r="897" ht="70.349999999999994" customHeight="1"/>
    <row r="898" ht="70.349999999999994" customHeight="1"/>
    <row r="899" ht="70.349999999999994" customHeight="1"/>
    <row r="900" ht="70.349999999999994" customHeight="1"/>
    <row r="901" ht="70.349999999999994" customHeight="1"/>
    <row r="902" ht="70.349999999999994" customHeight="1"/>
    <row r="903" ht="70.349999999999994" customHeight="1"/>
    <row r="904" ht="70.349999999999994" customHeight="1"/>
    <row r="905" ht="70.349999999999994" customHeight="1"/>
    <row r="906" ht="70.349999999999994" customHeight="1"/>
    <row r="907" ht="70.349999999999994" customHeight="1"/>
    <row r="908" ht="70.349999999999994" customHeight="1"/>
    <row r="909" ht="70.349999999999994" customHeight="1"/>
    <row r="910" ht="70.349999999999994" customHeight="1"/>
    <row r="911" ht="70.349999999999994" customHeight="1"/>
    <row r="912" ht="70.349999999999994" customHeight="1"/>
    <row r="913" ht="70.349999999999994" customHeight="1"/>
    <row r="914" ht="70.349999999999994" customHeight="1"/>
    <row r="915" ht="70.349999999999994" customHeight="1"/>
    <row r="916" ht="70.349999999999994" customHeight="1"/>
    <row r="917" ht="70.349999999999994" customHeight="1"/>
    <row r="918" ht="70.349999999999994" customHeight="1"/>
    <row r="919" ht="70.349999999999994" customHeight="1"/>
    <row r="920" ht="70.349999999999994" customHeight="1"/>
    <row r="921" ht="70.349999999999994" customHeight="1"/>
    <row r="922" ht="70.349999999999994" customHeight="1"/>
    <row r="923" ht="70.349999999999994" customHeight="1"/>
    <row r="924" ht="70.349999999999994" customHeight="1"/>
    <row r="925" ht="70.349999999999994" customHeight="1"/>
    <row r="926" ht="70.349999999999994" customHeight="1"/>
    <row r="927" ht="70.349999999999994" customHeight="1"/>
    <row r="928" ht="70.349999999999994" customHeight="1"/>
    <row r="929" ht="70.349999999999994" customHeight="1"/>
    <row r="930" ht="70.349999999999994" customHeight="1"/>
    <row r="931" ht="70.349999999999994" customHeight="1"/>
    <row r="932" ht="70.349999999999994" customHeight="1"/>
    <row r="933" ht="70.349999999999994" customHeight="1"/>
    <row r="934" ht="70.349999999999994" customHeight="1"/>
    <row r="935" ht="70.349999999999994" customHeight="1"/>
    <row r="936" ht="70.349999999999994" customHeight="1"/>
    <row r="937" ht="70.349999999999994" customHeight="1"/>
    <row r="938" ht="70.349999999999994" customHeight="1"/>
    <row r="939" ht="70.349999999999994" customHeight="1"/>
    <row r="940" ht="70.349999999999994" customHeight="1"/>
    <row r="941" ht="70.349999999999994" customHeight="1"/>
    <row r="942" ht="70.349999999999994" customHeight="1"/>
    <row r="943" ht="70.349999999999994" customHeight="1"/>
    <row r="944" ht="70.349999999999994" customHeight="1"/>
    <row r="945" ht="70.349999999999994" customHeight="1"/>
    <row r="946" ht="70.349999999999994" customHeight="1"/>
    <row r="947" ht="70.349999999999994" customHeight="1"/>
    <row r="948" ht="70.349999999999994" customHeight="1"/>
    <row r="949" ht="70.349999999999994" customHeight="1"/>
    <row r="950" ht="70.349999999999994" customHeight="1"/>
    <row r="951" ht="70.349999999999994" customHeight="1"/>
    <row r="952" ht="70.349999999999994" customHeight="1"/>
    <row r="953" ht="70.349999999999994" customHeight="1"/>
    <row r="954" ht="70.349999999999994" customHeight="1"/>
    <row r="955" ht="70.349999999999994" customHeight="1"/>
    <row r="956" ht="70.349999999999994" customHeight="1"/>
    <row r="957" ht="70.349999999999994" customHeight="1"/>
    <row r="958" ht="70.349999999999994" customHeight="1"/>
    <row r="959" ht="70.349999999999994" customHeight="1"/>
    <row r="960" ht="70.349999999999994" customHeight="1"/>
    <row r="961" ht="70.349999999999994" customHeight="1"/>
    <row r="962" ht="70.349999999999994" customHeight="1"/>
    <row r="963" ht="70.349999999999994" customHeight="1"/>
    <row r="964" ht="70.349999999999994" customHeight="1"/>
    <row r="965" ht="70.349999999999994" customHeight="1"/>
    <row r="966" ht="70.349999999999994" customHeight="1"/>
    <row r="967" ht="70.349999999999994" customHeight="1"/>
    <row r="968" ht="70.349999999999994" customHeight="1"/>
    <row r="969" ht="70.349999999999994" customHeight="1"/>
    <row r="970" ht="70.349999999999994" customHeight="1"/>
    <row r="971" ht="70.349999999999994" customHeight="1"/>
    <row r="972" ht="70.349999999999994" customHeight="1"/>
    <row r="973" ht="70.349999999999994" customHeight="1"/>
    <row r="974" ht="70.349999999999994" customHeight="1"/>
    <row r="975" ht="70.349999999999994" customHeight="1"/>
    <row r="976" ht="70.349999999999994" customHeight="1"/>
    <row r="977" ht="70.349999999999994" customHeight="1"/>
    <row r="978" ht="70.349999999999994" customHeight="1"/>
    <row r="979" ht="70.349999999999994" customHeight="1"/>
    <row r="980" ht="70.349999999999994" customHeight="1"/>
    <row r="981" ht="70.349999999999994" customHeight="1"/>
    <row r="982" ht="70.349999999999994" customHeight="1"/>
    <row r="983" ht="70.349999999999994" customHeight="1"/>
    <row r="984" ht="70.349999999999994" customHeight="1"/>
    <row r="985" ht="70.349999999999994" customHeight="1"/>
    <row r="986" ht="70.349999999999994" customHeight="1"/>
    <row r="987" ht="70.349999999999994" customHeight="1"/>
    <row r="988" ht="70.349999999999994" customHeight="1"/>
    <row r="989" ht="70.349999999999994" customHeight="1"/>
    <row r="990" ht="70.349999999999994" customHeight="1"/>
    <row r="991" ht="70.349999999999994" customHeight="1"/>
    <row r="992" ht="70.349999999999994" customHeight="1"/>
    <row r="993" ht="70.349999999999994" customHeight="1"/>
    <row r="994" ht="70.349999999999994" customHeight="1"/>
    <row r="995" ht="70.349999999999994" customHeight="1"/>
    <row r="996" ht="70.349999999999994" customHeight="1"/>
    <row r="997" ht="70.349999999999994" customHeight="1"/>
    <row r="998" ht="70.349999999999994" customHeight="1"/>
    <row r="999" ht="70.349999999999994" customHeight="1"/>
    <row r="1000" ht="70.349999999999994" customHeight="1"/>
    <row r="1001" ht="70.349999999999994" customHeight="1"/>
    <row r="1002" ht="70.349999999999994" customHeight="1"/>
    <row r="1003" ht="70.349999999999994" customHeight="1"/>
    <row r="1004" ht="70.349999999999994" customHeight="1"/>
    <row r="1005" ht="70.349999999999994" customHeight="1"/>
    <row r="1006" ht="70.349999999999994" customHeight="1"/>
    <row r="1007" ht="70.349999999999994" customHeight="1"/>
    <row r="1008" ht="70.349999999999994" customHeight="1"/>
    <row r="1009" ht="70.349999999999994" customHeight="1"/>
    <row r="1010" ht="70.349999999999994" customHeight="1"/>
    <row r="1011" ht="70.349999999999994" customHeight="1"/>
    <row r="1012" ht="70.349999999999994" customHeight="1"/>
    <row r="1013" ht="70.349999999999994" customHeight="1"/>
    <row r="1014" ht="70.349999999999994" customHeight="1"/>
    <row r="1015" ht="70.349999999999994" customHeight="1"/>
    <row r="1016" ht="70.349999999999994" customHeight="1"/>
    <row r="1017" ht="70.349999999999994" customHeight="1"/>
    <row r="1018" ht="70.349999999999994" customHeight="1"/>
    <row r="1019" ht="70.349999999999994" customHeight="1"/>
    <row r="1020" ht="70.349999999999994" customHeight="1"/>
    <row r="1021" ht="70.349999999999994" customHeight="1"/>
    <row r="1022" ht="70.349999999999994" customHeight="1"/>
    <row r="1023" ht="70.349999999999994" customHeight="1"/>
    <row r="1024" ht="70.349999999999994" customHeight="1"/>
    <row r="1025" ht="70.349999999999994" customHeight="1"/>
    <row r="1026" ht="70.349999999999994" customHeight="1"/>
    <row r="1027" ht="70.349999999999994" customHeight="1"/>
    <row r="1028" ht="70.349999999999994" customHeight="1"/>
    <row r="1029" ht="70.349999999999994" customHeight="1"/>
    <row r="1030" ht="70.349999999999994" customHeight="1"/>
    <row r="1031" ht="70.349999999999994" customHeight="1"/>
    <row r="1032" ht="70.349999999999994" customHeight="1"/>
    <row r="1033" ht="70.349999999999994" customHeight="1"/>
    <row r="1034" ht="70.349999999999994" customHeight="1"/>
    <row r="1035" ht="70.349999999999994" customHeight="1"/>
    <row r="1036" ht="70.349999999999994" customHeight="1"/>
    <row r="1037" ht="70.349999999999994" customHeight="1"/>
    <row r="1038" ht="70.349999999999994" customHeight="1"/>
    <row r="1039" ht="70.349999999999994" customHeight="1"/>
    <row r="1040" ht="70.349999999999994" customHeight="1"/>
    <row r="1041" ht="70.349999999999994" customHeight="1"/>
    <row r="1042" ht="70.349999999999994" customHeight="1"/>
    <row r="1043" ht="70.349999999999994" customHeight="1"/>
    <row r="1044" ht="70.349999999999994" customHeight="1"/>
    <row r="1045" ht="70.349999999999994" customHeight="1"/>
    <row r="1046" ht="70.349999999999994" customHeight="1"/>
    <row r="1047" ht="70.349999999999994" customHeight="1"/>
    <row r="1048" ht="70.349999999999994" customHeight="1"/>
    <row r="1049" ht="70.349999999999994" customHeight="1"/>
    <row r="1050" ht="70.349999999999994" customHeight="1"/>
    <row r="1051" ht="70.349999999999994" customHeight="1"/>
    <row r="1052" ht="70.349999999999994" customHeight="1"/>
    <row r="1053" ht="70.349999999999994" customHeight="1"/>
    <row r="1054" ht="70.349999999999994" customHeight="1"/>
    <row r="1055" ht="70.349999999999994" customHeight="1"/>
    <row r="1056" ht="70.349999999999994" customHeight="1"/>
    <row r="1057" ht="70.349999999999994" customHeight="1"/>
    <row r="1058" ht="70.349999999999994" customHeight="1"/>
    <row r="1059" ht="70.349999999999994" customHeight="1"/>
    <row r="1060" ht="70.349999999999994" customHeight="1"/>
    <row r="1061" ht="70.349999999999994" customHeight="1"/>
    <row r="1062" ht="70.349999999999994" customHeight="1"/>
    <row r="1063" ht="70.349999999999994" customHeight="1"/>
    <row r="1064" ht="70.349999999999994" customHeight="1"/>
    <row r="1065" ht="70.349999999999994" customHeight="1"/>
    <row r="1066" ht="70.349999999999994" customHeight="1"/>
    <row r="1067" ht="70.349999999999994" customHeight="1"/>
    <row r="1068" ht="70.349999999999994" customHeight="1"/>
    <row r="1069" ht="70.349999999999994" customHeight="1"/>
    <row r="1070" ht="70.349999999999994" customHeight="1"/>
    <row r="1071" ht="70.349999999999994" customHeight="1"/>
    <row r="1072" ht="70.349999999999994" customHeight="1"/>
    <row r="1073" ht="70.349999999999994" customHeight="1"/>
    <row r="1074" ht="70.349999999999994" customHeight="1"/>
    <row r="1075" ht="70.349999999999994" customHeight="1"/>
    <row r="1076" ht="70.349999999999994" customHeight="1"/>
    <row r="1077" ht="70.349999999999994" customHeight="1"/>
    <row r="1078" ht="70.349999999999994" customHeight="1"/>
    <row r="1079" ht="70.349999999999994" customHeight="1"/>
    <row r="1080" ht="70.349999999999994" customHeight="1"/>
    <row r="1081" ht="70.349999999999994" customHeight="1"/>
    <row r="1082" ht="70.349999999999994" customHeight="1"/>
    <row r="1083" ht="70.349999999999994" customHeight="1"/>
    <row r="1084" ht="70.349999999999994" customHeight="1"/>
    <row r="1085" ht="70.349999999999994" customHeight="1"/>
    <row r="1086" ht="70.349999999999994" customHeight="1"/>
    <row r="1087" ht="70.349999999999994" customHeight="1"/>
    <row r="1088" ht="70.349999999999994" customHeight="1"/>
    <row r="1089" ht="70.349999999999994" customHeight="1"/>
    <row r="1090" ht="70.349999999999994" customHeight="1"/>
    <row r="1091" ht="70.349999999999994" customHeight="1"/>
    <row r="1092" ht="70.349999999999994" customHeight="1"/>
    <row r="1093" ht="70.349999999999994" customHeight="1"/>
    <row r="1094" ht="70.349999999999994" customHeight="1"/>
    <row r="1095" ht="70.349999999999994" customHeight="1"/>
    <row r="1096" ht="70.349999999999994" customHeight="1"/>
    <row r="1097" ht="70.349999999999994" customHeight="1"/>
    <row r="1098" ht="70.349999999999994" customHeight="1"/>
    <row r="1099" ht="70.349999999999994" customHeight="1"/>
    <row r="1100" ht="70.349999999999994" customHeight="1"/>
    <row r="1101" ht="70.349999999999994" customHeight="1"/>
    <row r="1102" ht="70.349999999999994" customHeight="1"/>
    <row r="1103" ht="70.349999999999994" customHeight="1"/>
    <row r="1104" ht="70.349999999999994" customHeight="1"/>
    <row r="1105" ht="70.349999999999994" customHeight="1"/>
    <row r="1106" ht="70.349999999999994" customHeight="1"/>
    <row r="1107" ht="70.349999999999994" customHeight="1"/>
    <row r="1108" ht="70.349999999999994" customHeight="1"/>
    <row r="1109" ht="70.349999999999994" customHeight="1"/>
    <row r="1110" ht="70.349999999999994" customHeight="1"/>
    <row r="1111" ht="70.349999999999994" customHeight="1"/>
    <row r="1112" ht="70.349999999999994" customHeight="1"/>
    <row r="1113" ht="70.349999999999994" customHeight="1"/>
    <row r="1114" ht="70.349999999999994" customHeight="1"/>
    <row r="1115" ht="70.349999999999994" customHeight="1"/>
    <row r="1116" ht="70.349999999999994" customHeight="1"/>
    <row r="1117" ht="70.349999999999994" customHeight="1"/>
    <row r="1118" ht="70.349999999999994" customHeight="1"/>
    <row r="1119" ht="70.349999999999994" customHeight="1"/>
    <row r="1120" ht="70.349999999999994" customHeight="1"/>
    <row r="1121" ht="70.349999999999994" customHeight="1"/>
    <row r="1122" ht="70.349999999999994" customHeight="1"/>
    <row r="1123" ht="70.349999999999994" customHeight="1"/>
    <row r="1124" ht="70.349999999999994" customHeight="1"/>
    <row r="1125" ht="70.349999999999994" customHeight="1"/>
    <row r="1126" ht="70.349999999999994" customHeight="1"/>
    <row r="1127" ht="70.349999999999994" customHeight="1"/>
    <row r="1128" ht="70.349999999999994" customHeight="1"/>
    <row r="1129" ht="70.349999999999994" customHeight="1"/>
    <row r="1130" ht="70.349999999999994" customHeight="1"/>
    <row r="1131" ht="70.349999999999994" customHeight="1"/>
    <row r="1132" ht="70.349999999999994" customHeight="1"/>
    <row r="1133" ht="70.349999999999994" customHeight="1"/>
    <row r="1134" ht="70.349999999999994" customHeight="1"/>
    <row r="1135" ht="70.349999999999994" customHeight="1"/>
    <row r="1136" ht="70.349999999999994" customHeight="1"/>
    <row r="1137" ht="70.349999999999994" customHeight="1"/>
    <row r="1138" ht="70.349999999999994" customHeight="1"/>
    <row r="1139" ht="70.349999999999994" customHeight="1"/>
    <row r="1140" ht="70.349999999999994" customHeight="1"/>
    <row r="1141" ht="70.349999999999994" customHeight="1"/>
    <row r="1142" ht="70.349999999999994" customHeight="1"/>
    <row r="1143" ht="70.349999999999994" customHeight="1"/>
    <row r="1144" ht="70.349999999999994" customHeight="1"/>
    <row r="1145" ht="70.349999999999994" customHeight="1"/>
    <row r="1146" ht="70.349999999999994" customHeight="1"/>
    <row r="1147" ht="70.349999999999994" customHeight="1"/>
    <row r="1148" ht="70.349999999999994" customHeight="1"/>
    <row r="1149" ht="70.349999999999994" customHeight="1"/>
    <row r="1150" ht="70.349999999999994" customHeight="1"/>
    <row r="1151" ht="70.349999999999994" customHeight="1"/>
    <row r="1152" ht="70.349999999999994" customHeight="1"/>
    <row r="1153" ht="70.349999999999994" customHeight="1"/>
    <row r="1154" ht="70.349999999999994" customHeight="1"/>
    <row r="1155" ht="70.349999999999994" customHeight="1"/>
    <row r="1156" ht="70.349999999999994" customHeight="1"/>
    <row r="1157" ht="70.349999999999994" customHeight="1"/>
    <row r="1158" ht="70.349999999999994" customHeight="1"/>
    <row r="1159" ht="70.349999999999994" customHeight="1"/>
    <row r="1160" ht="70.349999999999994" customHeight="1"/>
    <row r="1161" ht="70.349999999999994" customHeight="1"/>
    <row r="1162" ht="70.349999999999994" customHeight="1"/>
    <row r="1163" ht="70.349999999999994" customHeight="1"/>
    <row r="1164" ht="70.349999999999994" customHeight="1"/>
    <row r="1165" ht="70.349999999999994" customHeight="1"/>
    <row r="1166" ht="70.349999999999994" customHeight="1"/>
    <row r="1167" ht="70.349999999999994" customHeight="1"/>
    <row r="1168" ht="70.349999999999994" customHeight="1"/>
    <row r="1169" ht="70.349999999999994" customHeight="1"/>
    <row r="1170" ht="70.349999999999994" customHeight="1"/>
    <row r="1171" ht="70.349999999999994" customHeight="1"/>
    <row r="1172" ht="70.349999999999994" customHeight="1"/>
    <row r="1173" ht="70.349999999999994" customHeight="1"/>
    <row r="1174" ht="70.349999999999994" customHeight="1"/>
    <row r="1175" ht="70.349999999999994" customHeight="1"/>
    <row r="1176" ht="70.349999999999994" customHeight="1"/>
    <row r="1177" ht="70.349999999999994" customHeight="1"/>
    <row r="1178" ht="70.349999999999994" customHeight="1"/>
    <row r="1179" ht="70.349999999999994" customHeight="1"/>
    <row r="1180" ht="70.349999999999994" customHeight="1"/>
    <row r="1181" ht="70.349999999999994" customHeight="1"/>
    <row r="1182" ht="70.349999999999994" customHeight="1"/>
    <row r="1183" ht="70.349999999999994" customHeight="1"/>
    <row r="1184" ht="70.349999999999994" customHeight="1"/>
    <row r="1185" ht="70.349999999999994" customHeight="1"/>
    <row r="1186" ht="70.349999999999994" customHeight="1"/>
    <row r="1187" ht="70.349999999999994" customHeight="1"/>
    <row r="1188" ht="70.349999999999994" customHeight="1"/>
    <row r="1189" ht="70.349999999999994" customHeight="1"/>
    <row r="1190" ht="70.349999999999994" customHeight="1"/>
    <row r="1191" ht="70.349999999999994" customHeight="1"/>
    <row r="1192" ht="70.349999999999994" customHeight="1"/>
    <row r="1193" ht="70.349999999999994" customHeight="1"/>
    <row r="1194" ht="70.349999999999994" customHeight="1"/>
    <row r="1195" ht="70.349999999999994" customHeight="1"/>
    <row r="1196" ht="70.349999999999994" customHeight="1"/>
    <row r="1197" ht="70.349999999999994" customHeight="1"/>
    <row r="1198" ht="70.349999999999994" customHeight="1"/>
    <row r="1199" ht="70.349999999999994" customHeight="1"/>
    <row r="1200" ht="70.349999999999994" customHeight="1"/>
    <row r="1201" ht="70.349999999999994" customHeight="1"/>
    <row r="1202" ht="70.349999999999994" customHeight="1"/>
    <row r="1203" ht="70.349999999999994" customHeight="1"/>
    <row r="1204" ht="70.349999999999994" customHeight="1"/>
    <row r="1205" ht="70.349999999999994" customHeight="1"/>
    <row r="1206" ht="70.349999999999994" customHeight="1"/>
    <row r="1207" ht="70.349999999999994" customHeight="1"/>
    <row r="1208" ht="70.349999999999994" customHeight="1"/>
    <row r="1209" ht="70.349999999999994" customHeight="1"/>
    <row r="1210" ht="70.349999999999994" customHeight="1"/>
    <row r="1211" ht="70.349999999999994" customHeight="1"/>
    <row r="1212" ht="70.349999999999994" customHeight="1"/>
    <row r="1213" ht="70.349999999999994" customHeight="1"/>
    <row r="1214" ht="70.349999999999994" customHeight="1"/>
    <row r="1215" ht="70.349999999999994" customHeight="1"/>
    <row r="1216" ht="70.349999999999994" customHeight="1"/>
    <row r="1217" ht="70.349999999999994" customHeight="1"/>
    <row r="1218" ht="70.349999999999994" customHeight="1"/>
    <row r="1219" ht="70.349999999999994" customHeight="1"/>
    <row r="1220" ht="70.349999999999994" customHeight="1"/>
    <row r="1221" ht="70.349999999999994" customHeight="1"/>
    <row r="1222" ht="70.349999999999994" customHeight="1"/>
    <row r="1223" ht="70.349999999999994" customHeight="1"/>
    <row r="1224" ht="70.349999999999994" customHeight="1"/>
    <row r="1225" ht="70.349999999999994" customHeight="1"/>
    <row r="1226" ht="70.349999999999994" customHeight="1"/>
    <row r="1227" ht="70.349999999999994" customHeight="1"/>
    <row r="1228" ht="70.349999999999994" customHeight="1"/>
    <row r="1229" ht="70.349999999999994" customHeight="1"/>
    <row r="1230" ht="70.349999999999994" customHeight="1"/>
    <row r="1231" ht="70.349999999999994" customHeight="1"/>
    <row r="1232" ht="70.349999999999994" customHeight="1"/>
    <row r="1233" ht="70.349999999999994" customHeight="1"/>
    <row r="1234" ht="70.349999999999994" customHeight="1"/>
    <row r="1235" ht="70.349999999999994" customHeight="1"/>
    <row r="1236" ht="70.349999999999994" customHeight="1"/>
    <row r="1237" ht="70.349999999999994" customHeight="1"/>
    <row r="1238" ht="70.349999999999994" customHeight="1"/>
    <row r="1239" ht="70.349999999999994" customHeight="1"/>
    <row r="1240" ht="70.349999999999994" customHeight="1"/>
    <row r="1241" ht="70.349999999999994" customHeight="1"/>
    <row r="1242" ht="70.349999999999994" customHeight="1"/>
    <row r="1243" ht="70.349999999999994" customHeight="1"/>
    <row r="1244" ht="70.349999999999994" customHeight="1"/>
    <row r="1245" ht="70.349999999999994" customHeight="1"/>
    <row r="1246" ht="70.349999999999994" customHeight="1"/>
    <row r="1247" ht="70.349999999999994" customHeight="1"/>
    <row r="1248" ht="70.349999999999994" customHeight="1"/>
    <row r="1249" ht="70.349999999999994" customHeight="1"/>
    <row r="1250" ht="70.349999999999994" customHeight="1"/>
    <row r="1251" ht="70.349999999999994" customHeight="1"/>
    <row r="1252" ht="70.349999999999994" customHeight="1"/>
    <row r="1253" ht="70.349999999999994" customHeight="1"/>
    <row r="1254" ht="70.349999999999994" customHeight="1"/>
    <row r="1255" ht="70.349999999999994" customHeight="1"/>
    <row r="1256" ht="70.349999999999994" customHeight="1"/>
    <row r="1257" ht="70.349999999999994" customHeight="1"/>
    <row r="1258" ht="70.349999999999994" customHeight="1"/>
    <row r="1259" ht="70.349999999999994" customHeight="1"/>
    <row r="1260" ht="70.349999999999994" customHeight="1"/>
    <row r="1261" ht="70.349999999999994" customHeight="1"/>
    <row r="1262" ht="70.349999999999994" customHeight="1"/>
    <row r="1263" ht="70.349999999999994" customHeight="1"/>
    <row r="1264" ht="70.349999999999994" customHeight="1"/>
    <row r="1265" ht="70.349999999999994" customHeight="1"/>
    <row r="1266" ht="70.349999999999994" customHeight="1"/>
    <row r="1267" ht="70.349999999999994" customHeight="1"/>
    <row r="1268" ht="70.349999999999994" customHeight="1"/>
    <row r="1269" ht="70.349999999999994" customHeight="1"/>
    <row r="1270" ht="70.349999999999994" customHeight="1"/>
    <row r="1271" ht="70.349999999999994" customHeight="1"/>
    <row r="1272" ht="70.349999999999994" customHeight="1"/>
    <row r="1273" ht="70.349999999999994" customHeight="1"/>
    <row r="1274" ht="70.349999999999994" customHeight="1"/>
    <row r="1275" ht="70.349999999999994" customHeight="1"/>
    <row r="1276" ht="70.349999999999994" customHeight="1"/>
    <row r="1277" ht="70.349999999999994" customHeight="1"/>
    <row r="1278" ht="70.349999999999994" customHeight="1"/>
    <row r="1279" ht="70.349999999999994" customHeight="1"/>
    <row r="1280" ht="70.349999999999994" customHeight="1"/>
    <row r="1281" ht="70.349999999999994" customHeight="1"/>
    <row r="1282" ht="70.349999999999994" customHeight="1"/>
    <row r="1283" ht="70.349999999999994" customHeight="1"/>
    <row r="1284" ht="70.349999999999994" customHeight="1"/>
    <row r="1285" ht="70.349999999999994" customHeight="1"/>
    <row r="1286" ht="70.349999999999994" customHeight="1"/>
    <row r="1287" ht="70.349999999999994" customHeight="1"/>
    <row r="1288" ht="70.349999999999994" customHeight="1"/>
    <row r="1289" ht="70.349999999999994" customHeight="1"/>
    <row r="1290" ht="70.349999999999994" customHeight="1"/>
    <row r="1291" ht="70.349999999999994" customHeight="1"/>
    <row r="1292" ht="70.349999999999994" customHeight="1"/>
    <row r="1293" ht="70.349999999999994" customHeight="1"/>
    <row r="1294" ht="70.349999999999994" customHeight="1"/>
    <row r="1295" ht="70.349999999999994" customHeight="1"/>
    <row r="1296" ht="70.349999999999994" customHeight="1"/>
    <row r="1297" ht="70.349999999999994" customHeight="1"/>
    <row r="1298" ht="70.349999999999994" customHeight="1"/>
    <row r="1299" ht="70.349999999999994" customHeight="1"/>
    <row r="1300" ht="70.349999999999994" customHeight="1"/>
    <row r="1301" ht="70.349999999999994" customHeight="1"/>
    <row r="1302" ht="70.349999999999994" customHeight="1"/>
    <row r="1303" ht="70.349999999999994" customHeight="1"/>
    <row r="1304" ht="70.349999999999994" customHeight="1"/>
    <row r="1305" ht="70.349999999999994" customHeight="1"/>
    <row r="1306" ht="70.349999999999994" customHeight="1"/>
    <row r="1307" ht="70.349999999999994" customHeight="1"/>
    <row r="1308" ht="70.349999999999994" customHeight="1"/>
    <row r="1309" ht="70.349999999999994" customHeight="1"/>
    <row r="1310" ht="70.349999999999994" customHeight="1"/>
    <row r="1311" ht="70.349999999999994" customHeight="1"/>
    <row r="1312" ht="70.349999999999994" customHeight="1"/>
    <row r="1313" ht="70.349999999999994" customHeight="1"/>
    <row r="1314" ht="70.349999999999994" customHeight="1"/>
    <row r="1315" ht="70.349999999999994" customHeight="1"/>
    <row r="1316" ht="70.349999999999994" customHeight="1"/>
    <row r="1317" ht="70.349999999999994" customHeight="1"/>
    <row r="1318" ht="70.349999999999994" customHeight="1"/>
    <row r="1319" ht="70.349999999999994" customHeight="1"/>
    <row r="1320" ht="70.349999999999994" customHeight="1"/>
    <row r="1321" ht="70.349999999999994" customHeight="1"/>
    <row r="1322" ht="70.349999999999994" customHeight="1"/>
    <row r="1323" ht="70.349999999999994" customHeight="1"/>
    <row r="1324" ht="70.349999999999994" customHeight="1"/>
    <row r="1325" ht="70.349999999999994" customHeight="1"/>
    <row r="1326" ht="70.349999999999994" customHeight="1"/>
    <row r="1327" ht="70.349999999999994" customHeight="1"/>
    <row r="1328" ht="70.349999999999994" customHeight="1"/>
    <row r="1329" ht="70.349999999999994" customHeight="1"/>
    <row r="1330" ht="70.349999999999994" customHeight="1"/>
    <row r="1331" ht="70.349999999999994" customHeight="1"/>
    <row r="1332" ht="70.349999999999994" customHeight="1"/>
    <row r="1333" ht="70.349999999999994" customHeight="1"/>
    <row r="1334" ht="70.349999999999994" customHeight="1"/>
    <row r="1335" ht="70.349999999999994" customHeight="1"/>
    <row r="1336" ht="70.349999999999994" customHeight="1"/>
    <row r="1337" ht="70.349999999999994" customHeight="1"/>
    <row r="1338" ht="70.349999999999994" customHeight="1"/>
    <row r="1339" ht="70.349999999999994" customHeight="1"/>
    <row r="1340" ht="70.349999999999994" customHeight="1"/>
    <row r="1341" ht="70.349999999999994" customHeight="1"/>
    <row r="1342" ht="70.349999999999994" customHeight="1"/>
    <row r="1343" ht="70.349999999999994" customHeight="1"/>
    <row r="1344" ht="70.349999999999994" customHeight="1"/>
    <row r="1345" ht="70.349999999999994" customHeight="1"/>
    <row r="1346" ht="70.349999999999994" customHeight="1"/>
    <row r="1347" ht="70.349999999999994" customHeight="1"/>
    <row r="1348" ht="70.349999999999994" customHeight="1"/>
    <row r="1349" ht="70.349999999999994" customHeight="1"/>
    <row r="1350" ht="70.349999999999994" customHeight="1"/>
    <row r="1351" ht="70.349999999999994" customHeight="1"/>
    <row r="1352" ht="70.349999999999994" customHeight="1"/>
    <row r="1353" ht="70.349999999999994" customHeight="1"/>
    <row r="1354" ht="70.349999999999994" customHeight="1"/>
    <row r="1355" ht="70.349999999999994" customHeight="1"/>
    <row r="1356" ht="70.349999999999994" customHeight="1"/>
    <row r="1357" ht="70.349999999999994" customHeight="1"/>
    <row r="1358" ht="70.349999999999994" customHeight="1"/>
    <row r="1359" ht="70.349999999999994" customHeight="1"/>
    <row r="1360" ht="70.349999999999994" customHeight="1"/>
    <row r="1361" ht="70.349999999999994" customHeight="1"/>
    <row r="1362" ht="70.349999999999994" customHeight="1"/>
    <row r="1363" ht="70.349999999999994" customHeight="1"/>
    <row r="1364" ht="70.349999999999994" customHeight="1"/>
    <row r="1365" ht="70.349999999999994" customHeight="1"/>
    <row r="1366" ht="70.349999999999994" customHeight="1"/>
    <row r="1367" ht="70.349999999999994" customHeight="1"/>
    <row r="1368" ht="70.349999999999994" customHeight="1"/>
    <row r="1369" ht="70.349999999999994" customHeight="1"/>
    <row r="1370" ht="70.349999999999994" customHeight="1"/>
    <row r="1371" ht="70.349999999999994" customHeight="1"/>
    <row r="1372" ht="70.349999999999994" customHeight="1"/>
    <row r="1373" ht="70.349999999999994" customHeight="1"/>
    <row r="1374" ht="70.349999999999994" customHeight="1"/>
    <row r="1375" ht="70.349999999999994" customHeight="1"/>
    <row r="1376" ht="70.349999999999994" customHeight="1"/>
    <row r="1377" ht="70.349999999999994" customHeight="1"/>
    <row r="1378" ht="70.349999999999994" customHeight="1"/>
    <row r="1379" ht="70.349999999999994" customHeight="1"/>
    <row r="1380" ht="70.349999999999994" customHeight="1"/>
    <row r="1381" ht="70.349999999999994" customHeight="1"/>
    <row r="1382" ht="70.349999999999994" customHeight="1"/>
    <row r="1383" ht="70.349999999999994" customHeight="1"/>
    <row r="1384" ht="70.349999999999994" customHeight="1"/>
    <row r="1385" ht="70.349999999999994" customHeight="1"/>
    <row r="1386" ht="70.349999999999994" customHeight="1"/>
    <row r="1387" ht="70.349999999999994" customHeight="1"/>
    <row r="1388" ht="70.349999999999994" customHeight="1"/>
    <row r="1389" ht="70.349999999999994" customHeight="1"/>
    <row r="1390" ht="70.349999999999994" customHeight="1"/>
    <row r="1391" ht="70.349999999999994" customHeight="1"/>
    <row r="1392" ht="70.349999999999994" customHeight="1"/>
    <row r="1393" ht="70.349999999999994" customHeight="1"/>
    <row r="1394" ht="70.349999999999994" customHeight="1"/>
    <row r="1395" ht="70.349999999999994" customHeight="1"/>
    <row r="1396" ht="70.349999999999994" customHeight="1"/>
    <row r="1397" ht="70.349999999999994" customHeight="1"/>
    <row r="1398" ht="70.349999999999994" customHeight="1"/>
    <row r="1399" ht="70.349999999999994" customHeight="1"/>
    <row r="1400" ht="70.349999999999994" customHeight="1"/>
    <row r="1401" ht="70.349999999999994" customHeight="1"/>
    <row r="1402" ht="70.349999999999994" customHeight="1"/>
    <row r="1403" ht="70.349999999999994" customHeight="1"/>
    <row r="1404" ht="70.349999999999994" customHeight="1"/>
    <row r="1405" ht="70.349999999999994" customHeight="1"/>
    <row r="1406" ht="70.349999999999994" customHeight="1"/>
    <row r="1407" ht="70.349999999999994" customHeight="1"/>
    <row r="1408" ht="70.349999999999994" customHeight="1"/>
    <row r="1409" ht="70.349999999999994" customHeight="1"/>
    <row r="1410" ht="70.349999999999994" customHeight="1"/>
    <row r="1411" ht="70.349999999999994" customHeight="1"/>
    <row r="1412" ht="70.349999999999994" customHeight="1"/>
    <row r="1413" ht="70.349999999999994" customHeight="1"/>
    <row r="1414" ht="70.349999999999994" customHeight="1"/>
    <row r="1415" ht="70.349999999999994" customHeight="1"/>
    <row r="1416" ht="70.349999999999994" customHeight="1"/>
    <row r="1417" ht="70.349999999999994" customHeight="1"/>
    <row r="1418" ht="70.349999999999994" customHeight="1"/>
    <row r="1419" ht="70.349999999999994" customHeight="1"/>
    <row r="1420" ht="70.349999999999994" customHeight="1"/>
    <row r="1421" ht="70.349999999999994" customHeight="1"/>
    <row r="1422" ht="70.349999999999994" customHeight="1"/>
    <row r="1423" ht="70.349999999999994" customHeight="1"/>
    <row r="1424" ht="70.349999999999994" customHeight="1"/>
    <row r="1425" ht="70.349999999999994" customHeight="1"/>
    <row r="1426" ht="70.349999999999994" customHeight="1"/>
    <row r="1427" ht="70.349999999999994" customHeight="1"/>
    <row r="1428" ht="70.349999999999994" customHeight="1"/>
    <row r="1429" ht="70.349999999999994" customHeight="1"/>
    <row r="1430" ht="70.349999999999994" customHeight="1"/>
    <row r="1431" ht="70.349999999999994" customHeight="1"/>
    <row r="1432" ht="70.349999999999994" customHeight="1"/>
    <row r="1433" ht="70.349999999999994" customHeight="1"/>
    <row r="1434" ht="70.349999999999994" customHeight="1"/>
    <row r="1435" ht="70.349999999999994" customHeight="1"/>
    <row r="1436" ht="70.349999999999994" customHeight="1"/>
    <row r="1437" ht="70.349999999999994" customHeight="1"/>
    <row r="1438" ht="70.349999999999994" customHeight="1"/>
    <row r="1439" ht="70.349999999999994" customHeight="1"/>
    <row r="1440" ht="70.349999999999994" customHeight="1"/>
    <row r="1441" ht="70.349999999999994" customHeight="1"/>
    <row r="1442" ht="70.349999999999994" customHeight="1"/>
    <row r="1443" ht="70.349999999999994" customHeight="1"/>
    <row r="1444" ht="70.349999999999994" customHeight="1"/>
    <row r="1445" ht="70.349999999999994" customHeight="1"/>
    <row r="1446" ht="70.349999999999994" customHeight="1"/>
    <row r="1447" ht="70.349999999999994" customHeight="1"/>
    <row r="1448" ht="70.349999999999994" customHeight="1"/>
    <row r="1449" ht="70.349999999999994" customHeight="1"/>
    <row r="1450" ht="70.349999999999994" customHeight="1"/>
    <row r="1451" ht="70.349999999999994" customHeight="1"/>
    <row r="1452" ht="70.349999999999994" customHeight="1"/>
    <row r="1453" ht="70.349999999999994" customHeight="1"/>
    <row r="1454" ht="70.349999999999994" customHeight="1"/>
    <row r="1455" ht="70.349999999999994" customHeight="1"/>
    <row r="1456" ht="70.349999999999994" customHeight="1"/>
    <row r="1457" ht="70.349999999999994" customHeight="1"/>
    <row r="1458" ht="70.349999999999994" customHeight="1"/>
    <row r="1459" ht="70.349999999999994" customHeight="1"/>
    <row r="1460" ht="70.349999999999994" customHeight="1"/>
    <row r="1461" ht="70.349999999999994" customHeight="1"/>
    <row r="1462" ht="70.349999999999994" customHeight="1"/>
    <row r="1463" ht="70.349999999999994" customHeight="1"/>
    <row r="1464" ht="70.349999999999994" customHeight="1"/>
    <row r="1465" ht="70.349999999999994" customHeight="1"/>
    <row r="1466" ht="70.349999999999994" customHeight="1"/>
    <row r="1467" ht="70.349999999999994" customHeight="1"/>
    <row r="1468" ht="70.349999999999994" customHeight="1"/>
    <row r="1469" ht="70.349999999999994" customHeight="1"/>
    <row r="1470" ht="70.349999999999994" customHeight="1"/>
    <row r="1471" ht="70.349999999999994" customHeight="1"/>
    <row r="1472" ht="70.349999999999994" customHeight="1"/>
    <row r="1473" ht="70.349999999999994" customHeight="1"/>
    <row r="1474" ht="70.349999999999994" customHeight="1"/>
    <row r="1475" ht="70.349999999999994" customHeight="1"/>
    <row r="1476" ht="70.349999999999994" customHeight="1"/>
    <row r="1477" ht="70.349999999999994" customHeight="1"/>
    <row r="1478" ht="70.349999999999994" customHeight="1"/>
    <row r="1479" ht="70.349999999999994" customHeight="1"/>
    <row r="1480" ht="70.349999999999994" customHeight="1"/>
    <row r="1481" ht="70.349999999999994" customHeight="1"/>
    <row r="1482" ht="70.349999999999994" customHeight="1"/>
    <row r="1483" ht="70.349999999999994" customHeight="1"/>
    <row r="1484" ht="70.349999999999994" customHeight="1"/>
    <row r="1485" ht="70.349999999999994" customHeight="1"/>
    <row r="1486" ht="70.349999999999994" customHeight="1"/>
    <row r="1487" ht="70.349999999999994" customHeight="1"/>
    <row r="1488" ht="70.349999999999994" customHeight="1"/>
    <row r="1489" ht="70.349999999999994" customHeight="1"/>
    <row r="1490" ht="70.349999999999994" customHeight="1"/>
    <row r="1491" ht="70.349999999999994" customHeight="1"/>
    <row r="1492" ht="70.349999999999994" customHeight="1"/>
    <row r="1493" ht="70.349999999999994" customHeight="1"/>
    <row r="1494" ht="70.349999999999994" customHeight="1"/>
    <row r="1495" ht="70.349999999999994" customHeight="1"/>
    <row r="1496" ht="70.349999999999994" customHeight="1"/>
    <row r="1497" ht="70.349999999999994" customHeight="1"/>
    <row r="1498" ht="70.349999999999994" customHeight="1"/>
    <row r="1499" ht="70.349999999999994" customHeight="1"/>
    <row r="1500" ht="70.349999999999994" customHeight="1"/>
    <row r="1501" ht="70.349999999999994" customHeight="1"/>
    <row r="1502" ht="70.349999999999994" customHeight="1"/>
    <row r="1503" ht="70.349999999999994" customHeight="1"/>
    <row r="1504" ht="70.349999999999994" customHeight="1"/>
    <row r="1505" ht="70.349999999999994" customHeight="1"/>
    <row r="1506" ht="70.349999999999994" customHeight="1"/>
    <row r="1507" ht="70.349999999999994" customHeight="1"/>
    <row r="1508" ht="70.349999999999994" customHeight="1"/>
    <row r="1509" ht="70.349999999999994" customHeight="1"/>
    <row r="1510" ht="70.349999999999994" customHeight="1"/>
    <row r="1511" ht="70.349999999999994" customHeight="1"/>
    <row r="1512" ht="70.349999999999994" customHeight="1"/>
    <row r="1513" ht="70.349999999999994" customHeight="1"/>
    <row r="1514" ht="70.349999999999994" customHeight="1"/>
    <row r="1515" ht="70.349999999999994" customHeight="1"/>
    <row r="1516" ht="70.349999999999994" customHeight="1"/>
    <row r="1517" ht="70.349999999999994" customHeight="1"/>
    <row r="1518" ht="70.349999999999994" customHeight="1"/>
    <row r="1519" ht="70.349999999999994" customHeight="1"/>
    <row r="1520" ht="70.349999999999994" customHeight="1"/>
    <row r="1521" ht="70.349999999999994" customHeight="1"/>
    <row r="1522" ht="70.349999999999994" customHeight="1"/>
    <row r="1523" ht="70.349999999999994" customHeight="1"/>
    <row r="1524" ht="70.349999999999994" customHeight="1"/>
    <row r="1525" ht="70.349999999999994" customHeight="1"/>
    <row r="1526" ht="70.349999999999994" customHeight="1"/>
    <row r="1527" ht="70.349999999999994" customHeight="1"/>
    <row r="1528" ht="70.349999999999994" customHeight="1"/>
    <row r="1529" ht="70.349999999999994" customHeight="1"/>
    <row r="1530" ht="70.349999999999994" customHeight="1"/>
    <row r="1531" ht="70.349999999999994" customHeight="1"/>
    <row r="1532" ht="70.349999999999994" customHeight="1"/>
    <row r="1533" ht="70.349999999999994" customHeight="1"/>
    <row r="1534" ht="70.349999999999994" customHeight="1"/>
    <row r="1535" ht="70.349999999999994" customHeight="1"/>
    <row r="1536" ht="70.349999999999994" customHeight="1"/>
    <row r="1537" ht="70.349999999999994" customHeight="1"/>
    <row r="1538" ht="70.349999999999994" customHeight="1"/>
    <row r="1539" ht="70.349999999999994" customHeight="1"/>
    <row r="1540" ht="70.349999999999994" customHeight="1"/>
    <row r="1541" ht="70.349999999999994" customHeight="1"/>
    <row r="1542" ht="70.349999999999994" customHeight="1"/>
    <row r="1543" ht="70.349999999999994" customHeight="1"/>
    <row r="1544" ht="70.349999999999994" customHeight="1"/>
    <row r="1545" ht="70.349999999999994" customHeight="1"/>
    <row r="1546" ht="70.349999999999994" customHeight="1"/>
    <row r="1547" ht="70.349999999999994" customHeight="1"/>
    <row r="1548" ht="70.349999999999994" customHeight="1"/>
    <row r="1549" ht="70.349999999999994" customHeight="1"/>
    <row r="1550" ht="70.349999999999994" customHeight="1"/>
    <row r="1551" ht="70.349999999999994" customHeight="1"/>
    <row r="1552" ht="70.349999999999994" customHeight="1"/>
    <row r="1553" ht="70.349999999999994" customHeight="1"/>
    <row r="1554" ht="70.349999999999994" customHeight="1"/>
    <row r="1555" ht="70.349999999999994" customHeight="1"/>
    <row r="1556" ht="70.349999999999994" customHeight="1"/>
    <row r="1557" ht="70.349999999999994" customHeight="1"/>
    <row r="1558" ht="70.349999999999994" customHeight="1"/>
    <row r="1559" ht="70.349999999999994" customHeight="1"/>
    <row r="1560" ht="70.349999999999994" customHeight="1"/>
    <row r="1561" ht="70.349999999999994" customHeight="1"/>
    <row r="1562" ht="70.349999999999994" customHeight="1"/>
    <row r="1563" ht="70.349999999999994" customHeight="1"/>
    <row r="1564" ht="70.349999999999994" customHeight="1"/>
    <row r="1565" ht="70.349999999999994" customHeight="1"/>
    <row r="1566" ht="70.349999999999994" customHeight="1"/>
    <row r="1567" ht="70.349999999999994" customHeight="1"/>
    <row r="1568" ht="70.349999999999994" customHeight="1"/>
    <row r="1569" ht="70.349999999999994" customHeight="1"/>
    <row r="1570" ht="70.349999999999994" customHeight="1"/>
    <row r="1571" ht="70.349999999999994" customHeight="1"/>
    <row r="1572" ht="70.349999999999994" customHeight="1"/>
    <row r="1573" ht="70.349999999999994" customHeight="1"/>
    <row r="1574" ht="70.349999999999994" customHeight="1"/>
    <row r="1575" ht="70.349999999999994" customHeight="1"/>
    <row r="1576" ht="70.349999999999994" customHeight="1"/>
    <row r="1577" ht="70.349999999999994" customHeight="1"/>
    <row r="1578" ht="70.349999999999994" customHeight="1"/>
    <row r="1579" ht="70.349999999999994" customHeight="1"/>
    <row r="1580" ht="70.349999999999994" customHeight="1"/>
    <row r="1581" ht="70.349999999999994" customHeight="1"/>
    <row r="1582" ht="70.349999999999994" customHeight="1"/>
    <row r="1583" ht="70.349999999999994" customHeight="1"/>
    <row r="1584" ht="70.349999999999994" customHeight="1"/>
    <row r="1585" ht="70.349999999999994" customHeight="1"/>
    <row r="1586" ht="70.349999999999994" customHeight="1"/>
    <row r="1587" ht="70.349999999999994" customHeight="1"/>
    <row r="1588" ht="70.349999999999994" customHeight="1"/>
    <row r="1589" ht="70.349999999999994" customHeight="1"/>
    <row r="1590" ht="70.349999999999994" customHeight="1"/>
    <row r="1591" ht="70.349999999999994" customHeight="1"/>
    <row r="1592" ht="70.349999999999994" customHeight="1"/>
    <row r="1593" ht="70.349999999999994" customHeight="1"/>
    <row r="1594" ht="70.349999999999994" customHeight="1"/>
    <row r="1595" ht="70.349999999999994" customHeight="1"/>
    <row r="1596" ht="70.349999999999994" customHeight="1"/>
    <row r="1597" ht="70.349999999999994" customHeight="1"/>
    <row r="1598" ht="70.349999999999994" customHeight="1"/>
    <row r="1599" ht="70.349999999999994" customHeight="1"/>
    <row r="1600" ht="70.349999999999994" customHeight="1"/>
    <row r="1601" ht="70.349999999999994" customHeight="1"/>
    <row r="1602" ht="70.349999999999994" customHeight="1"/>
    <row r="1603" ht="70.349999999999994" customHeight="1"/>
    <row r="1604" ht="70.349999999999994" customHeight="1"/>
    <row r="1605" ht="70.349999999999994" customHeight="1"/>
    <row r="1606" ht="70.349999999999994" customHeight="1"/>
    <row r="1607" ht="70.349999999999994" customHeight="1"/>
    <row r="1608" ht="70.349999999999994" customHeight="1"/>
    <row r="1609" ht="70.349999999999994" customHeight="1"/>
    <row r="1610" ht="70.349999999999994" customHeight="1"/>
    <row r="1611" ht="70.349999999999994" customHeight="1"/>
    <row r="1612" ht="70.349999999999994" customHeight="1"/>
    <row r="1613" ht="70.349999999999994" customHeight="1"/>
    <row r="1614" ht="70.349999999999994" customHeight="1"/>
    <row r="1615" ht="70.349999999999994" customHeight="1"/>
    <row r="1616" ht="70.349999999999994" customHeight="1"/>
    <row r="1617" ht="70.349999999999994" customHeight="1"/>
    <row r="1618" ht="70.349999999999994" customHeight="1"/>
    <row r="1619" ht="70.349999999999994" customHeight="1"/>
    <row r="1620" ht="70.349999999999994" customHeight="1"/>
    <row r="1621" ht="70.349999999999994" customHeight="1"/>
    <row r="1622" ht="70.349999999999994" customHeight="1"/>
    <row r="1623" ht="70.349999999999994" customHeight="1"/>
    <row r="1624" ht="70.349999999999994" customHeight="1"/>
    <row r="1625" ht="70.349999999999994" customHeight="1"/>
    <row r="1626" ht="70.349999999999994" customHeight="1"/>
    <row r="1627" ht="70.349999999999994" customHeight="1"/>
    <row r="1628" ht="70.349999999999994" customHeight="1"/>
    <row r="1629" ht="70.349999999999994" customHeight="1"/>
    <row r="1630" ht="70.349999999999994" customHeight="1"/>
    <row r="1631" ht="70.349999999999994" customHeight="1"/>
    <row r="1632" ht="70.349999999999994" customHeight="1"/>
    <row r="1633" ht="70.349999999999994" customHeight="1"/>
    <row r="1634" ht="70.349999999999994" customHeight="1"/>
    <row r="1635" ht="70.349999999999994" customHeight="1"/>
    <row r="1636" ht="70.349999999999994" customHeight="1"/>
    <row r="1637" ht="70.349999999999994" customHeight="1"/>
    <row r="1638" ht="70.349999999999994" customHeight="1"/>
    <row r="1639" ht="70.349999999999994" customHeight="1"/>
    <row r="1640" ht="70.349999999999994" customHeight="1"/>
    <row r="1641" ht="70.349999999999994" customHeight="1"/>
    <row r="1642" ht="70.349999999999994" customHeight="1"/>
    <row r="1643" ht="70.349999999999994" customHeight="1"/>
    <row r="1644" ht="70.349999999999994" customHeight="1"/>
    <row r="1645" ht="70.349999999999994" customHeight="1"/>
    <row r="1646" ht="70.349999999999994" customHeight="1"/>
    <row r="1647" ht="70.349999999999994" customHeight="1"/>
    <row r="1648" ht="70.349999999999994" customHeight="1"/>
    <row r="1649" ht="70.349999999999994" customHeight="1"/>
    <row r="1650" ht="70.349999999999994" customHeight="1"/>
    <row r="1651" ht="70.349999999999994" customHeight="1"/>
    <row r="1652" ht="70.349999999999994" customHeight="1"/>
    <row r="1653" ht="70.349999999999994" customHeight="1"/>
    <row r="1654" ht="70.349999999999994" customHeight="1"/>
    <row r="1655" ht="70.349999999999994" customHeight="1"/>
    <row r="1656" ht="70.349999999999994" customHeight="1"/>
    <row r="1657" ht="70.349999999999994" customHeight="1"/>
    <row r="1658" ht="70.349999999999994" customHeight="1"/>
    <row r="1659" ht="70.349999999999994" customHeight="1"/>
    <row r="1660" ht="70.349999999999994" customHeight="1"/>
    <row r="1661" ht="70.349999999999994" customHeight="1"/>
    <row r="1662" ht="70.349999999999994" customHeight="1"/>
    <row r="1663" ht="70.349999999999994" customHeight="1"/>
    <row r="1664" ht="70.349999999999994" customHeight="1"/>
    <row r="1665" ht="70.349999999999994" customHeight="1"/>
    <row r="1666" ht="70.349999999999994" customHeight="1"/>
    <row r="1667" ht="70.349999999999994" customHeight="1"/>
    <row r="1668" ht="70.349999999999994" customHeight="1"/>
    <row r="1669" ht="70.349999999999994" customHeight="1"/>
    <row r="1670" ht="70.349999999999994" customHeight="1"/>
    <row r="1671" ht="70.349999999999994" customHeight="1"/>
    <row r="1672" ht="70.349999999999994" customHeight="1"/>
    <row r="1673" ht="70.349999999999994" customHeight="1"/>
    <row r="1674" ht="70.349999999999994" customHeight="1"/>
    <row r="1675" ht="70.349999999999994" customHeight="1"/>
    <row r="1676" ht="70.349999999999994" customHeight="1"/>
    <row r="1677" ht="70.349999999999994" customHeight="1"/>
    <row r="1678" ht="70.349999999999994" customHeight="1"/>
    <row r="1679" ht="70.349999999999994" customHeight="1"/>
    <row r="1680" ht="70.349999999999994" customHeight="1"/>
    <row r="1681" ht="70.349999999999994" customHeight="1"/>
    <row r="1682" ht="70.349999999999994" customHeight="1"/>
    <row r="1683" ht="70.349999999999994" customHeight="1"/>
    <row r="1684" ht="70.349999999999994" customHeight="1"/>
    <row r="1685" ht="70.349999999999994" customHeight="1"/>
    <row r="1686" ht="70.349999999999994" customHeight="1"/>
    <row r="1687" ht="70.349999999999994" customHeight="1"/>
    <row r="1688" ht="70.349999999999994" customHeight="1"/>
    <row r="1689" ht="70.349999999999994" customHeight="1"/>
    <row r="1690" ht="70.349999999999994" customHeight="1"/>
    <row r="1691" ht="70.349999999999994" customHeight="1"/>
    <row r="1692" ht="70.349999999999994" customHeight="1"/>
    <row r="1693" ht="70.349999999999994" customHeight="1"/>
    <row r="1694" ht="70.349999999999994" customHeight="1"/>
    <row r="1695" ht="70.349999999999994" customHeight="1"/>
    <row r="1696" ht="70.349999999999994" customHeight="1"/>
    <row r="1697" ht="70.349999999999994" customHeight="1"/>
    <row r="1698" ht="70.349999999999994" customHeight="1"/>
    <row r="1699" ht="70.349999999999994" customHeight="1"/>
    <row r="1700" ht="70.349999999999994" customHeight="1"/>
    <row r="1701" ht="70.349999999999994" customHeight="1"/>
    <row r="1702" ht="70.349999999999994" customHeight="1"/>
    <row r="1703" ht="70.349999999999994" customHeight="1"/>
    <row r="1704" ht="70.349999999999994" customHeight="1"/>
    <row r="1705" ht="70.349999999999994" customHeight="1"/>
    <row r="1706" ht="70.349999999999994" customHeight="1"/>
    <row r="1707" ht="70.349999999999994" customHeight="1"/>
    <row r="1708" ht="70.349999999999994" customHeight="1"/>
    <row r="1709" ht="70.349999999999994" customHeight="1"/>
    <row r="1710" ht="70.349999999999994" customHeight="1"/>
    <row r="1711" ht="70.349999999999994" customHeight="1"/>
    <row r="1712" ht="70.349999999999994" customHeight="1"/>
    <row r="1713" ht="70.349999999999994" customHeight="1"/>
    <row r="1714" ht="70.349999999999994" customHeight="1"/>
    <row r="1715" ht="70.349999999999994" customHeight="1"/>
    <row r="1716" ht="70.349999999999994" customHeight="1"/>
    <row r="1717" ht="70.349999999999994" customHeight="1"/>
    <row r="1718" ht="70.349999999999994" customHeight="1"/>
    <row r="1719" ht="70.349999999999994" customHeight="1"/>
    <row r="1720" ht="70.349999999999994" customHeight="1"/>
    <row r="1721" ht="70.349999999999994" customHeight="1"/>
    <row r="1722" ht="70.349999999999994" customHeight="1"/>
    <row r="1723" ht="70.349999999999994" customHeight="1"/>
    <row r="1724" ht="70.349999999999994" customHeight="1"/>
    <row r="1725" ht="70.349999999999994" customHeight="1"/>
    <row r="1726" ht="70.349999999999994" customHeight="1"/>
    <row r="1727" ht="70.349999999999994" customHeight="1"/>
    <row r="1728" ht="70.349999999999994" customHeight="1"/>
    <row r="1729" ht="70.349999999999994" customHeight="1"/>
    <row r="1730" ht="70.349999999999994" customHeight="1"/>
    <row r="1731" ht="70.349999999999994" customHeight="1"/>
    <row r="1732" ht="70.349999999999994" customHeight="1"/>
    <row r="1733" ht="70.349999999999994" customHeight="1"/>
    <row r="1734" ht="70.349999999999994" customHeight="1"/>
    <row r="1735" ht="70.349999999999994" customHeight="1"/>
    <row r="1736" ht="70.349999999999994" customHeight="1"/>
    <row r="1737" ht="70.349999999999994" customHeight="1"/>
    <row r="1738" ht="70.349999999999994" customHeight="1"/>
    <row r="1739" ht="70.349999999999994" customHeight="1"/>
    <row r="1740" ht="70.349999999999994" customHeight="1"/>
    <row r="1741" ht="70.349999999999994" customHeight="1"/>
    <row r="1742" ht="70.349999999999994" customHeight="1"/>
    <row r="1743" ht="70.349999999999994" customHeight="1"/>
    <row r="1744" ht="70.349999999999994" customHeight="1"/>
    <row r="1745" ht="70.349999999999994" customHeight="1"/>
    <row r="1746" ht="70.349999999999994" customHeight="1"/>
    <row r="1747" ht="70.349999999999994" customHeight="1"/>
    <row r="1748" ht="70.349999999999994" customHeight="1"/>
    <row r="1749" ht="70.349999999999994" customHeight="1"/>
    <row r="1750" ht="70.349999999999994" customHeight="1"/>
    <row r="1751" ht="70.349999999999994" customHeight="1"/>
    <row r="1752" ht="70.349999999999994" customHeight="1"/>
    <row r="1753" ht="70.349999999999994" customHeight="1"/>
    <row r="1754" ht="70.349999999999994" customHeight="1"/>
    <row r="1755" ht="70.349999999999994" customHeight="1"/>
    <row r="1756" ht="70.349999999999994" customHeight="1"/>
    <row r="1757" ht="70.349999999999994" customHeight="1"/>
    <row r="1758" ht="70.349999999999994" customHeight="1"/>
    <row r="1759" ht="70.349999999999994" customHeight="1"/>
    <row r="1760" ht="70.349999999999994" customHeight="1"/>
    <row r="1761" ht="70.349999999999994" customHeight="1"/>
    <row r="1762" ht="70.349999999999994" customHeight="1"/>
    <row r="1763" ht="70.349999999999994" customHeight="1"/>
    <row r="1764" ht="70.349999999999994" customHeight="1"/>
    <row r="1765" ht="70.349999999999994" customHeight="1"/>
    <row r="1766" ht="70.349999999999994" customHeight="1"/>
    <row r="1767" ht="70.349999999999994" customHeight="1"/>
    <row r="1768" ht="70.349999999999994" customHeight="1"/>
    <row r="1769" ht="70.349999999999994" customHeight="1"/>
    <row r="1770" ht="70.349999999999994" customHeight="1"/>
    <row r="1771" ht="70.349999999999994" customHeight="1"/>
    <row r="1772" ht="70.349999999999994" customHeight="1"/>
    <row r="1773" ht="70.349999999999994" customHeight="1"/>
    <row r="1774" ht="70.349999999999994" customHeight="1"/>
    <row r="1775" ht="70.349999999999994" customHeight="1"/>
    <row r="1776" ht="70.349999999999994" customHeight="1"/>
    <row r="1777" ht="70.349999999999994" customHeight="1"/>
    <row r="1778" ht="70.349999999999994" customHeight="1"/>
    <row r="1779" ht="70.349999999999994" customHeight="1"/>
    <row r="1780" ht="70.349999999999994" customHeight="1"/>
    <row r="1781" ht="70.349999999999994" customHeight="1"/>
    <row r="1782" ht="70.349999999999994" customHeight="1"/>
    <row r="1783" ht="70.349999999999994" customHeight="1"/>
    <row r="1784" ht="70.349999999999994" customHeight="1"/>
    <row r="1785" ht="70.349999999999994" customHeight="1"/>
    <row r="1786" ht="70.349999999999994" customHeight="1"/>
    <row r="1787" ht="70.349999999999994" customHeight="1"/>
    <row r="1788" ht="70.349999999999994" customHeight="1"/>
    <row r="1789" ht="70.349999999999994" customHeight="1"/>
    <row r="1790" ht="70.349999999999994" customHeight="1"/>
    <row r="1791" ht="70.349999999999994" customHeight="1"/>
    <row r="1792" ht="70.349999999999994" customHeight="1"/>
    <row r="1793" ht="70.349999999999994" customHeight="1"/>
    <row r="1794" ht="70.349999999999994" customHeight="1"/>
    <row r="1795" ht="70.349999999999994" customHeight="1"/>
    <row r="1796" ht="70.349999999999994" customHeight="1"/>
    <row r="1797" ht="70.349999999999994" customHeight="1"/>
    <row r="1798" ht="70.349999999999994" customHeight="1"/>
    <row r="1799" ht="70.349999999999994" customHeight="1"/>
    <row r="1800" ht="70.349999999999994" customHeight="1"/>
    <row r="1801" ht="70.349999999999994" customHeight="1"/>
    <row r="1802" ht="70.349999999999994" customHeight="1"/>
    <row r="1803" ht="70.349999999999994" customHeight="1"/>
    <row r="1804" ht="70.349999999999994" customHeight="1"/>
    <row r="1805" ht="70.349999999999994" customHeight="1"/>
    <row r="1806" ht="70.349999999999994" customHeight="1"/>
    <row r="1807" ht="70.349999999999994" customHeight="1"/>
    <row r="1808" ht="70.349999999999994" customHeight="1"/>
    <row r="1809" ht="70.349999999999994" customHeight="1"/>
    <row r="1810" ht="70.349999999999994" customHeight="1"/>
    <row r="1811" ht="70.349999999999994" customHeight="1"/>
    <row r="1812" ht="70.349999999999994" customHeight="1"/>
    <row r="1813" ht="70.349999999999994" customHeight="1"/>
    <row r="1814" ht="70.349999999999994" customHeight="1"/>
    <row r="1815" ht="70.349999999999994" customHeight="1"/>
    <row r="1816" ht="70.349999999999994" customHeight="1"/>
    <row r="1817" ht="70.349999999999994" customHeight="1"/>
    <row r="1818" ht="70.349999999999994" customHeight="1"/>
    <row r="1819" ht="70.349999999999994" customHeight="1"/>
    <row r="1820" ht="70.349999999999994" customHeight="1"/>
    <row r="1821" ht="70.349999999999994" customHeight="1"/>
    <row r="1822" ht="70.349999999999994" customHeight="1"/>
    <row r="1823" ht="70.349999999999994" customHeight="1"/>
    <row r="1824" ht="70.349999999999994" customHeight="1"/>
    <row r="1825" ht="70.349999999999994" customHeight="1"/>
    <row r="1826" ht="70.349999999999994" customHeight="1"/>
    <row r="1827" ht="70.349999999999994" customHeight="1"/>
    <row r="1828" ht="70.349999999999994" customHeight="1"/>
    <row r="1829" ht="70.349999999999994" customHeight="1"/>
    <row r="1830" ht="70.349999999999994" customHeight="1"/>
    <row r="1831" ht="70.349999999999994" customHeight="1"/>
    <row r="1832" ht="70.349999999999994" customHeight="1"/>
    <row r="1833" ht="70.349999999999994" customHeight="1"/>
    <row r="1834" ht="70.349999999999994" customHeight="1"/>
    <row r="1835" ht="70.349999999999994" customHeight="1"/>
    <row r="1836" ht="70.349999999999994" customHeight="1"/>
    <row r="1837" ht="70.349999999999994" customHeight="1"/>
    <row r="1838" ht="70.349999999999994" customHeight="1"/>
    <row r="1839" ht="70.349999999999994" customHeight="1"/>
    <row r="1840" ht="70.349999999999994" customHeight="1"/>
    <row r="1841" ht="70.349999999999994" customHeight="1"/>
    <row r="1842" ht="70.349999999999994" customHeight="1"/>
    <row r="1843" ht="70.349999999999994" customHeight="1"/>
    <row r="1844" ht="70.349999999999994" customHeight="1"/>
    <row r="1845" ht="70.349999999999994" customHeight="1"/>
    <row r="1846" ht="70.349999999999994" customHeight="1"/>
    <row r="1847" ht="70.349999999999994" customHeight="1"/>
    <row r="1848" ht="70.349999999999994" customHeight="1"/>
    <row r="1849" ht="70.349999999999994" customHeight="1"/>
    <row r="1850" ht="70.349999999999994" customHeight="1"/>
    <row r="1851" ht="70.349999999999994" customHeight="1"/>
    <row r="1852" ht="70.349999999999994" customHeight="1"/>
    <row r="1853" ht="70.349999999999994" customHeight="1"/>
    <row r="1854" ht="70.349999999999994" customHeight="1"/>
    <row r="1855" ht="70.349999999999994" customHeight="1"/>
    <row r="1856" ht="70.349999999999994" customHeight="1"/>
    <row r="1857" ht="70.349999999999994" customHeight="1"/>
    <row r="1858" ht="70.349999999999994" customHeight="1"/>
    <row r="1859" ht="70.349999999999994" customHeight="1"/>
    <row r="1860" ht="70.349999999999994" customHeight="1"/>
    <row r="1861" ht="70.349999999999994" customHeight="1"/>
    <row r="1862" ht="70.349999999999994" customHeight="1"/>
    <row r="1863" ht="70.349999999999994" customHeight="1"/>
    <row r="1864" ht="70.349999999999994" customHeight="1"/>
    <row r="1865" ht="70.349999999999994" customHeight="1"/>
    <row r="1866" ht="70.349999999999994" customHeight="1"/>
    <row r="1867" ht="70.349999999999994" customHeight="1"/>
    <row r="1868" ht="70.349999999999994" customHeight="1"/>
    <row r="1869" ht="70.349999999999994" customHeight="1"/>
    <row r="1870" ht="70.349999999999994" customHeight="1"/>
    <row r="1871" ht="70.349999999999994" customHeight="1"/>
    <row r="1872" ht="70.349999999999994" customHeight="1"/>
    <row r="1873" ht="70.349999999999994" customHeight="1"/>
    <row r="1874" ht="70.349999999999994" customHeight="1"/>
    <row r="1875" ht="70.349999999999994" customHeight="1"/>
    <row r="1876" ht="70.349999999999994" customHeight="1"/>
    <row r="1877" ht="70.349999999999994" customHeight="1"/>
    <row r="1878" ht="70.349999999999994" customHeight="1"/>
    <row r="1879" ht="70.349999999999994" customHeight="1"/>
    <row r="1880" ht="70.349999999999994" customHeight="1"/>
    <row r="1881" ht="70.349999999999994" customHeight="1"/>
    <row r="1882" ht="70.349999999999994" customHeight="1"/>
    <row r="1883" ht="70.349999999999994" customHeight="1"/>
    <row r="1884" ht="70.349999999999994" customHeight="1"/>
    <row r="1885" ht="70.349999999999994" customHeight="1"/>
    <row r="1886" ht="70.349999999999994" customHeight="1"/>
    <row r="1887" ht="70.349999999999994" customHeight="1"/>
    <row r="1888" ht="70.349999999999994" customHeight="1"/>
    <row r="1889" ht="70.349999999999994" customHeight="1"/>
    <row r="1890" ht="70.349999999999994" customHeight="1"/>
    <row r="1891" ht="70.349999999999994" customHeight="1"/>
    <row r="1892" ht="70.349999999999994" customHeight="1"/>
    <row r="1893" ht="70.349999999999994" customHeight="1"/>
    <row r="1894" ht="70.349999999999994" customHeight="1"/>
    <row r="1895" ht="70.349999999999994" customHeight="1"/>
    <row r="1896" ht="70.349999999999994" customHeight="1"/>
    <row r="1897" ht="70.349999999999994" customHeight="1"/>
    <row r="1898" ht="70.349999999999994" customHeight="1"/>
    <row r="1899" ht="70.349999999999994" customHeight="1"/>
    <row r="1900" ht="70.349999999999994" customHeight="1"/>
    <row r="1901" ht="70.349999999999994" customHeight="1"/>
    <row r="1902" ht="70.349999999999994" customHeight="1"/>
    <row r="1903" ht="70.349999999999994" customHeight="1"/>
    <row r="1904" ht="70.349999999999994" customHeight="1"/>
    <row r="1905" ht="70.349999999999994" customHeight="1"/>
    <row r="1906" ht="70.349999999999994" customHeight="1"/>
    <row r="1907" ht="70.349999999999994" customHeight="1"/>
    <row r="1908" ht="70.349999999999994" customHeight="1"/>
    <row r="1909" ht="70.349999999999994" customHeight="1"/>
    <row r="1910" ht="70.349999999999994" customHeight="1"/>
    <row r="1911" ht="70.349999999999994" customHeight="1"/>
    <row r="1912" ht="70.349999999999994" customHeight="1"/>
    <row r="1913" ht="70.349999999999994" customHeight="1"/>
    <row r="1914" ht="70.349999999999994" customHeight="1"/>
    <row r="1915" ht="70.349999999999994" customHeight="1"/>
    <row r="1916" ht="70.349999999999994" customHeight="1"/>
    <row r="1917" ht="70.349999999999994" customHeight="1"/>
    <row r="1918" ht="70.349999999999994" customHeight="1"/>
    <row r="1919" ht="70.349999999999994" customHeight="1"/>
    <row r="1920" ht="70.349999999999994" customHeight="1"/>
    <row r="1921" ht="70.349999999999994" customHeight="1"/>
    <row r="1922" ht="70.349999999999994" customHeight="1"/>
    <row r="1923" ht="70.349999999999994" customHeight="1"/>
    <row r="1924" ht="70.349999999999994" customHeight="1"/>
    <row r="1925" ht="70.349999999999994" customHeight="1"/>
    <row r="1926" ht="70.349999999999994" customHeight="1"/>
    <row r="1927" ht="70.349999999999994" customHeight="1"/>
    <row r="1928" ht="70.349999999999994" customHeight="1"/>
    <row r="1929" ht="70.349999999999994" customHeight="1"/>
    <row r="1930" ht="70.349999999999994" customHeight="1"/>
    <row r="1931" ht="70.349999999999994" customHeight="1"/>
    <row r="1932" ht="70.349999999999994" customHeight="1"/>
    <row r="1933" ht="70.349999999999994" customHeight="1"/>
    <row r="1934" ht="70.349999999999994" customHeight="1"/>
    <row r="1935" ht="70.349999999999994" customHeight="1"/>
    <row r="1936" ht="70.349999999999994" customHeight="1"/>
    <row r="1937" ht="70.349999999999994" customHeight="1"/>
    <row r="1938" ht="70.349999999999994" customHeight="1"/>
    <row r="1939" ht="70.349999999999994" customHeight="1"/>
    <row r="1940" ht="70.349999999999994" customHeight="1"/>
    <row r="1941" ht="70.349999999999994" customHeight="1"/>
    <row r="1942" ht="70.349999999999994" customHeight="1"/>
    <row r="1943" ht="70.349999999999994" customHeight="1"/>
    <row r="1944" ht="70.349999999999994" customHeight="1"/>
    <row r="1945" ht="70.349999999999994" customHeight="1"/>
    <row r="1946" ht="70.349999999999994" customHeight="1"/>
    <row r="1947" ht="70.349999999999994" customHeight="1"/>
    <row r="1948" ht="70.349999999999994" customHeight="1"/>
    <row r="1949" ht="70.349999999999994" customHeight="1"/>
    <row r="1950" ht="70.349999999999994" customHeight="1"/>
    <row r="1951" ht="70.349999999999994" customHeight="1"/>
    <row r="1952" ht="70.349999999999994" customHeight="1"/>
    <row r="1953" ht="70.349999999999994" customHeight="1"/>
    <row r="1954" ht="70.349999999999994" customHeight="1"/>
    <row r="1955" ht="70.349999999999994" customHeight="1"/>
    <row r="1956" ht="70.349999999999994" customHeight="1"/>
    <row r="1957" ht="70.349999999999994" customHeight="1"/>
    <row r="1958" ht="70.349999999999994" customHeight="1"/>
    <row r="1959" ht="70.349999999999994" customHeight="1"/>
    <row r="1960" ht="70.349999999999994" customHeight="1"/>
    <row r="1961" ht="70.349999999999994" customHeight="1"/>
    <row r="1962" ht="70.349999999999994" customHeight="1"/>
    <row r="1963" ht="70.349999999999994" customHeight="1"/>
    <row r="1964" ht="70.349999999999994" customHeight="1"/>
    <row r="1965" ht="70.349999999999994" customHeight="1"/>
    <row r="1966" ht="70.349999999999994" customHeight="1"/>
    <row r="1967" ht="70.349999999999994" customHeight="1"/>
    <row r="1968" ht="70.349999999999994" customHeight="1"/>
    <row r="1969" ht="70.349999999999994" customHeight="1"/>
    <row r="1970" ht="70.349999999999994" customHeight="1"/>
    <row r="1971" ht="70.349999999999994" customHeight="1"/>
    <row r="1972" ht="70.349999999999994" customHeight="1"/>
    <row r="1973" ht="70.349999999999994" customHeight="1"/>
    <row r="1974" ht="70.349999999999994" customHeight="1"/>
    <row r="1975" ht="70.349999999999994" customHeight="1"/>
    <row r="1976" ht="70.349999999999994" customHeight="1"/>
    <row r="1977" ht="70.349999999999994" customHeight="1"/>
    <row r="1978" ht="70.349999999999994" customHeight="1"/>
    <row r="1979" ht="70.349999999999994" customHeight="1"/>
    <row r="1980" ht="70.349999999999994" customHeight="1"/>
    <row r="1981" ht="70.349999999999994" customHeight="1"/>
    <row r="1982" ht="70.349999999999994" customHeight="1"/>
    <row r="1983" ht="70.349999999999994" customHeight="1"/>
    <row r="1984" ht="70.349999999999994" customHeight="1"/>
    <row r="1985" ht="70.349999999999994" customHeight="1"/>
    <row r="1986" ht="70.349999999999994" customHeight="1"/>
    <row r="1987" ht="70.349999999999994" customHeight="1"/>
    <row r="1988" ht="70.349999999999994" customHeight="1"/>
    <row r="1989" ht="70.349999999999994" customHeight="1"/>
    <row r="1990" ht="70.349999999999994" customHeight="1"/>
    <row r="1991" ht="70.349999999999994" customHeight="1"/>
    <row r="1992" ht="70.349999999999994" customHeight="1"/>
    <row r="1993" ht="70.349999999999994" customHeight="1"/>
    <row r="1994" ht="70.349999999999994" customHeight="1"/>
    <row r="1995" ht="70.349999999999994" customHeight="1"/>
    <row r="1996" ht="70.349999999999994" customHeight="1"/>
    <row r="1997" ht="70.349999999999994" customHeight="1"/>
    <row r="1998" ht="70.349999999999994" customHeight="1"/>
    <row r="1999" ht="70.349999999999994" customHeight="1"/>
    <row r="2000" ht="70.349999999999994" customHeight="1"/>
    <row r="2001" ht="70.349999999999994" customHeight="1"/>
    <row r="2002" ht="70.349999999999994" customHeight="1"/>
    <row r="2003" ht="70.349999999999994" customHeight="1"/>
    <row r="2004" ht="70.349999999999994" customHeight="1"/>
    <row r="2005" ht="70.349999999999994" customHeight="1"/>
    <row r="2006" ht="70.349999999999994" customHeight="1"/>
    <row r="2007" ht="70.349999999999994" customHeight="1"/>
    <row r="2008" ht="70.349999999999994" customHeight="1"/>
    <row r="2009" ht="70.349999999999994" customHeight="1"/>
    <row r="2010" ht="70.349999999999994" customHeight="1"/>
    <row r="2011" ht="70.349999999999994" customHeight="1"/>
    <row r="2012" ht="70.349999999999994" customHeight="1"/>
    <row r="2013" ht="70.349999999999994" customHeight="1"/>
    <row r="2014" ht="70.349999999999994" customHeight="1"/>
    <row r="2015" ht="70.349999999999994" customHeight="1"/>
    <row r="2016" ht="70.349999999999994" customHeight="1"/>
    <row r="2017" ht="70.349999999999994" customHeight="1"/>
    <row r="2018" ht="70.349999999999994" customHeight="1"/>
    <row r="2019" ht="70.349999999999994" customHeight="1"/>
    <row r="2020" ht="70.349999999999994" customHeight="1"/>
    <row r="2021" ht="70.349999999999994" customHeight="1"/>
    <row r="2022" ht="70.349999999999994" customHeight="1"/>
    <row r="2023" ht="70.349999999999994" customHeight="1"/>
    <row r="2024" ht="70.349999999999994" customHeight="1"/>
    <row r="2025" ht="70.349999999999994" customHeight="1"/>
    <row r="2026" ht="70.349999999999994" customHeight="1"/>
    <row r="2027" ht="70.349999999999994" customHeight="1"/>
    <row r="2028" ht="70.349999999999994" customHeight="1"/>
    <row r="2029" ht="70.349999999999994" customHeight="1"/>
    <row r="2030" ht="70.349999999999994" customHeight="1"/>
    <row r="2031" ht="70.349999999999994" customHeight="1"/>
    <row r="2032" ht="70.349999999999994" customHeight="1"/>
    <row r="2033" ht="70.349999999999994" customHeight="1"/>
    <row r="2034" ht="70.349999999999994" customHeight="1"/>
    <row r="2035" ht="70.349999999999994" customHeight="1"/>
    <row r="2036" ht="70.349999999999994" customHeight="1"/>
    <row r="2037" ht="70.349999999999994" customHeight="1"/>
    <row r="2038" ht="70.349999999999994" customHeight="1"/>
    <row r="2039" ht="70.349999999999994" customHeight="1"/>
    <row r="2040" ht="70.349999999999994" customHeight="1"/>
    <row r="2041" ht="70.349999999999994" customHeight="1"/>
    <row r="2042" ht="70.349999999999994" customHeight="1"/>
    <row r="2043" ht="70.349999999999994" customHeight="1"/>
    <row r="2044" ht="70.349999999999994" customHeight="1"/>
    <row r="2045" ht="70.349999999999994" customHeight="1"/>
    <row r="2046" ht="70.349999999999994" customHeight="1"/>
    <row r="2047" ht="70.5" customHeight="1"/>
    <row r="2048" ht="70.5" customHeight="1"/>
    <row r="2049" ht="70.5" customHeight="1"/>
    <row r="2050" ht="70.5" customHeight="1"/>
    <row r="2051" ht="70.5" customHeight="1"/>
    <row r="2052" ht="70.5" customHeight="1"/>
    <row r="2053" ht="70.5" customHeight="1"/>
    <row r="2054" ht="70.5" customHeight="1"/>
    <row r="2055" ht="70.5" customHeight="1"/>
    <row r="2056" ht="70.5" customHeight="1"/>
    <row r="2057" ht="70.5" customHeight="1"/>
    <row r="2058" ht="70.5" customHeight="1"/>
    <row r="2059" ht="70.5" customHeight="1"/>
    <row r="2060" ht="70.5" customHeight="1"/>
    <row r="2061" ht="70.5" customHeight="1"/>
    <row r="2062" ht="70.5" customHeight="1"/>
    <row r="2063" ht="70.5" customHeight="1"/>
    <row r="2064" ht="70.5" customHeight="1"/>
    <row r="2065" ht="70.5" customHeight="1"/>
    <row r="2066" ht="70.5" customHeight="1"/>
    <row r="2067" ht="70.5" customHeight="1"/>
    <row r="2068" ht="70.5" customHeight="1"/>
    <row r="2069" ht="70.5" customHeight="1"/>
    <row r="2070" ht="70.5" customHeight="1"/>
    <row r="2071" ht="70.5" customHeight="1"/>
    <row r="2072" ht="70.5" customHeight="1"/>
    <row r="2073" ht="70.5" customHeight="1"/>
    <row r="2074" ht="70.5" customHeight="1"/>
    <row r="2075" ht="70.5" customHeight="1"/>
    <row r="2076" ht="70.5" customHeight="1"/>
    <row r="2077" ht="70.5" customHeight="1"/>
    <row r="2078" ht="70.5" customHeight="1"/>
    <row r="2079" ht="70.5" customHeight="1"/>
    <row r="2080" ht="70.5" customHeight="1"/>
    <row r="2081" ht="70.5" customHeight="1"/>
    <row r="2082" ht="70.5" customHeight="1"/>
    <row r="2083" ht="70.5" customHeight="1"/>
    <row r="2084" ht="70.5" customHeight="1"/>
    <row r="2085" ht="70.5" customHeight="1"/>
    <row r="2086" ht="70.5" customHeight="1"/>
    <row r="2087" ht="70.5" customHeight="1"/>
    <row r="2088" ht="70.5" customHeight="1"/>
    <row r="2089" ht="70.5" customHeight="1"/>
    <row r="2090" ht="70.5" customHeight="1"/>
    <row r="2091" ht="70.5" customHeight="1"/>
    <row r="2092" ht="70.5" customHeight="1"/>
    <row r="2093" ht="70.5" customHeight="1"/>
    <row r="2094" ht="70.5" customHeight="1"/>
    <row r="2095" ht="70.5" customHeight="1"/>
    <row r="2096" ht="70.5" customHeight="1"/>
    <row r="2097" ht="70.5" customHeight="1"/>
    <row r="2098" ht="70.5" customHeight="1"/>
    <row r="2099" ht="70.5" customHeight="1"/>
    <row r="2100" ht="70.5" customHeight="1"/>
    <row r="2101" ht="70.5" customHeight="1"/>
    <row r="2102" ht="70.5" customHeight="1"/>
    <row r="2103" ht="70.5" customHeight="1"/>
    <row r="2104" ht="70.5" customHeight="1"/>
    <row r="2105" ht="70.5" customHeight="1"/>
    <row r="2106" ht="70.5" customHeight="1"/>
    <row r="2107" ht="70.5" customHeight="1"/>
    <row r="2108" ht="70.5" customHeight="1"/>
    <row r="2109" ht="70.5" customHeight="1"/>
    <row r="2110" ht="70.5" customHeight="1"/>
    <row r="2111" ht="70.5" customHeight="1"/>
    <row r="2112" ht="70.5" customHeight="1"/>
    <row r="2113" ht="70.5" customHeight="1"/>
    <row r="2114" ht="70.5" customHeight="1"/>
    <row r="2115" ht="70.5" customHeight="1"/>
    <row r="2116" ht="70.5" customHeight="1"/>
    <row r="2117" ht="70.5" customHeight="1"/>
    <row r="2118" ht="70.5" customHeight="1"/>
    <row r="2119" ht="70.5" customHeight="1"/>
    <row r="2120" ht="70.5" customHeight="1"/>
    <row r="2121" ht="70.5" customHeight="1"/>
    <row r="2122" ht="70.5" customHeight="1"/>
    <row r="2123" ht="70.5" customHeight="1"/>
    <row r="2124" ht="70.5" customHeight="1"/>
    <row r="2125" ht="70.5" customHeight="1"/>
    <row r="2126" ht="70.5" customHeight="1"/>
    <row r="2127" ht="70.5" customHeight="1"/>
    <row r="2128" ht="70.5" customHeight="1"/>
    <row r="2129" ht="70.5" customHeight="1"/>
    <row r="2130" ht="70.5" customHeight="1"/>
    <row r="2131" ht="70.5" customHeight="1"/>
    <row r="2132" ht="70.5" customHeight="1"/>
    <row r="2133" ht="70.5" customHeight="1"/>
    <row r="2134" ht="70.5" customHeight="1"/>
    <row r="2135" ht="70.5" customHeight="1"/>
    <row r="2136" ht="70.5" customHeight="1"/>
    <row r="2137" ht="70.5" customHeight="1"/>
    <row r="2138" ht="70.5" customHeight="1"/>
    <row r="2139" ht="70.5" customHeight="1"/>
    <row r="2140" ht="70.5" customHeight="1"/>
    <row r="2141" ht="70.5" customHeight="1"/>
    <row r="2142" ht="70.5" customHeight="1"/>
    <row r="2143" ht="70.5" customHeight="1"/>
    <row r="2144" ht="70.5" customHeight="1"/>
    <row r="2145" ht="70.5" customHeight="1"/>
    <row r="2146" ht="70.5" customHeight="1"/>
    <row r="2147" ht="70.5" customHeight="1"/>
    <row r="2148" ht="70.5" customHeight="1"/>
    <row r="2149" ht="70.5" customHeight="1"/>
    <row r="2150" ht="70.5" customHeight="1"/>
    <row r="2151" ht="70.5" customHeight="1"/>
    <row r="2152" ht="70.5" customHeight="1"/>
    <row r="2153" ht="70.5" customHeight="1"/>
    <row r="2154" ht="70.5" customHeight="1"/>
    <row r="2155" ht="70.5" customHeight="1"/>
    <row r="2156" ht="70.5" customHeight="1"/>
    <row r="2157" ht="70.5" customHeight="1"/>
    <row r="2158" ht="70.5" customHeight="1"/>
    <row r="2159" ht="70.5" customHeight="1"/>
    <row r="2160" ht="70.5" customHeight="1"/>
    <row r="2161" ht="70.5" customHeight="1"/>
    <row r="2162" ht="70.5" customHeight="1"/>
    <row r="2163" ht="70.5" customHeight="1"/>
    <row r="2164" ht="70.5" customHeight="1"/>
    <row r="2165" ht="70.5" customHeight="1"/>
    <row r="2166" ht="70.5" customHeight="1"/>
    <row r="2167" ht="70.5" customHeight="1"/>
    <row r="2168" ht="70.5" customHeight="1"/>
    <row r="2169" ht="70.5" customHeight="1"/>
    <row r="2170" ht="70.5" customHeight="1"/>
    <row r="2171" ht="70.5" customHeight="1"/>
    <row r="2172" ht="70.5" customHeight="1"/>
    <row r="2173" ht="70.5" customHeight="1"/>
    <row r="2174" ht="70.5" customHeight="1"/>
    <row r="2175" ht="70.5" customHeight="1"/>
    <row r="2176" ht="70.5" customHeight="1"/>
    <row r="2177" ht="70.5" customHeight="1"/>
    <row r="2178" ht="70.5" customHeight="1"/>
    <row r="2179" ht="70.5" customHeight="1"/>
    <row r="2180" ht="70.5" customHeight="1"/>
    <row r="2181" ht="70.5" customHeight="1"/>
    <row r="2182" ht="70.5" customHeight="1"/>
    <row r="2183" ht="70.5" customHeight="1"/>
    <row r="2184" ht="70.5" customHeight="1"/>
    <row r="2185" ht="70.5" customHeight="1"/>
    <row r="2186" ht="70.5" customHeight="1"/>
    <row r="2187" ht="70.5" customHeight="1"/>
    <row r="2188" ht="70.5" customHeight="1"/>
    <row r="2189" ht="70.5" customHeight="1"/>
    <row r="2190" ht="70.5" customHeight="1"/>
    <row r="2191" ht="70.5" customHeight="1"/>
    <row r="2192" ht="70.5" customHeight="1"/>
    <row r="2193" ht="70.5" customHeight="1"/>
    <row r="2194" ht="70.5" customHeight="1"/>
    <row r="2195" ht="70.5" customHeight="1"/>
    <row r="2196" ht="70.5" customHeight="1"/>
    <row r="2197" ht="70.5" customHeight="1"/>
    <row r="2198" ht="70.5" customHeight="1"/>
    <row r="2199" ht="70.5" customHeight="1"/>
    <row r="2200" ht="70.5" customHeight="1"/>
    <row r="2201" ht="70.5" customHeight="1"/>
    <row r="2202" ht="70.5" customHeight="1"/>
    <row r="2203" ht="70.5" customHeight="1"/>
    <row r="2204" ht="70.5" customHeight="1"/>
    <row r="2205" ht="70.5" customHeight="1"/>
    <row r="2206" ht="70.5" customHeight="1"/>
    <row r="2207" ht="70.5" customHeight="1"/>
    <row r="2208" ht="70.5" customHeight="1"/>
    <row r="2209" ht="70.5" customHeight="1"/>
    <row r="2210" ht="70.5" customHeight="1"/>
    <row r="2211" ht="70.5" customHeight="1"/>
    <row r="2212" ht="70.5" customHeight="1"/>
    <row r="2213" ht="70.5" customHeight="1"/>
    <row r="2214" ht="70.5" customHeight="1"/>
    <row r="2215" ht="70.5" customHeight="1"/>
    <row r="2216" ht="70.5" customHeight="1"/>
    <row r="2217" ht="70.5" customHeight="1"/>
    <row r="2218" ht="70.5" customHeight="1"/>
    <row r="2219" ht="70.5" customHeight="1"/>
    <row r="2220" ht="70.5" customHeight="1"/>
    <row r="2221" ht="70.5" customHeight="1"/>
    <row r="2222" ht="70.5" customHeight="1"/>
    <row r="2223" ht="70.5" customHeight="1"/>
    <row r="2224" ht="70.5" customHeight="1"/>
    <row r="2225" ht="70.5" customHeight="1"/>
    <row r="2226" ht="70.5" customHeight="1"/>
    <row r="2227" ht="70.5" customHeight="1"/>
    <row r="2228" ht="70.5" customHeight="1"/>
    <row r="2229" ht="70.5" customHeight="1"/>
    <row r="2230" ht="70.5" customHeight="1"/>
    <row r="2231" ht="70.5" customHeight="1"/>
    <row r="2232" ht="70.5" customHeight="1"/>
    <row r="2233" ht="70.5" customHeight="1"/>
    <row r="2234" ht="70.5" customHeight="1"/>
    <row r="2235" ht="70.5" customHeight="1"/>
    <row r="2236" ht="70.5" customHeight="1"/>
    <row r="2237" ht="70.5" customHeight="1"/>
    <row r="2238" ht="70.5" customHeight="1"/>
    <row r="2239" ht="70.5" customHeight="1"/>
    <row r="2240" ht="70.5" customHeight="1"/>
    <row r="2241" ht="70.5" customHeight="1"/>
    <row r="2242" ht="70.5" customHeight="1"/>
    <row r="2243" ht="70.5" customHeight="1"/>
    <row r="2244" ht="70.5" customHeight="1"/>
    <row r="2245" ht="70.5" customHeight="1"/>
    <row r="2246" ht="70.5" customHeight="1"/>
    <row r="2247" ht="70.5" customHeight="1"/>
    <row r="2248" ht="70.5" customHeight="1"/>
    <row r="2249" ht="70.5" customHeight="1"/>
    <row r="2250" ht="70.5" customHeight="1"/>
    <row r="2251" ht="70.5" customHeight="1"/>
    <row r="2252" ht="70.5" customHeight="1"/>
    <row r="2253" ht="70.5" customHeight="1"/>
    <row r="2254" ht="70.5" customHeight="1"/>
    <row r="2255" ht="70.5" customHeight="1"/>
    <row r="2256" ht="70.5" customHeight="1"/>
    <row r="2257" ht="70.5" customHeight="1"/>
    <row r="2258" ht="70.5" customHeight="1"/>
    <row r="2259" ht="70.5" customHeight="1"/>
    <row r="2260" ht="70.5" customHeight="1"/>
    <row r="2261" ht="70.5" customHeight="1"/>
    <row r="2262" ht="70.5" customHeight="1"/>
    <row r="2263" ht="70.5" customHeight="1"/>
    <row r="2264" ht="70.5" customHeight="1"/>
    <row r="2265" ht="70.5" customHeight="1"/>
    <row r="2266" ht="70.5" customHeight="1"/>
    <row r="2267" ht="70.5" customHeight="1"/>
    <row r="2268" ht="70.5" customHeight="1"/>
    <row r="2269" ht="70.5" customHeight="1"/>
    <row r="2270" ht="70.5" customHeight="1"/>
    <row r="2271" ht="70.5" customHeight="1"/>
    <row r="2272" ht="70.5" customHeight="1"/>
    <row r="2273" ht="70.5" customHeight="1"/>
    <row r="2274" ht="70.5" customHeight="1"/>
    <row r="2275" ht="70.5" customHeight="1"/>
    <row r="2276" ht="70.5" customHeight="1"/>
    <row r="2277" ht="70.5" customHeight="1"/>
    <row r="2278" ht="70.5" customHeight="1"/>
    <row r="2279" ht="70.5" customHeight="1"/>
    <row r="2280" ht="70.5" customHeight="1"/>
    <row r="2281" ht="70.5" customHeight="1"/>
    <row r="2282" ht="70.5" customHeight="1"/>
    <row r="2283" ht="70.5" customHeight="1"/>
    <row r="2284" ht="70.5" customHeight="1"/>
    <row r="2285" ht="70.5" customHeight="1"/>
    <row r="2286" ht="70.5" customHeight="1"/>
    <row r="2287" ht="70.5" customHeight="1"/>
    <row r="2288" ht="70.5" customHeight="1"/>
    <row r="2289" ht="70.5" customHeight="1"/>
    <row r="2290" ht="70.5" customHeight="1"/>
    <row r="2291" ht="70.5" customHeight="1"/>
    <row r="2292" ht="70.5" customHeight="1"/>
    <row r="2293" ht="70.5" customHeight="1"/>
    <row r="2294" ht="70.5" customHeight="1"/>
    <row r="2295" ht="70.5" customHeight="1"/>
    <row r="2296" ht="70.5" customHeight="1"/>
    <row r="2297" ht="70.5" customHeight="1"/>
    <row r="2298" ht="70.5" customHeight="1"/>
    <row r="2299" ht="70.5" customHeight="1"/>
    <row r="2300" ht="70.5" customHeight="1"/>
    <row r="2301" ht="70.5" customHeight="1"/>
    <row r="2302" ht="70.5" customHeight="1"/>
    <row r="2303" ht="70.5" customHeight="1"/>
    <row r="2304" ht="70.5" customHeight="1"/>
    <row r="2305" ht="70.5" customHeight="1"/>
    <row r="2306" ht="70.5" customHeight="1"/>
    <row r="2307" ht="70.5" customHeight="1"/>
    <row r="2308" ht="70.5" customHeight="1"/>
    <row r="2309" ht="70.5" customHeight="1"/>
    <row r="2310" ht="70.5" customHeight="1"/>
    <row r="2311" ht="70.5" customHeight="1"/>
    <row r="2312" ht="70.5" customHeight="1"/>
    <row r="2313" ht="70.5" customHeight="1"/>
    <row r="2314" ht="70.5" customHeight="1"/>
    <row r="2315" ht="70.5" customHeight="1"/>
    <row r="2316" ht="70.5" customHeight="1"/>
    <row r="2317" ht="70.5" customHeight="1"/>
    <row r="2318" ht="70.5" customHeight="1"/>
    <row r="2319" ht="70.5" customHeight="1"/>
    <row r="2320" ht="70.5" customHeight="1"/>
    <row r="2321" ht="70.5" customHeight="1"/>
    <row r="2322" ht="70.5" customHeight="1"/>
    <row r="2323" ht="70.5" customHeight="1"/>
    <row r="2324" ht="70.5" customHeight="1"/>
    <row r="2325" ht="70.5" customHeight="1"/>
    <row r="2326" ht="70.5" customHeight="1"/>
    <row r="2327" ht="70.5" customHeight="1"/>
    <row r="2328" ht="70.5" customHeight="1"/>
    <row r="2329" ht="70.5" customHeight="1"/>
    <row r="2330" ht="70.5" customHeight="1"/>
    <row r="2331" ht="70.5" customHeight="1"/>
    <row r="2332" ht="70.5" customHeight="1"/>
    <row r="2333" ht="70.5" customHeight="1"/>
    <row r="2334" ht="70.5" customHeight="1"/>
    <row r="2335" ht="70.5" customHeight="1"/>
    <row r="2336" ht="70.5" customHeight="1"/>
    <row r="2337" ht="70.5" customHeight="1"/>
    <row r="2338" ht="70.5" customHeight="1"/>
    <row r="2339" ht="70.5" customHeight="1"/>
    <row r="2340" ht="70.5" customHeight="1"/>
    <row r="2341" ht="70.5" customHeight="1"/>
    <row r="2342" ht="70.5" customHeight="1"/>
    <row r="2343" ht="70.5" customHeight="1"/>
    <row r="2344" ht="70.5" customHeight="1"/>
    <row r="2345" ht="70.5" customHeight="1"/>
    <row r="2346" ht="70.5" customHeight="1"/>
    <row r="2347" ht="70.5" customHeight="1"/>
    <row r="2348" ht="70.5" customHeight="1"/>
    <row r="2349" ht="70.5" customHeight="1"/>
    <row r="2350" ht="70.5" customHeight="1"/>
    <row r="2351" ht="70.5" customHeight="1"/>
    <row r="2352" ht="70.5" customHeight="1"/>
    <row r="2353" ht="70.5" customHeight="1"/>
    <row r="2354" ht="70.5" customHeight="1"/>
    <row r="2355" ht="70.5" customHeight="1"/>
    <row r="2356" ht="70.5" customHeight="1"/>
    <row r="2357" ht="70.5" customHeight="1"/>
    <row r="2358" ht="70.5" customHeight="1"/>
    <row r="2359" ht="70.5" customHeight="1"/>
    <row r="2360" ht="70.5" customHeight="1"/>
    <row r="2361" ht="70.5" customHeight="1"/>
    <row r="2362" ht="70.5" customHeight="1"/>
    <row r="2363" ht="70.5" customHeight="1"/>
    <row r="2364" ht="70.5" customHeight="1"/>
    <row r="2365" ht="70.5" customHeight="1"/>
    <row r="2366" ht="70.5" customHeight="1"/>
    <row r="2367" ht="70.5" customHeight="1"/>
    <row r="2368" ht="70.5" customHeight="1"/>
    <row r="2369" ht="70.5" customHeight="1"/>
    <row r="2370" ht="70.5" customHeight="1"/>
    <row r="2371" ht="70.5" customHeight="1"/>
    <row r="2372" ht="70.5" customHeight="1"/>
    <row r="2373" ht="70.5" customHeight="1"/>
    <row r="2374" ht="70.5" customHeight="1"/>
    <row r="2375" ht="70.5" customHeight="1"/>
    <row r="2376" ht="70.5" customHeight="1"/>
    <row r="2377" ht="70.5" customHeight="1"/>
    <row r="2378" ht="70.5" customHeight="1"/>
    <row r="2379" ht="70.5" customHeight="1"/>
    <row r="2380" ht="70.5" customHeight="1"/>
    <row r="2381" ht="70.5" customHeight="1"/>
    <row r="2382" ht="70.5" customHeight="1"/>
    <row r="2383" ht="70.5" customHeight="1"/>
    <row r="2384" ht="70.5" customHeight="1"/>
    <row r="2385" ht="70.5" customHeight="1"/>
    <row r="2386" ht="70.5" customHeight="1"/>
    <row r="2387" ht="70.5" customHeight="1"/>
    <row r="2388" ht="70.5" customHeight="1"/>
    <row r="2389" ht="70.5" customHeight="1"/>
    <row r="2390" ht="70.5" customHeight="1"/>
    <row r="2391" ht="70.5" customHeight="1"/>
    <row r="2392" ht="70.5" customHeight="1"/>
    <row r="2393" ht="70.5" customHeight="1"/>
    <row r="2394" ht="70.5" customHeight="1"/>
    <row r="2395" ht="70.5" customHeight="1"/>
    <row r="2396" ht="70.5" customHeight="1"/>
    <row r="2397" ht="70.5" customHeight="1"/>
    <row r="2398" ht="70.5" customHeight="1"/>
    <row r="2399" ht="70.5" customHeight="1"/>
    <row r="2400" ht="70.5" customHeight="1"/>
    <row r="2401" ht="70.5" customHeight="1"/>
    <row r="2402" ht="70.5" customHeight="1"/>
    <row r="2403" ht="70.5" customHeight="1"/>
    <row r="2404" ht="70.5" customHeight="1"/>
    <row r="2405" ht="70.5" customHeight="1"/>
    <row r="2406" ht="70.5" customHeight="1"/>
    <row r="2407" ht="70.5" customHeight="1"/>
    <row r="2408" ht="70.5" customHeight="1"/>
    <row r="2409" ht="70.5" customHeight="1"/>
    <row r="2410" ht="70.5" customHeight="1"/>
    <row r="2411" ht="70.5" customHeight="1"/>
    <row r="2412" ht="70.5" customHeight="1"/>
    <row r="2413" ht="70.5" customHeight="1"/>
    <row r="2414" ht="70.5" customHeight="1"/>
    <row r="2415" ht="70.5" customHeight="1"/>
    <row r="2416" ht="70.5" customHeight="1"/>
    <row r="2417" ht="70.5" customHeight="1"/>
    <row r="2418" ht="70.5" customHeight="1"/>
    <row r="2419" ht="70.5" customHeight="1"/>
    <row r="2420" ht="70.5" customHeight="1"/>
    <row r="2421" ht="70.5" customHeight="1"/>
    <row r="2422" ht="70.5" customHeight="1"/>
    <row r="2423" ht="70.5" customHeight="1"/>
    <row r="2424" ht="70.5" customHeight="1"/>
    <row r="2425" ht="70.5" customHeight="1"/>
    <row r="2426" ht="70.5" customHeight="1"/>
    <row r="2427" ht="70.5" customHeight="1"/>
    <row r="2428" ht="70.5" customHeight="1"/>
    <row r="2429" ht="70.5" customHeight="1"/>
    <row r="2430" ht="70.5" customHeight="1"/>
    <row r="2431" ht="70.5" customHeight="1"/>
    <row r="2432" ht="70.5" customHeight="1"/>
    <row r="2433" ht="70.5" customHeight="1"/>
    <row r="2434" ht="70.5" customHeight="1"/>
    <row r="2435" ht="70.5" customHeight="1"/>
    <row r="2436" ht="70.5" customHeight="1"/>
    <row r="2437" ht="70.5" customHeight="1"/>
    <row r="2438" ht="70.5" customHeight="1"/>
    <row r="2439" ht="70.5" customHeight="1"/>
    <row r="2440" ht="70.5" customHeight="1"/>
    <row r="2441" ht="70.5" customHeight="1"/>
    <row r="2442" ht="70.5" customHeight="1"/>
    <row r="2443" ht="70.5" customHeight="1"/>
    <row r="2444" ht="70.5" customHeight="1"/>
    <row r="2445" ht="70.5" customHeight="1"/>
    <row r="2446" ht="70.5" customHeight="1"/>
    <row r="2447" ht="70.5" customHeight="1"/>
    <row r="2448" ht="70.5" customHeight="1"/>
    <row r="2449" ht="70.5" customHeight="1"/>
    <row r="2450" ht="70.5" customHeight="1"/>
    <row r="2451" ht="70.5" customHeight="1"/>
    <row r="2452" ht="70.5" customHeight="1"/>
    <row r="2453" ht="70.5" customHeight="1"/>
    <row r="2454" ht="70.5" customHeight="1"/>
    <row r="2455" ht="70.5" customHeight="1"/>
    <row r="2456" ht="70.5" customHeight="1"/>
    <row r="2457" ht="70.5" customHeight="1"/>
    <row r="2458" ht="70.5" customHeight="1"/>
    <row r="2459" ht="70.5" customHeight="1"/>
    <row r="2460" ht="70.5" customHeight="1"/>
    <row r="2461" ht="70.5" customHeight="1"/>
    <row r="2462" ht="70.5" customHeight="1"/>
    <row r="2463" ht="70.5" customHeight="1"/>
    <row r="2464" ht="70.5" customHeight="1"/>
    <row r="2465" ht="70.5" customHeight="1"/>
    <row r="2466" ht="70.5" customHeight="1"/>
    <row r="2467" ht="70.5" customHeight="1"/>
    <row r="2468" ht="70.5" customHeight="1"/>
    <row r="2469" ht="70.5" customHeight="1"/>
    <row r="2470" ht="70.5" customHeight="1"/>
    <row r="2471" ht="70.5" customHeight="1"/>
    <row r="2472" ht="70.5" customHeight="1"/>
    <row r="2473" ht="70.5" customHeight="1"/>
    <row r="2474" ht="70.5" customHeight="1"/>
    <row r="2475" ht="70.5" customHeight="1"/>
    <row r="2476" ht="70.5" customHeight="1"/>
    <row r="2477" ht="70.5" customHeight="1"/>
    <row r="2478" ht="70.5" customHeight="1"/>
    <row r="2479" ht="70.5" customHeight="1"/>
    <row r="2480" ht="70.5" customHeight="1"/>
    <row r="2481" ht="70.5" customHeight="1"/>
    <row r="2482" ht="70.5" customHeight="1"/>
    <row r="2483" ht="70.5" customHeight="1"/>
    <row r="2484" ht="70.5" customHeight="1"/>
    <row r="2485" ht="70.5" customHeight="1"/>
    <row r="2486" ht="70.5" customHeight="1"/>
    <row r="2487" ht="70.5" customHeight="1"/>
    <row r="2488" ht="70.5" customHeight="1"/>
    <row r="2489" ht="70.5" customHeight="1"/>
    <row r="2490" ht="70.5" customHeight="1"/>
    <row r="2491" ht="70.5" customHeight="1"/>
    <row r="2492" ht="70.5" customHeight="1"/>
    <row r="2493" ht="70.5" customHeight="1"/>
    <row r="2494" ht="70.5" customHeight="1"/>
    <row r="2495" ht="70.5" customHeight="1"/>
    <row r="2496" ht="70.5" customHeight="1"/>
    <row r="2497" ht="70.5" customHeight="1"/>
    <row r="2498" ht="70.5" customHeight="1"/>
    <row r="2499" ht="70.5" customHeight="1"/>
    <row r="2500" ht="70.5" customHeight="1"/>
    <row r="2501" ht="70.5" customHeight="1"/>
    <row r="2502" ht="70.5" customHeight="1"/>
    <row r="2503" ht="70.5" customHeight="1"/>
    <row r="2504" ht="70.5" customHeight="1"/>
    <row r="2505" ht="70.5" customHeight="1"/>
    <row r="2506" ht="70.5" customHeight="1"/>
    <row r="2507" ht="70.5" customHeight="1"/>
    <row r="2508" ht="70.5" customHeight="1"/>
    <row r="2509" ht="70.5" customHeight="1"/>
    <row r="2510" ht="70.5" customHeight="1"/>
    <row r="2511" ht="70.5" customHeight="1"/>
    <row r="2512" ht="70.5" customHeight="1"/>
    <row r="2513" ht="70.5" customHeight="1"/>
    <row r="2514" ht="70.5" customHeight="1"/>
    <row r="2515" ht="70.5" customHeight="1"/>
    <row r="2516" ht="70.5" customHeight="1"/>
    <row r="2517" ht="70.5" customHeight="1"/>
    <row r="2518" ht="70.5" customHeight="1"/>
    <row r="2519" ht="70.5" customHeight="1"/>
    <row r="2520" ht="70.5" customHeight="1"/>
    <row r="2521" ht="70.5" customHeight="1"/>
    <row r="2522" ht="70.5" customHeight="1"/>
    <row r="2523" ht="70.5" customHeight="1"/>
    <row r="2524" ht="70.5" customHeight="1"/>
    <row r="2525" ht="70.5" customHeight="1"/>
    <row r="2526" ht="70.5" customHeight="1"/>
    <row r="2527" ht="70.5" customHeight="1"/>
    <row r="2528" ht="70.5" customHeight="1"/>
    <row r="2529" ht="70.5" customHeight="1"/>
    <row r="2530" ht="70.5" customHeight="1"/>
    <row r="2531" ht="70.5" customHeight="1"/>
    <row r="2532" ht="70.5" customHeight="1"/>
    <row r="2533" ht="70.5" customHeight="1"/>
    <row r="2534" ht="70.5" customHeight="1"/>
    <row r="2535" ht="70.5" customHeight="1"/>
    <row r="2536" ht="70.5" customHeight="1"/>
    <row r="2537" ht="70.5" customHeight="1"/>
    <row r="2538" ht="70.5" customHeight="1"/>
    <row r="2539" ht="70.5" customHeight="1"/>
    <row r="2540" ht="70.5" customHeight="1"/>
    <row r="2541" ht="70.5" customHeight="1"/>
    <row r="2542" ht="70.5" customHeight="1"/>
    <row r="2543" ht="70.5" customHeight="1"/>
    <row r="2544" ht="70.5" customHeight="1"/>
    <row r="2545" ht="70.5" customHeight="1"/>
    <row r="2546" ht="70.5" customHeight="1"/>
    <row r="2547" ht="70.5" customHeight="1"/>
    <row r="2548" ht="70.5" customHeight="1"/>
    <row r="2549" ht="70.5" customHeight="1"/>
    <row r="2550" ht="70.5" customHeight="1"/>
    <row r="2551" ht="70.5" customHeight="1"/>
    <row r="2552" ht="70.5" customHeight="1"/>
    <row r="2553" ht="70.5" customHeight="1"/>
    <row r="2554" ht="70.5" customHeight="1"/>
    <row r="2555" ht="70.5" customHeight="1"/>
    <row r="2556" ht="70.5" customHeight="1"/>
    <row r="2557" ht="70.5" customHeight="1"/>
    <row r="2558" ht="70.5" customHeight="1"/>
    <row r="2559" ht="70.5" customHeight="1"/>
    <row r="2560" ht="70.5" customHeight="1"/>
    <row r="2561" ht="70.5" customHeight="1"/>
    <row r="2562" ht="70.5" customHeight="1"/>
    <row r="2563" ht="70.5" customHeight="1"/>
    <row r="2564" ht="70.5" customHeight="1"/>
    <row r="2565" ht="70.5" customHeight="1"/>
    <row r="2566" ht="70.5" customHeight="1"/>
    <row r="2567" ht="70.5" customHeight="1"/>
    <row r="2568" ht="70.5" customHeight="1"/>
    <row r="2569" ht="70.5" customHeight="1"/>
    <row r="2570" ht="70.5" customHeight="1"/>
    <row r="2571" ht="70.5" customHeight="1"/>
    <row r="2572" ht="70.5" customHeight="1"/>
    <row r="2573" ht="70.5" customHeight="1"/>
    <row r="2574" ht="70.5" customHeight="1"/>
    <row r="2575" ht="70.5" customHeight="1"/>
    <row r="2576" ht="70.5" customHeight="1"/>
    <row r="2577" ht="70.5" customHeight="1"/>
    <row r="2578" ht="70.5" customHeight="1"/>
    <row r="2579" ht="70.5" customHeight="1"/>
    <row r="2580" ht="70.5" customHeight="1"/>
    <row r="2581" ht="70.5" customHeight="1"/>
    <row r="2582" ht="70.5" customHeight="1"/>
    <row r="2583" ht="70.5" customHeight="1"/>
    <row r="2584" ht="70.5" customHeight="1"/>
    <row r="2585" ht="70.5" customHeight="1"/>
    <row r="2586" ht="70.5" customHeight="1"/>
    <row r="2587" ht="70.5" customHeight="1"/>
    <row r="2588" ht="70.5" customHeight="1"/>
    <row r="2589" ht="70.5" customHeight="1"/>
    <row r="2590" ht="70.5" customHeight="1"/>
    <row r="2591" ht="70.5" customHeight="1"/>
    <row r="2592" ht="70.5" customHeight="1"/>
    <row r="2593" ht="70.5" customHeight="1"/>
    <row r="2594" ht="70.5" customHeight="1"/>
    <row r="2595" ht="70.5" customHeight="1"/>
    <row r="2596" ht="70.5" customHeight="1"/>
    <row r="2597" ht="70.5" customHeight="1"/>
    <row r="2598" ht="70.5" customHeight="1"/>
    <row r="2599" ht="70.5" customHeight="1"/>
    <row r="2600" ht="70.5" customHeight="1"/>
    <row r="2601" ht="70.5" customHeight="1"/>
    <row r="2602" ht="70.5" customHeight="1"/>
    <row r="2603" ht="70.5" customHeight="1"/>
    <row r="2604" ht="70.5" customHeight="1"/>
    <row r="2605" ht="70.5" customHeight="1"/>
    <row r="2606" ht="70.5" customHeight="1"/>
    <row r="2607" ht="70.5" customHeight="1"/>
    <row r="2608" ht="70.5" customHeight="1"/>
    <row r="2609" ht="70.5" customHeight="1"/>
    <row r="2610" ht="70.5" customHeight="1"/>
    <row r="2611" ht="70.5" customHeight="1"/>
    <row r="2612" ht="70.5" customHeight="1"/>
    <row r="2613" ht="70.5" customHeight="1"/>
    <row r="2614" ht="70.5" customHeight="1"/>
    <row r="2615" ht="70.5" customHeight="1"/>
    <row r="2616" ht="70.5" customHeight="1"/>
    <row r="2617" ht="70.5" customHeight="1"/>
    <row r="2618" ht="70.5" customHeight="1"/>
    <row r="2619" ht="70.5" customHeight="1"/>
    <row r="2620" ht="70.5" customHeight="1"/>
    <row r="2621" ht="70.5" customHeight="1"/>
    <row r="2622" ht="70.5" customHeight="1"/>
    <row r="2623" ht="70.5" customHeight="1"/>
    <row r="2624" ht="70.5" customHeight="1"/>
    <row r="2625" ht="70.5" customHeight="1"/>
    <row r="2626" ht="70.5" customHeight="1"/>
    <row r="2627" ht="70.5" customHeight="1"/>
    <row r="2628" ht="70.5" customHeight="1"/>
    <row r="2629" ht="70.5" customHeight="1"/>
    <row r="2630" ht="70.5" customHeight="1"/>
    <row r="2631" ht="70.5" customHeight="1"/>
    <row r="2632" ht="70.5" customHeight="1"/>
    <row r="2633" ht="70.5" customHeight="1"/>
    <row r="2634" ht="70.5" customHeight="1"/>
    <row r="2635" ht="70.5" customHeight="1"/>
    <row r="2636" ht="70.5" customHeight="1"/>
    <row r="2637" ht="70.5" customHeight="1"/>
    <row r="2638" ht="70.5" customHeight="1"/>
    <row r="2639" ht="70.5" customHeight="1"/>
    <row r="2640" ht="70.5" customHeight="1"/>
    <row r="2641" ht="70.5" customHeight="1"/>
    <row r="2642" ht="70.5" customHeight="1"/>
    <row r="2643" ht="70.5" customHeight="1"/>
    <row r="2644" ht="70.5" customHeight="1"/>
    <row r="2645" ht="70.5" customHeight="1"/>
    <row r="2646" ht="70.5" customHeight="1"/>
    <row r="2647" ht="70.5" customHeight="1"/>
    <row r="2648" ht="70.5" customHeight="1"/>
    <row r="2649" ht="70.5" customHeight="1"/>
    <row r="2650" ht="70.5" customHeight="1"/>
    <row r="2651" ht="70.5" customHeight="1"/>
    <row r="2652" ht="70.5" customHeight="1"/>
    <row r="2653" ht="70.5" customHeight="1"/>
    <row r="2654" ht="70.5" customHeight="1"/>
    <row r="2655" ht="70.5" customHeight="1"/>
    <row r="2656" ht="70.5" customHeight="1"/>
    <row r="2657" ht="70.5" customHeight="1"/>
    <row r="2658" ht="70.5" customHeight="1"/>
    <row r="2659" ht="70.5" customHeight="1"/>
    <row r="2660" ht="70.5" customHeight="1"/>
    <row r="2661" ht="70.5" customHeight="1"/>
    <row r="2662" ht="70.5" customHeight="1"/>
    <row r="2663" ht="70.5" customHeight="1"/>
    <row r="2664" ht="70.5" customHeight="1"/>
    <row r="2665" ht="70.5" customHeight="1"/>
    <row r="2666" ht="70.5" customHeight="1"/>
    <row r="2667" ht="70.5" customHeight="1"/>
    <row r="2668" ht="70.5" customHeight="1"/>
    <row r="2669" ht="70.5" customHeight="1"/>
    <row r="2670" ht="70.5" customHeight="1"/>
    <row r="2671" ht="70.5" customHeight="1"/>
    <row r="2672" ht="70.5" customHeight="1"/>
    <row r="2673" ht="70.5" customHeight="1"/>
    <row r="2674" ht="70.5" customHeight="1"/>
    <row r="2675" ht="70.5" customHeight="1"/>
    <row r="2676" ht="70.5" customHeight="1"/>
    <row r="2677" ht="70.5" customHeight="1"/>
    <row r="2678" ht="70.5" customHeight="1"/>
    <row r="2679" ht="70.5" customHeight="1"/>
    <row r="2680" ht="70.5" customHeight="1"/>
    <row r="2681" ht="70.5" customHeight="1"/>
    <row r="2682" ht="70.5" customHeight="1"/>
    <row r="2683" ht="70.5" customHeight="1"/>
    <row r="2684" ht="70.5" customHeight="1"/>
    <row r="2685" ht="70.5" customHeight="1"/>
    <row r="2686" ht="70.5" customHeight="1"/>
    <row r="2687" ht="70.5" customHeight="1"/>
    <row r="2688" ht="70.5" customHeight="1"/>
    <row r="2689" ht="70.5" customHeight="1"/>
    <row r="2690" ht="70.5" customHeight="1"/>
    <row r="2691" ht="70.5" customHeight="1"/>
    <row r="2692" ht="70.5" customHeight="1"/>
    <row r="2693" ht="70.5" customHeight="1"/>
    <row r="2694" ht="70.5" customHeight="1"/>
    <row r="2695" ht="70.5" customHeight="1"/>
    <row r="2696" ht="70.5" customHeight="1"/>
    <row r="2697" ht="70.5" customHeight="1"/>
    <row r="2698" ht="70.5" customHeight="1"/>
    <row r="2699" ht="70.5" customHeight="1"/>
    <row r="2700" ht="70.5" customHeight="1"/>
    <row r="2701" ht="70.5" customHeight="1"/>
    <row r="2702" ht="70.5" customHeight="1"/>
    <row r="2703" ht="70.5" customHeight="1"/>
    <row r="2704" ht="70.5" customHeight="1"/>
    <row r="2705" ht="70.5" customHeight="1"/>
    <row r="2706" ht="70.5" customHeight="1"/>
    <row r="2707" ht="70.5" customHeight="1"/>
    <row r="2708" ht="70.5" customHeight="1"/>
    <row r="2709" ht="70.5" customHeight="1"/>
    <row r="2710" ht="70.5" customHeight="1"/>
    <row r="2711" ht="70.5" customHeight="1"/>
    <row r="2712" ht="70.5" customHeight="1"/>
    <row r="2713" ht="70.5" customHeight="1"/>
    <row r="2714" ht="70.5" customHeight="1"/>
    <row r="2715" ht="70.5" customHeight="1"/>
    <row r="2716" ht="70.5" customHeight="1"/>
    <row r="2717" ht="70.5" customHeight="1"/>
    <row r="2718" ht="70.5" customHeight="1"/>
    <row r="2719" ht="70.5" customHeight="1"/>
    <row r="2720" ht="70.5" customHeight="1"/>
    <row r="2721" ht="70.5" customHeight="1"/>
    <row r="2722" ht="70.5" customHeight="1"/>
    <row r="2723" ht="70.5" customHeight="1"/>
    <row r="2724" ht="70.5" customHeight="1"/>
    <row r="2725" ht="70.5" customHeight="1"/>
    <row r="2726" ht="70.5" customHeight="1"/>
    <row r="2727" ht="70.5" customHeight="1"/>
    <row r="2728" ht="70.5" customHeight="1"/>
    <row r="2729" ht="70.5" customHeight="1"/>
    <row r="2730" ht="70.5" customHeight="1"/>
    <row r="2731" ht="70.5" customHeight="1"/>
    <row r="2732" ht="70.5" customHeight="1"/>
    <row r="2733" ht="70.5" customHeight="1"/>
  </sheetData>
  <autoFilter ref="A1:BB1" xr:uid="{00000000-0009-0000-0000-000005000000}"/>
  <phoneticPr fontId="3"/>
  <conditionalFormatting sqref="C148:D1048576 C1:D1 C60:D60 C65:C75 C77:C125 C61:C62 D61:D125 C2:C58 D2:D59">
    <cfRule type="duplicateValues" dxfId="2" priority="1"/>
  </conditionalFormatting>
  <conditionalFormatting sqref="C148:D1048576 C1:D1 C60:D60 C65:C75 C77:C125 C61:C62 D61:D125 C2:C58 D2:D59">
    <cfRule type="duplicateValues" dxfId="1" priority="2"/>
    <cfRule type="duplicateValues" dxfId="0" priority="3"/>
  </conditionalFormatting>
  <pageMargins left="0.7" right="0.7" top="0.75" bottom="0.75" header="0.3" footer="0.3"/>
  <pageSetup paperSize="9" orientation="portrait"/>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B6:L71"/>
  <sheetViews>
    <sheetView workbookViewId="0"/>
  </sheetViews>
  <sheetFormatPr defaultColWidth="9" defaultRowHeight="13.5"/>
  <cols>
    <col min="1" max="1" width="3.125" style="1" customWidth="1"/>
    <col min="2" max="2" width="11" style="1" customWidth="1"/>
    <col min="3" max="3" width="13.5" style="1" customWidth="1"/>
    <col min="4" max="4" width="9.625" style="1" customWidth="1"/>
    <col min="5" max="5" width="10.375" style="1" customWidth="1"/>
    <col min="6" max="7" width="10.5" style="1" customWidth="1"/>
    <col min="8" max="8" width="19.375" style="1" customWidth="1"/>
    <col min="9" max="9" width="5.625" style="1" customWidth="1"/>
    <col min="10" max="10" width="7.375" style="1" customWidth="1"/>
    <col min="11" max="11" width="11.625" style="1" customWidth="1"/>
    <col min="12" max="16384" width="9" style="1"/>
  </cols>
  <sheetData>
    <row r="6" spans="2:12" ht="14.25" thickBot="1"/>
    <row r="7" spans="2:12" ht="13.5" customHeight="1">
      <c r="B7" s="260" t="s">
        <v>2</v>
      </c>
      <c r="C7" s="262"/>
      <c r="D7" s="263"/>
      <c r="E7" s="263"/>
      <c r="F7" s="264"/>
      <c r="G7" s="265" t="s">
        <v>3</v>
      </c>
      <c r="H7" s="257"/>
      <c r="I7" s="258"/>
      <c r="J7" s="259"/>
    </row>
    <row r="8" spans="2:12" ht="13.5" customHeight="1">
      <c r="B8" s="261"/>
      <c r="C8" s="246"/>
      <c r="D8" s="247"/>
      <c r="E8" s="247"/>
      <c r="F8" s="248"/>
      <c r="G8" s="266"/>
      <c r="H8" s="254"/>
      <c r="I8" s="255"/>
      <c r="J8" s="256"/>
    </row>
    <row r="9" spans="2:12">
      <c r="B9" s="235" t="s">
        <v>4</v>
      </c>
      <c r="C9" s="237"/>
      <c r="D9" s="237"/>
      <c r="E9" s="237"/>
      <c r="F9" s="237"/>
      <c r="G9" s="2" t="s">
        <v>5</v>
      </c>
      <c r="H9" s="237"/>
      <c r="I9" s="237"/>
      <c r="J9" s="239"/>
      <c r="L9" s="3"/>
    </row>
    <row r="10" spans="2:12">
      <c r="B10" s="235"/>
      <c r="C10" s="237"/>
      <c r="D10" s="237"/>
      <c r="E10" s="237"/>
      <c r="F10" s="237"/>
      <c r="G10" s="2" t="s">
        <v>6</v>
      </c>
      <c r="H10" s="237"/>
      <c r="I10" s="237"/>
      <c r="J10" s="239"/>
    </row>
    <row r="11" spans="2:12">
      <c r="B11" s="241" t="s">
        <v>7</v>
      </c>
      <c r="C11" s="243"/>
      <c r="D11" s="244"/>
      <c r="E11" s="244"/>
      <c r="F11" s="245"/>
      <c r="G11" s="249" t="s">
        <v>3</v>
      </c>
      <c r="H11" s="251"/>
      <c r="I11" s="252"/>
      <c r="J11" s="253"/>
    </row>
    <row r="12" spans="2:12">
      <c r="B12" s="242"/>
      <c r="C12" s="246"/>
      <c r="D12" s="247"/>
      <c r="E12" s="247"/>
      <c r="F12" s="248"/>
      <c r="G12" s="250"/>
      <c r="H12" s="254"/>
      <c r="I12" s="255"/>
      <c r="J12" s="256"/>
    </row>
    <row r="13" spans="2:12">
      <c r="B13" s="235" t="s">
        <v>4</v>
      </c>
      <c r="C13" s="237"/>
      <c r="D13" s="237"/>
      <c r="E13" s="237"/>
      <c r="F13" s="237"/>
      <c r="G13" s="2" t="s">
        <v>5</v>
      </c>
      <c r="H13" s="237"/>
      <c r="I13" s="237"/>
      <c r="J13" s="239"/>
    </row>
    <row r="14" spans="2:12" ht="14.25" thickBot="1">
      <c r="B14" s="236"/>
      <c r="C14" s="238"/>
      <c r="D14" s="238"/>
      <c r="E14" s="238"/>
      <c r="F14" s="238"/>
      <c r="G14" s="5" t="s">
        <v>6</v>
      </c>
      <c r="H14" s="238"/>
      <c r="I14" s="238"/>
      <c r="J14" s="240"/>
    </row>
    <row r="15" spans="2:12">
      <c r="B15" s="6"/>
      <c r="C15" s="6"/>
      <c r="D15" s="6"/>
      <c r="E15" s="6"/>
      <c r="F15" s="6"/>
      <c r="G15" s="6"/>
      <c r="H15" s="6"/>
      <c r="I15" s="6"/>
      <c r="J15" s="6"/>
    </row>
    <row r="16" spans="2:12" ht="14.25" thickBot="1"/>
    <row r="17" spans="2:12">
      <c r="B17" s="296" t="s">
        <v>8</v>
      </c>
      <c r="C17" s="225"/>
      <c r="D17" s="297" t="s">
        <v>9</v>
      </c>
      <c r="E17" s="210"/>
      <c r="F17" s="210" t="s">
        <v>10</v>
      </c>
      <c r="G17" s="210"/>
      <c r="H17" s="210" t="s">
        <v>11</v>
      </c>
      <c r="I17" s="210"/>
      <c r="J17" s="7"/>
    </row>
    <row r="18" spans="2:12">
      <c r="B18" s="289" t="s">
        <v>12</v>
      </c>
      <c r="C18" s="290"/>
      <c r="D18" s="307" t="s">
        <v>13</v>
      </c>
      <c r="E18" s="308"/>
      <c r="F18" s="308" t="s">
        <v>14</v>
      </c>
      <c r="G18" s="308"/>
      <c r="H18" s="308" t="s">
        <v>15</v>
      </c>
      <c r="I18" s="308"/>
      <c r="J18" s="8"/>
      <c r="L18" s="3"/>
    </row>
    <row r="19" spans="2:12">
      <c r="B19" s="294" t="s">
        <v>16</v>
      </c>
      <c r="C19" s="295"/>
      <c r="D19" s="298"/>
      <c r="E19" s="197"/>
      <c r="F19" s="197"/>
      <c r="G19" s="9" t="s">
        <v>17</v>
      </c>
      <c r="H19" s="197"/>
      <c r="I19" s="197"/>
      <c r="J19" s="299"/>
    </row>
    <row r="20" spans="2:12">
      <c r="B20" s="294" t="s">
        <v>18</v>
      </c>
      <c r="C20" s="295"/>
      <c r="D20" s="309"/>
      <c r="E20" s="310"/>
      <c r="F20" s="310"/>
      <c r="G20" s="310"/>
      <c r="H20" s="310"/>
      <c r="I20" s="310"/>
      <c r="J20" s="311"/>
    </row>
    <row r="21" spans="2:12">
      <c r="B21" s="294" t="s">
        <v>19</v>
      </c>
      <c r="C21" s="295"/>
      <c r="D21" s="287" t="s">
        <v>20</v>
      </c>
      <c r="E21" s="202"/>
      <c r="F21" s="202"/>
      <c r="G21" s="202" t="s">
        <v>21</v>
      </c>
      <c r="H21" s="202"/>
      <c r="I21" s="202"/>
      <c r="J21" s="10"/>
    </row>
    <row r="22" spans="2:12">
      <c r="B22" s="294" t="s">
        <v>22</v>
      </c>
      <c r="C22" s="295"/>
      <c r="D22" s="287" t="s">
        <v>20</v>
      </c>
      <c r="E22" s="202"/>
      <c r="F22" s="202"/>
      <c r="G22" s="288" t="s">
        <v>21</v>
      </c>
      <c r="H22" s="288"/>
      <c r="I22" s="288"/>
      <c r="J22" s="12"/>
    </row>
    <row r="23" spans="2:12">
      <c r="B23" s="289" t="s">
        <v>23</v>
      </c>
      <c r="C23" s="290"/>
      <c r="D23" s="287" t="s">
        <v>24</v>
      </c>
      <c r="E23" s="202"/>
      <c r="F23" s="202"/>
      <c r="G23" s="202"/>
      <c r="H23" s="202" t="s">
        <v>25</v>
      </c>
      <c r="I23" s="202"/>
      <c r="J23" s="212"/>
    </row>
    <row r="24" spans="2:12">
      <c r="B24" s="289" t="s">
        <v>26</v>
      </c>
      <c r="C24" s="290"/>
      <c r="D24" s="287" t="s">
        <v>27</v>
      </c>
      <c r="E24" s="202"/>
      <c r="F24" s="202"/>
      <c r="G24" s="202" t="s">
        <v>28</v>
      </c>
      <c r="H24" s="202"/>
      <c r="I24" s="202"/>
      <c r="J24" s="10"/>
    </row>
    <row r="25" spans="2:12" ht="14.25" thickBot="1">
      <c r="B25" s="291" t="s">
        <v>29</v>
      </c>
      <c r="C25" s="292"/>
      <c r="D25" s="293" t="s">
        <v>30</v>
      </c>
      <c r="E25" s="205"/>
      <c r="F25" s="205"/>
      <c r="G25" s="205" t="s">
        <v>31</v>
      </c>
      <c r="H25" s="205"/>
      <c r="I25" s="205"/>
      <c r="J25" s="13"/>
    </row>
    <row r="26" spans="2:12" ht="14.25" thickBot="1"/>
    <row r="27" spans="2:12" ht="15" thickBot="1">
      <c r="B27" s="214" t="s">
        <v>32</v>
      </c>
      <c r="C27" s="215"/>
    </row>
    <row r="28" spans="2:12" ht="15" thickBot="1">
      <c r="B28" s="14"/>
      <c r="C28" s="14"/>
    </row>
    <row r="29" spans="2:12">
      <c r="B29" s="228" t="s">
        <v>33</v>
      </c>
      <c r="C29" s="229"/>
      <c r="D29" s="300" t="s">
        <v>34</v>
      </c>
      <c r="E29" s="302"/>
      <c r="F29" s="188"/>
      <c r="G29" s="188"/>
      <c r="H29" s="188"/>
      <c r="I29" s="188"/>
      <c r="J29" s="303"/>
    </row>
    <row r="30" spans="2:12">
      <c r="B30" s="230"/>
      <c r="C30" s="231"/>
      <c r="D30" s="301"/>
      <c r="E30" s="304"/>
      <c r="F30" s="305"/>
      <c r="G30" s="305"/>
      <c r="H30" s="305"/>
      <c r="I30" s="305"/>
      <c r="J30" s="306"/>
    </row>
    <row r="31" spans="2:12" ht="14.25" thickBot="1">
      <c r="B31" s="232"/>
      <c r="C31" s="233"/>
      <c r="D31" s="17" t="s">
        <v>35</v>
      </c>
      <c r="E31" s="222"/>
      <c r="F31" s="184"/>
      <c r="G31" s="184"/>
      <c r="H31" s="184"/>
      <c r="I31" s="184"/>
      <c r="J31" s="223"/>
    </row>
    <row r="32" spans="2:12" ht="14.25" thickBot="1">
      <c r="B32" s="18"/>
      <c r="C32" s="18"/>
      <c r="D32" s="19"/>
    </row>
    <row r="33" spans="2:10" ht="17.25" customHeight="1">
      <c r="B33" s="279" t="s">
        <v>36</v>
      </c>
      <c r="C33" s="280"/>
      <c r="D33" s="15" t="s">
        <v>37</v>
      </c>
      <c r="E33" s="285"/>
      <c r="F33" s="285"/>
      <c r="G33" s="285"/>
      <c r="H33" s="285"/>
      <c r="I33" s="285"/>
      <c r="J33" s="286"/>
    </row>
    <row r="34" spans="2:10" ht="17.25" customHeight="1">
      <c r="B34" s="281"/>
      <c r="C34" s="282"/>
      <c r="D34" s="20" t="s">
        <v>38</v>
      </c>
      <c r="E34" s="237"/>
      <c r="F34" s="237"/>
      <c r="G34" s="237"/>
      <c r="H34" s="237"/>
      <c r="I34" s="237"/>
      <c r="J34" s="239"/>
    </row>
    <row r="35" spans="2:10" ht="17.25" customHeight="1">
      <c r="B35" s="281"/>
      <c r="C35" s="282"/>
      <c r="D35" s="2" t="s">
        <v>39</v>
      </c>
      <c r="E35" s="237"/>
      <c r="F35" s="237"/>
      <c r="G35" s="237"/>
      <c r="H35" s="237"/>
      <c r="I35" s="237"/>
      <c r="J35" s="239"/>
    </row>
    <row r="36" spans="2:10" ht="17.25" customHeight="1" thickBot="1">
      <c r="B36" s="283"/>
      <c r="C36" s="284"/>
      <c r="D36" s="17" t="s">
        <v>40</v>
      </c>
      <c r="E36" s="238"/>
      <c r="F36" s="238"/>
      <c r="G36" s="238"/>
      <c r="H36" s="238"/>
      <c r="I36" s="238"/>
      <c r="J36" s="240"/>
    </row>
    <row r="37" spans="2:10" ht="14.25" thickBot="1"/>
    <row r="38" spans="2:10">
      <c r="B38" s="268" t="s">
        <v>41</v>
      </c>
      <c r="C38" s="271"/>
      <c r="D38" s="271"/>
      <c r="E38" s="269" t="s">
        <v>42</v>
      </c>
      <c r="F38" s="269"/>
      <c r="G38" s="273"/>
      <c r="H38" s="274"/>
      <c r="I38" s="274"/>
      <c r="J38" s="275"/>
    </row>
    <row r="39" spans="2:10" ht="14.25" thickBot="1">
      <c r="B39" s="236"/>
      <c r="C39" s="272"/>
      <c r="D39" s="272"/>
      <c r="E39" s="270"/>
      <c r="F39" s="270"/>
      <c r="G39" s="276"/>
      <c r="H39" s="277"/>
      <c r="I39" s="277"/>
      <c r="J39" s="278"/>
    </row>
    <row r="40" spans="2:10" ht="14.25" thickBot="1"/>
    <row r="41" spans="2:10" ht="14.25" thickBot="1">
      <c r="B41" s="182" t="s">
        <v>43</v>
      </c>
      <c r="C41" s="183"/>
    </row>
    <row r="42" spans="2:10" ht="14.25" thickBot="1"/>
    <row r="43" spans="2:10">
      <c r="B43" s="21" t="s">
        <v>44</v>
      </c>
      <c r="C43" s="209"/>
      <c r="D43" s="210"/>
      <c r="E43" s="22" t="s">
        <v>45</v>
      </c>
      <c r="F43" s="218" t="s">
        <v>46</v>
      </c>
      <c r="G43" s="219"/>
      <c r="H43" s="218" t="s">
        <v>47</v>
      </c>
      <c r="I43" s="224"/>
      <c r="J43" s="225"/>
    </row>
    <row r="44" spans="2:10">
      <c r="B44" s="23" t="s">
        <v>48</v>
      </c>
      <c r="C44" s="201"/>
      <c r="D44" s="202"/>
      <c r="E44" s="25" t="s">
        <v>49</v>
      </c>
      <c r="F44" s="226" t="s">
        <v>50</v>
      </c>
      <c r="G44" s="227"/>
      <c r="H44" s="172"/>
      <c r="I44" s="173"/>
      <c r="J44" s="174"/>
    </row>
    <row r="45" spans="2:10">
      <c r="B45" s="234" t="s">
        <v>51</v>
      </c>
      <c r="C45" s="26"/>
      <c r="D45" s="11" t="s">
        <v>52</v>
      </c>
      <c r="E45" s="11" t="s">
        <v>53</v>
      </c>
      <c r="F45" s="11" t="s">
        <v>54</v>
      </c>
      <c r="G45" s="24" t="s">
        <v>44</v>
      </c>
      <c r="H45" s="175"/>
      <c r="I45" s="176"/>
      <c r="J45" s="177"/>
    </row>
    <row r="46" spans="2:10">
      <c r="B46" s="199"/>
      <c r="C46" s="26" t="s">
        <v>55</v>
      </c>
      <c r="D46" s="11"/>
      <c r="E46" s="11"/>
      <c r="F46" s="11"/>
      <c r="G46" s="24"/>
      <c r="H46" s="175"/>
      <c r="I46" s="176"/>
      <c r="J46" s="177"/>
    </row>
    <row r="47" spans="2:10" ht="14.25" thickBot="1">
      <c r="B47" s="200"/>
      <c r="C47" s="28"/>
      <c r="D47" s="29"/>
      <c r="E47" s="29"/>
      <c r="F47" s="29"/>
      <c r="G47" s="30"/>
      <c r="H47" s="178"/>
      <c r="I47" s="179"/>
      <c r="J47" s="180"/>
    </row>
    <row r="48" spans="2:10" ht="14.25" thickBot="1">
      <c r="B48" s="27"/>
    </row>
    <row r="49" spans="2:11">
      <c r="B49" s="192" t="s">
        <v>56</v>
      </c>
      <c r="C49" s="218" t="s">
        <v>57</v>
      </c>
      <c r="D49" s="196"/>
      <c r="E49" s="31" t="s">
        <v>58</v>
      </c>
      <c r="F49" s="218" t="s">
        <v>59</v>
      </c>
      <c r="G49" s="210"/>
      <c r="H49" s="267"/>
      <c r="I49" s="224" t="s">
        <v>60</v>
      </c>
      <c r="J49" s="225"/>
      <c r="K49" s="18"/>
    </row>
    <row r="50" spans="2:11">
      <c r="B50" s="216"/>
      <c r="C50" s="201"/>
      <c r="D50" s="203"/>
      <c r="E50" s="11"/>
      <c r="F50" s="201"/>
      <c r="G50" s="202"/>
      <c r="H50" s="203"/>
      <c r="I50" s="220"/>
      <c r="J50" s="221"/>
    </row>
    <row r="51" spans="2:11" ht="14.25" thickBot="1">
      <c r="B51" s="217"/>
      <c r="C51" s="204"/>
      <c r="D51" s="206"/>
      <c r="E51" s="29"/>
      <c r="F51" s="204"/>
      <c r="G51" s="205"/>
      <c r="H51" s="206"/>
      <c r="I51" s="222"/>
      <c r="J51" s="223"/>
    </row>
    <row r="52" spans="2:11" ht="14.25" thickBot="1">
      <c r="B52" s="27"/>
      <c r="D52" s="32"/>
      <c r="E52" s="32"/>
      <c r="F52" s="32"/>
      <c r="I52" s="32"/>
      <c r="J52" s="32"/>
    </row>
    <row r="53" spans="2:11" ht="14.25" thickBot="1">
      <c r="B53" s="207" t="s">
        <v>61</v>
      </c>
      <c r="C53" s="208"/>
      <c r="D53" s="32"/>
      <c r="E53" s="32"/>
      <c r="F53" s="32"/>
      <c r="I53" s="32"/>
      <c r="J53" s="32"/>
    </row>
    <row r="54" spans="2:11" ht="14.25" thickBot="1">
      <c r="B54" s="27"/>
      <c r="D54" s="32"/>
      <c r="E54" s="32"/>
      <c r="F54" s="32"/>
      <c r="I54" s="32"/>
      <c r="J54" s="32"/>
    </row>
    <row r="55" spans="2:11">
      <c r="B55" s="192" t="s">
        <v>62</v>
      </c>
      <c r="C55" s="186" t="s">
        <v>63</v>
      </c>
      <c r="D55" s="187"/>
      <c r="E55" s="187"/>
      <c r="F55" s="188"/>
      <c r="G55" s="188"/>
      <c r="H55" s="187" t="s">
        <v>64</v>
      </c>
      <c r="I55" s="187"/>
      <c r="J55" s="194"/>
    </row>
    <row r="56" spans="2:11" ht="14.25" thickBot="1">
      <c r="B56" s="193"/>
      <c r="C56" s="189" t="s">
        <v>0</v>
      </c>
      <c r="D56" s="190"/>
      <c r="E56" s="190"/>
      <c r="F56" s="190"/>
      <c r="G56" s="190"/>
      <c r="H56" s="190"/>
      <c r="I56" s="190"/>
      <c r="J56" s="191"/>
      <c r="K56" s="33"/>
    </row>
    <row r="57" spans="2:11" ht="14.25" thickBot="1">
      <c r="B57" s="4"/>
      <c r="D57" s="32"/>
      <c r="E57" s="33"/>
      <c r="F57" s="33"/>
      <c r="G57" s="33"/>
      <c r="H57" s="33"/>
      <c r="I57" s="33"/>
      <c r="J57" s="33"/>
      <c r="K57" s="33"/>
    </row>
    <row r="58" spans="2:11">
      <c r="B58" s="192" t="s">
        <v>65</v>
      </c>
      <c r="C58" s="195" t="s">
        <v>66</v>
      </c>
      <c r="D58" s="196"/>
      <c r="E58" s="209" t="s">
        <v>67</v>
      </c>
      <c r="F58" s="210"/>
      <c r="G58" s="210"/>
      <c r="H58" s="210"/>
      <c r="I58" s="210"/>
      <c r="J58" s="211"/>
    </row>
    <row r="59" spans="2:11">
      <c r="B59" s="199"/>
      <c r="C59" s="197" t="s">
        <v>68</v>
      </c>
      <c r="D59" s="198"/>
      <c r="E59" s="201" t="s">
        <v>69</v>
      </c>
      <c r="F59" s="202"/>
      <c r="G59" s="202"/>
      <c r="H59" s="202"/>
      <c r="I59" s="202"/>
      <c r="J59" s="212"/>
    </row>
    <row r="60" spans="2:11" ht="14.25" thickBot="1">
      <c r="B60" s="200"/>
      <c r="C60" s="184" t="s">
        <v>70</v>
      </c>
      <c r="D60" s="185"/>
      <c r="E60" s="204" t="s">
        <v>71</v>
      </c>
      <c r="F60" s="205"/>
      <c r="G60" s="205"/>
      <c r="H60" s="205"/>
      <c r="I60" s="205"/>
      <c r="J60" s="213"/>
    </row>
    <row r="61" spans="2:11" ht="14.25" thickBot="1"/>
    <row r="62" spans="2:11" ht="14.25" thickBot="1">
      <c r="B62" s="182" t="s">
        <v>72</v>
      </c>
      <c r="C62" s="183"/>
    </row>
    <row r="63" spans="2:11" ht="14.25" thickBot="1">
      <c r="B63" s="34" t="s">
        <v>73</v>
      </c>
    </row>
    <row r="64" spans="2:11">
      <c r="B64" s="35" t="s">
        <v>1</v>
      </c>
      <c r="C64" s="16"/>
      <c r="D64" s="16"/>
      <c r="E64" s="16"/>
      <c r="F64" s="16"/>
      <c r="G64" s="16"/>
      <c r="H64" s="16"/>
      <c r="I64" s="16"/>
      <c r="J64" s="36"/>
    </row>
    <row r="65" spans="2:10">
      <c r="B65" s="166"/>
      <c r="C65" s="167"/>
      <c r="D65" s="167"/>
      <c r="E65" s="167"/>
      <c r="F65" s="167"/>
      <c r="G65" s="167"/>
      <c r="H65" s="167"/>
      <c r="I65" s="167"/>
      <c r="J65" s="168"/>
    </row>
    <row r="66" spans="2:10">
      <c r="B66" s="166"/>
      <c r="C66" s="167"/>
      <c r="D66" s="167"/>
      <c r="E66" s="167"/>
      <c r="F66" s="167"/>
      <c r="G66" s="167"/>
      <c r="H66" s="167"/>
      <c r="I66" s="167"/>
      <c r="J66" s="168"/>
    </row>
    <row r="67" spans="2:10" ht="14.25" thickBot="1">
      <c r="B67" s="169"/>
      <c r="C67" s="170"/>
      <c r="D67" s="170"/>
      <c r="E67" s="170"/>
      <c r="F67" s="170"/>
      <c r="G67" s="170"/>
      <c r="H67" s="170"/>
      <c r="I67" s="170"/>
      <c r="J67" s="171"/>
    </row>
    <row r="69" spans="2:10" ht="14.25" thickBot="1">
      <c r="B69" s="37" t="s">
        <v>74</v>
      </c>
    </row>
    <row r="70" spans="2:10">
      <c r="B70" s="38"/>
    </row>
    <row r="71" spans="2:10">
      <c r="B71" s="18" t="s">
        <v>75</v>
      </c>
      <c r="H71" s="181" t="s">
        <v>76</v>
      </c>
      <c r="I71" s="181"/>
      <c r="J71" s="181"/>
    </row>
  </sheetData>
  <mergeCells count="91">
    <mergeCell ref="D29:D30"/>
    <mergeCell ref="E29:J30"/>
    <mergeCell ref="E31:J31"/>
    <mergeCell ref="B18:C18"/>
    <mergeCell ref="D18:E18"/>
    <mergeCell ref="F18:G18"/>
    <mergeCell ref="H18:I18"/>
    <mergeCell ref="B20:C20"/>
    <mergeCell ref="B21:C21"/>
    <mergeCell ref="D20:J20"/>
    <mergeCell ref="D21:F21"/>
    <mergeCell ref="G21:I21"/>
    <mergeCell ref="D23:G23"/>
    <mergeCell ref="B17:C17"/>
    <mergeCell ref="D17:E17"/>
    <mergeCell ref="F17:G17"/>
    <mergeCell ref="H17:I17"/>
    <mergeCell ref="D19:F19"/>
    <mergeCell ref="H19:J19"/>
    <mergeCell ref="B19:C19"/>
    <mergeCell ref="B33:C36"/>
    <mergeCell ref="E33:J33"/>
    <mergeCell ref="E34:J34"/>
    <mergeCell ref="E36:J36"/>
    <mergeCell ref="D22:F22"/>
    <mergeCell ref="G22:I22"/>
    <mergeCell ref="B23:C23"/>
    <mergeCell ref="B25:C25"/>
    <mergeCell ref="D25:F25"/>
    <mergeCell ref="G25:I25"/>
    <mergeCell ref="B22:C22"/>
    <mergeCell ref="B24:C24"/>
    <mergeCell ref="D24:F24"/>
    <mergeCell ref="G24:I24"/>
    <mergeCell ref="H23:J23"/>
    <mergeCell ref="E35:J35"/>
    <mergeCell ref="F49:H49"/>
    <mergeCell ref="B38:B39"/>
    <mergeCell ref="E38:F39"/>
    <mergeCell ref="C38:D39"/>
    <mergeCell ref="G38:J39"/>
    <mergeCell ref="C43:D43"/>
    <mergeCell ref="C44:D44"/>
    <mergeCell ref="H7:J8"/>
    <mergeCell ref="B9:B10"/>
    <mergeCell ref="C9:F10"/>
    <mergeCell ref="H9:J9"/>
    <mergeCell ref="H10:J10"/>
    <mergeCell ref="B7:B8"/>
    <mergeCell ref="C7:F8"/>
    <mergeCell ref="G7:G8"/>
    <mergeCell ref="B13:B14"/>
    <mergeCell ref="C13:F14"/>
    <mergeCell ref="H13:J13"/>
    <mergeCell ref="H14:J14"/>
    <mergeCell ref="B11:B12"/>
    <mergeCell ref="C11:F12"/>
    <mergeCell ref="G11:G12"/>
    <mergeCell ref="H11:J12"/>
    <mergeCell ref="E58:J58"/>
    <mergeCell ref="E59:J59"/>
    <mergeCell ref="E60:J60"/>
    <mergeCell ref="B27:C27"/>
    <mergeCell ref="B49:B51"/>
    <mergeCell ref="F43:G43"/>
    <mergeCell ref="I50:J50"/>
    <mergeCell ref="I51:J51"/>
    <mergeCell ref="B41:C41"/>
    <mergeCell ref="C49:D49"/>
    <mergeCell ref="C50:D50"/>
    <mergeCell ref="I49:J49"/>
    <mergeCell ref="F44:G44"/>
    <mergeCell ref="B29:C31"/>
    <mergeCell ref="B45:B47"/>
    <mergeCell ref="H43:J43"/>
    <mergeCell ref="B65:J67"/>
    <mergeCell ref="H44:J47"/>
    <mergeCell ref="H71:J71"/>
    <mergeCell ref="B62:C62"/>
    <mergeCell ref="C60:D60"/>
    <mergeCell ref="C55:G55"/>
    <mergeCell ref="C56:J56"/>
    <mergeCell ref="B55:B56"/>
    <mergeCell ref="H55:J55"/>
    <mergeCell ref="C58:D58"/>
    <mergeCell ref="C59:D59"/>
    <mergeCell ref="B58:B60"/>
    <mergeCell ref="F50:H50"/>
    <mergeCell ref="F51:H51"/>
    <mergeCell ref="B53:C53"/>
    <mergeCell ref="C51:D51"/>
  </mergeCells>
  <phoneticPr fontId="3"/>
  <pageMargins left="0.17" right="0.18" top="0.2" bottom="0.18" header="0.16" footer="0.18"/>
  <pageSetup paperSize="9" scale="87" orientation="portrait" horizontalDpi="4294967293" r:id="rId1"/>
  <headerFooter alignWithMargins="0">
    <oddHeader>&amp;C
SHIPPING INSTRUCTION
&amp;R&amp;D</oddHeader>
  </headerFooter>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Master File (2)</vt:lpstr>
      <vt:lpstr>Final Revised</vt:lpstr>
      <vt:lpstr>Sheet1</vt:lpstr>
      <vt:lpstr>Master File</vt:lpstr>
      <vt:lpstr>Master File_20191217付コピー</vt:lpstr>
      <vt:lpstr>SI</vt:lpstr>
      <vt:lpstr>SI!Print_Area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日本通運株式会社</dc:creator>
  <cp:lastModifiedBy>Mead Rose Ann Umandal</cp:lastModifiedBy>
  <cp:lastPrinted>2019-06-05T05:18:14Z</cp:lastPrinted>
  <dcterms:created xsi:type="dcterms:W3CDTF">2005-12-22T04:31:32Z</dcterms:created>
  <dcterms:modified xsi:type="dcterms:W3CDTF">2020-09-12T18:33:25Z</dcterms:modified>
</cp:coreProperties>
</file>