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Working sheet" sheetId="2" r:id="rId5"/>
    <sheet state="visible" name="Pivot Table 2" sheetId="3" r:id="rId6"/>
    <sheet state="visible" name="Pivot Table 1" sheetId="4" r:id="rId7"/>
    <sheet state="visible" name="Upside" sheetId="5" r:id="rId8"/>
    <sheet state="visible" name="Spread" sheetId="6" r:id="rId9"/>
    <sheet state="visible" name="Dashboard" sheetId="7" r:id="rId10"/>
  </sheets>
  <definedNames>
    <definedName hidden="1" localSheetId="1" name="_xlnm._FilterDatabase">'Working sheet'!$A$1:$AB$615</definedName>
    <definedName hidden="1" localSheetId="4" name="_xlnm._FilterDatabase">Upside!$A$1:$AB$5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<sst xmlns="http://schemas.openxmlformats.org/spreadsheetml/2006/main" count="2564" uniqueCount="42">
  <si>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</si>
  <si>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</si>
  <si>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</si>
  <si>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</si>
  <si>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</si>
  <si>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</si>
  <si>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</si>
  <si>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</si>
  <si>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</si>
  <si>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</si>
  <si>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</si>
  <si>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</si>
  <si>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</si>
  <si>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</si>
  <si>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</si>
  <si>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</si>
  <si>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</si>
  <si>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</si>
  <si>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</si>
  <si>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</si>
  <si>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</si>
  <si>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</si>
  <si>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</si>
  <si>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</si>
  <si>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</si>
  <si>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</si>
  <si>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</si>
  <si>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</si>
  <si>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</si>
  <si>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</si>
  <si>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</si>
  <si>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</si>
  <si>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</si>
  <si>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rFont val="Arial"/>
        <b/>
        <color theme="1"/>
      </rPr>
      <t>Trimmed</t>
    </r>
    <r>
      <rPr>
        <rFont val="Arial"/>
        <color theme="1"/>
      </rPr>
      <t>-</t>
    </r>
    <r>
      <rPr>
        <rFont val="Arial"/>
        <b/>
        <color theme="1"/>
      </rPr>
      <t>Month</t>
    </r>
  </si>
  <si>
    <t>Trimmed-symbol</t>
  </si>
  <si>
    <t>SUM of High</t>
  </si>
  <si>
    <t>Trimmed-Month</t>
  </si>
  <si>
    <t>AVERAGE of Close</t>
  </si>
  <si>
    <t>Calculated percentage</t>
  </si>
  <si>
    <t>Calculated Percentages</t>
  </si>
  <si>
    <t>High/Low Calculated Percantage</t>
  </si>
  <si>
    <t>Bitcoin Analysis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</si>
</sst>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color theme="1"/>
      <name val="Arial"/>
    </font>
    <font>
      <b/>
      <color theme="1"/>
      <name val="Arial"/>
    </font>
    <font>
      <b/>
      <color theme="1"/>
      <name val="Calibri"/>
      <scheme val="minor"/>
    </font>
    <font>
      <b/>
      <sz val="54.0"/>
      <color rgb="FFFFFF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Font="1"/>
    <xf borderId="0" fillId="0" fontId="4" numFmtId="1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164" xfId="0" applyFont="1" applyNumberFormat="1"/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1" numFmtId="9" xfId="0" applyFont="1" applyNumberFormat="1"/>
    <xf borderId="0" fillId="2" fontId="2" numFmtId="0" xfId="0" applyAlignment="1" applyFill="1" applyFont="1">
      <alignment horizontal="right" vertical="bottom"/>
    </xf>
    <xf borderId="0" fillId="0" fontId="1" numFmtId="10" xfId="0" applyFont="1" applyNumberFormat="1"/>
    <xf borderId="0" fillId="3" fontId="5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Daily Sum of high value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BTCUSD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2'!$A$2:$A$364</c:f>
            </c:strRef>
          </c:cat>
          <c:val>
            <c:numRef>
              <c:f>'Pivot Table 2'!$B$2:$B$364</c:f>
              <c:numCache/>
            </c:numRef>
          </c:val>
          <c:smooth val="1"/>
        </c:ser>
        <c:ser>
          <c:idx val="1"/>
          <c:order val="1"/>
          <c:tx>
            <c:v>SP500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2'!$A$2:$A$364</c:f>
            </c:strRef>
          </c:cat>
          <c:val>
            <c:numRef>
              <c:f>'Pivot Table 2'!$C$2:$C$364</c:f>
              <c:numCache/>
            </c:numRef>
          </c:val>
          <c:smooth val="1"/>
        </c:ser>
        <c:axId val="1302138666"/>
        <c:axId val="201253724"/>
      </c:lineChart>
      <c:catAx>
        <c:axId val="1302138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53724"/>
      </c:catAx>
      <c:valAx>
        <c:axId val="201253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Sum of High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138666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Daily Sum of high value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BTCUSD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2'!$A$2:$A$364</c:f>
            </c:strRef>
          </c:cat>
          <c:val>
            <c:numRef>
              <c:f>'Pivot Table 2'!$B$2:$B$364</c:f>
              <c:numCache/>
            </c:numRef>
          </c:val>
          <c:smooth val="1"/>
        </c:ser>
        <c:ser>
          <c:idx val="1"/>
          <c:order val="1"/>
          <c:tx>
            <c:v>SP500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2'!$A$2:$A$364</c:f>
            </c:strRef>
          </c:cat>
          <c:val>
            <c:numRef>
              <c:f>'Pivot Table 2'!$C$2:$C$364</c:f>
              <c:numCache/>
            </c:numRef>
          </c:val>
          <c:smooth val="1"/>
        </c:ser>
        <c:axId val="936097667"/>
        <c:axId val="369938025"/>
      </c:lineChart>
      <c:catAx>
        <c:axId val="936097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938025"/>
      </c:catAx>
      <c:valAx>
        <c:axId val="369938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Sum of High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097667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Averge Closing Value per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1'!$A$2:$A$13</c:f>
            </c:strRef>
          </c:cat>
          <c:val>
            <c:numRef>
              <c:f>'Pivot Table 1'!$B$2:$B$13</c:f>
              <c:numCache/>
            </c:numRef>
          </c:val>
        </c:ser>
        <c:ser>
          <c:idx val="1"/>
          <c:order val="1"/>
          <c:cat>
            <c:strRef>
              <c:f>'Pivot Table 1'!$A$2:$A$13</c:f>
            </c:strRef>
          </c:cat>
          <c:val>
            <c:numRef>
              <c:f>'Pivot Table 1'!$C$2:$C$13</c:f>
              <c:numCache/>
            </c:numRef>
          </c:val>
        </c:ser>
        <c:axId val="57419469"/>
        <c:axId val="1076845201"/>
      </c:bar3DChart>
      <c:catAx>
        <c:axId val="57419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Symbol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845201"/>
      </c:catAx>
      <c:valAx>
        <c:axId val="1076845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Closing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19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Closing Value per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1'!$A$14:$A$25</c:f>
            </c:strRef>
          </c:cat>
          <c:val>
            <c:numRef>
              <c:f>'Pivot Table 1'!$B$14:$B$25</c:f>
              <c:numCache/>
            </c:numRef>
          </c:val>
        </c:ser>
        <c:ser>
          <c:idx val="1"/>
          <c:order val="1"/>
          <c:cat>
            <c:strRef>
              <c:f>'Pivot Table 1'!$A$14:$A$25</c:f>
            </c:strRef>
          </c:cat>
          <c:val>
            <c:numRef>
              <c:f>'Pivot Table 1'!$C$14:$C$25</c:f>
              <c:numCache/>
            </c:numRef>
          </c:val>
        </c:ser>
        <c:axId val="1970518044"/>
        <c:axId val="1893690260"/>
      </c:bar3DChart>
      <c:catAx>
        <c:axId val="1970518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Symbol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690260"/>
      </c:catAx>
      <c:valAx>
        <c:axId val="1893690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Closing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518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Calculated Percentages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Upside!$E$9:$E$10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Upside!$C$11:$C$12</c:f>
            </c:strRef>
          </c:cat>
          <c:val>
            <c:numRef>
              <c:f>Upside!$E$11:$E$12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High/Low Calculated Percantage vs. Symbol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Spread!$F$9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Spread!$E$10:$E$11</c:f>
            </c:strRef>
          </c:cat>
          <c:val>
            <c:numRef>
              <c:f>Spread!$F$10:$F$11</c:f>
              <c:numCache/>
            </c:numRef>
          </c:val>
        </c:ser>
        <c:axId val="1507012108"/>
        <c:axId val="2078992705"/>
      </c:barChart>
      <c:catAx>
        <c:axId val="15070121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Symbol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992705"/>
      </c:catAx>
      <c:valAx>
        <c:axId val="20789927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High/Low Calculated Percantage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0121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Calculated Percentages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Upside!$E$9:$E$10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Upside!$C$11:$C$12</c:f>
            </c:strRef>
          </c:cat>
          <c:val>
            <c:numRef>
              <c:f>Upside!$E$11:$E$12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High/Low Calculated Percantage vs. Symbol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Spread!$F$9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Spread!$E$10:$E$11</c:f>
            </c:strRef>
          </c:cat>
          <c:val>
            <c:numRef>
              <c:f>Spread!$F$10:$F$11</c:f>
              <c:numCache/>
            </c:numRef>
          </c:val>
        </c:ser>
        <c:axId val="17754399"/>
        <c:axId val="436142633"/>
      </c:barChart>
      <c:catAx>
        <c:axId val="177543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Symbol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142633"/>
      </c:catAx>
      <c:valAx>
        <c:axId val="4361426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High/Low Calculated Percantage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43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Averge Closing Value per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1'!$A$2:$A$13</c:f>
            </c:strRef>
          </c:cat>
          <c:val>
            <c:numRef>
              <c:f>'Pivot Table 1'!$B$2:$B$13</c:f>
              <c:numCache/>
            </c:numRef>
          </c:val>
        </c:ser>
        <c:ser>
          <c:idx val="1"/>
          <c:order val="1"/>
          <c:cat>
            <c:strRef>
              <c:f>'Pivot Table 1'!$A$2:$A$13</c:f>
            </c:strRef>
          </c:cat>
          <c:val>
            <c:numRef>
              <c:f>'Pivot Table 1'!$C$2:$C$13</c:f>
              <c:numCache/>
            </c:numRef>
          </c:val>
        </c:ser>
        <c:axId val="1514064422"/>
        <c:axId val="1884418514"/>
      </c:bar3DChart>
      <c:catAx>
        <c:axId val="1514064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Symbol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418514"/>
      </c:catAx>
      <c:valAx>
        <c:axId val="1884418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Closing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064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Closing Value per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1'!$A$14:$A$25</c:f>
            </c:strRef>
          </c:cat>
          <c:val>
            <c:numRef>
              <c:f>'Pivot Table 1'!$B$14:$B$25</c:f>
              <c:numCache/>
            </c:numRef>
          </c:val>
        </c:ser>
        <c:ser>
          <c:idx val="1"/>
          <c:order val="1"/>
          <c:cat>
            <c:strRef>
              <c:f>'Pivot Table 1'!$A$14:$A$25</c:f>
            </c:strRef>
          </c:cat>
          <c:val>
            <c:numRef>
              <c:f>'Pivot Table 1'!$C$14:$C$25</c:f>
              <c:numCache/>
            </c:numRef>
          </c:val>
        </c:ser>
        <c:axId val="768000983"/>
        <c:axId val="1341157783"/>
      </c:bar3DChart>
      <c:catAx>
        <c:axId val="768000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Symbol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157783"/>
      </c:catAx>
      <c:valAx>
        <c:axId val="1341157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Closing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000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1</xdr:row>
      <xdr:rowOff>104775</xdr:rowOff>
    </xdr:from>
    <xdr:ext cx="5257800" cy="2771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16</xdr:row>
      <xdr:rowOff>171450</xdr:rowOff>
    </xdr:from>
    <xdr:ext cx="4457700" cy="2771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6</xdr:row>
      <xdr:rowOff>0</xdr:rowOff>
    </xdr:from>
    <xdr:ext cx="4486275" cy="2771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3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171450</xdr:rowOff>
    </xdr:from>
    <xdr:ext cx="5257800" cy="3248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762000</xdr:colOff>
      <xdr:row>6</xdr:row>
      <xdr:rowOff>171450</xdr:rowOff>
    </xdr:from>
    <xdr:ext cx="5715000" cy="3248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57150</xdr:rowOff>
    </xdr:from>
    <xdr:ext cx="7448550" cy="33528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895350</xdr:colOff>
      <xdr:row>25</xdr:row>
      <xdr:rowOff>57150</xdr:rowOff>
    </xdr:from>
    <xdr:ext cx="8743950" cy="3248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47625</xdr:colOff>
      <xdr:row>6</xdr:row>
      <xdr:rowOff>161925</xdr:rowOff>
    </xdr:from>
    <xdr:ext cx="5715000" cy="3248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615" sheet="Working sheet"/>
  </cacheSource>
  <cacheFields>
    <cacheField name="Date" numFmtId="164">
      <sharedItems containsSemiMixedTypes="0" containsDate="1" containsString="0">
        <d v="2021-01-04T00:00:00Z"/>
        <d v="2021-05-19T00:00:00Z"/>
        <d v="2021-01-21T00:00:00Z"/>
        <d v="2021-06-22T00:00:00Z"/>
        <d v="2021-01-29T00:00:00Z"/>
        <d v="2021-01-27T00:00:00Z"/>
        <d v="2021-01-05T00:00:00Z"/>
        <d v="2021-07-20T00:00:00Z"/>
        <d v="2021-01-06T00:00:00Z"/>
        <d v="2021-07-19T00:00:00Z"/>
        <d v="2021-07-21T00:00:00Z"/>
        <d v="2021-03-04T00:00:00Z"/>
        <d v="2021-06-26T00:00:00Z"/>
        <d v="2021-02-01T00:00:00Z"/>
        <d v="2021-01-11T00:00:00Z"/>
        <d v="2021-03-05T00:00:00Z"/>
        <d v="2021-01-22T00:00:00Z"/>
        <d v="2021-01-26T00:00:00Z"/>
        <d v="2021-01-15T00:00:00Z"/>
        <d v="2021-01-28T00:00:00Z"/>
        <d v="2021-01-24T00:00:00Z"/>
        <d v="2021-06-08T00:00:00Z"/>
        <d v="2021-07-16T00:00:00Z"/>
        <d v="2021-05-23T00:00:00Z"/>
        <d v="2021-01-07T00:00:00Z"/>
        <d v="2021-07-18T00:00:00Z"/>
        <d v="2021-01-12T00:00:00Z"/>
        <d v="2021-07-15T00:00:00Z"/>
        <d v="2021-01-19T00:00:00Z"/>
        <d v="2021-06-21T00:00:00Z"/>
        <d v="2021-07-17T00:00:00Z"/>
        <d v="2021-06-25T00:00:00Z"/>
        <d v="2021-01-08T00:00:00Z"/>
        <d v="2021-01-23T00:00:00Z"/>
        <d v="2021-01-25T00:00:00Z"/>
        <d v="2021-02-26T00:00:00Z"/>
        <d v="2021-07-14T00:00:00Z"/>
        <d v="2021-01-13T00:00:00Z"/>
        <d v="2021-07-13T00:00:00Z"/>
        <d v="2021-02-02T00:00:00Z"/>
        <d v="2021-07-22T00:00:00Z"/>
        <d v="2021-07-23T00:00:00Z"/>
        <d v="2021-01-14T00:00:00Z"/>
        <d v="2021-07-08T00:00:00Z"/>
        <d v="2021-02-23T00:00:00Z"/>
        <d v="2021-01-31T00:00:00Z"/>
        <d v="2021-02-25T00:00:00Z"/>
        <d v="2021-06-24T00:00:00Z"/>
        <d v="2021-01-20T00:00:00Z"/>
        <d v="2021-06-23T00:00:00Z"/>
        <d v="2021-06-27T00:00:00Z"/>
        <d v="2021-06-07T00:00:00Z"/>
        <d v="2021-02-03T00:00:00Z"/>
        <d v="2021-06-09T00:00:00Z"/>
        <d v="2021-03-03T00:00:00Z"/>
        <d v="2021-07-09T00:00:00Z"/>
        <d v="2021-03-08T00:00:00Z"/>
        <d v="2021-07-12T00:00:00Z"/>
        <d v="2021-07-02T00:00:00Z"/>
        <d v="2021-02-04T00:00:00Z"/>
        <d v="2021-07-01T00:00:00Z"/>
        <d v="2021-07-10T00:00:00Z"/>
        <d v="2021-07-07T00:00:00Z"/>
        <d v="2021-03-01T00:00:00Z"/>
        <d v="2021-01-10T00:00:00Z"/>
        <d v="2021-07-05T00:00:00Z"/>
        <d v="2021-03-09T00:00:00Z"/>
        <d v="2021-01-30T00:00:00Z"/>
        <d v="2021-06-20T00:00:00Z"/>
        <d v="2021-07-11T00:00:00Z"/>
        <d v="2021-03-25T00:00:00Z"/>
        <d v="2021-02-24T00:00:00Z"/>
        <d v="2021-05-29T00:00:00Z"/>
        <d v="2021-03-02T00:00:00Z"/>
        <d v="2021-07-03T00:00:00Z"/>
        <d v="2021-02-22T00:00:00Z"/>
        <d v="2021-05-21T00:00:00Z"/>
        <d v="2021-02-05T00:00:00Z"/>
        <d v="2021-07-06T00:00:00Z"/>
        <d v="2021-07-24T00:00:00Z"/>
        <d v="2021-02-10T00:00:00Z"/>
        <d v="2021-02-18T00:00:00Z"/>
        <d v="2021-01-17T00:00:00Z"/>
        <d v="2021-03-10T00:00:00Z"/>
        <d v="2021-06-28T00:00:00Z"/>
        <d v="2021-03-19T00:00:00Z"/>
        <d v="2021-07-25T00:00:00Z"/>
        <d v="2021-03-24T00:00:00Z"/>
        <d v="2021-06-30T00:00:00Z"/>
        <d v="2021-05-31T00:00:00Z"/>
        <d v="2021-07-04T00:00:00Z"/>
        <d v="2021-02-11T00:00:00Z"/>
        <d v="2021-05-30T00:00:00Z"/>
        <d v="2021-02-08T00:00:00Z"/>
        <d v="2021-02-17T00:00:00Z"/>
        <d v="2021-05-24T00:00:00Z"/>
        <d v="2021-03-23T00:00:00Z"/>
        <d v="2021-06-29T00:00:00Z"/>
        <d v="2021-02-09T00:00:00Z"/>
        <d v="2021-05-28T00:00:00Z"/>
        <d v="2021-06-12T00:00:00Z"/>
        <d v="2021-01-18T00:00:00Z"/>
        <d v="2021-02-19T00:00:00Z"/>
        <d v="2021-06-13T00:00:00Z"/>
        <d v="2021-02-12T00:00:00Z"/>
        <d v="2021-06-05T00:00:00Z"/>
        <d v="2021-03-18T00:00:00Z"/>
        <d v="2021-06-18T00:00:00Z"/>
        <d v="2021-03-22T00:00:00Z"/>
        <d v="2021-06-19T00:00:00Z"/>
        <d v="2021-03-12T00:00:00Z"/>
        <d v="2021-06-06T00:00:00Z"/>
        <d v="2021-05-22T00:00:00Z"/>
        <d v="2021-03-11T00:00:00Z"/>
        <d v="2021-06-11T00:00:00Z"/>
        <d v="2021-03-26T00:00:00Z"/>
        <d v="2021-01-16T00:00:00Z"/>
        <d v="2021-03-15T00:00:00Z"/>
        <d v="2021-06-04T00:00:00Z"/>
        <d v="2021-02-16T00:00:00Z"/>
        <d v="2021-03-17T00:00:00Z"/>
        <d v="2021-06-01T00:00:00Z"/>
        <d v="2021-06-10T00:00:00Z"/>
        <d v="2021-03-29T00:00:00Z"/>
        <d v="2021-03-30T00:00:00Z"/>
        <d v="2021-07-26T00:00:00Z"/>
        <d v="2021-03-16T00:00:00Z"/>
        <d v="2021-06-02T00:00:00Z"/>
        <d v="2021-03-31T00:00:00Z"/>
        <d v="2021-05-25T00:00:00Z"/>
        <d v="2021-07-27T00:00:00Z"/>
        <d v="2021-04-01T00:00:00Z"/>
        <d v="2021-05-26T00:00:00Z"/>
        <d v="2021-04-05T00:00:00Z"/>
        <d v="2021-06-17T00:00:00Z"/>
        <d v="2021-05-12T00:00:00Z"/>
        <d v="2021-05-27T00:00:00Z"/>
        <d v="2021-08-05T00:00:00Z"/>
        <d v="2021-04-06T00:00:00Z"/>
        <d v="2021-02-07T00:00:00Z"/>
        <d v="2021-06-03T00:00:00Z"/>
        <d v="2021-08-04T00:00:00Z"/>
        <d v="2021-04-07T00:00:00Z"/>
        <d v="2021-08-03T00:00:00Z"/>
        <d v="2021-05-13T00:00:00Z"/>
        <d v="2021-04-08T00:00:00Z"/>
        <d v="2021-06-16T00:00:00Z"/>
        <d v="2021-04-09T00:00:00Z"/>
        <d v="2021-05-11T00:00:00Z"/>
        <d v="2021-05-20T00:00:00Z"/>
        <d v="2021-07-30T00:00:00Z"/>
        <d v="2021-02-06T00:00:00Z"/>
        <d v="2021-04-12T00:00:00Z"/>
        <d v="2021-08-02T00:00:00Z"/>
        <d v="2021-04-20T00:00:00Z"/>
        <d v="2021-01-09T00:00:00Z"/>
        <d v="2021-04-14T00:00:00Z"/>
        <d v="2021-07-28T00:00:00Z"/>
        <d v="2021-06-14T00:00:00Z"/>
        <d v="2021-04-22T00:00:00Z"/>
        <d v="2021-08-01T00:00:00Z"/>
        <d v="2021-07-29T00:00:00Z"/>
        <d v="2021-06-15T00:00:00Z"/>
        <d v="2021-04-13T00:00:00Z"/>
        <d v="2021-09-21T00:00:00Z"/>
        <d v="2021-05-18T00:00:00Z"/>
        <d v="2021-08-06T00:00:00Z"/>
        <d v="2021-04-21T00:00:00Z"/>
        <d v="2021-05-04T00:00:00Z"/>
        <d v="2021-09-20T00:00:00Z"/>
        <d v="2021-05-14T00:00:00Z"/>
        <d v="2021-09-24T00:00:00Z"/>
        <d v="2021-09-28T00:00:00Z"/>
        <d v="2021-09-26T00:00:00Z"/>
        <d v="2021-04-23T00:00:00Z"/>
        <d v="2021-09-29T00:00:00Z"/>
        <d v="2021-04-15T00:00:00Z"/>
        <d v="2021-07-31T00:00:00Z"/>
        <d v="2021-05-17T00:00:00Z"/>
        <d v="2021-09-25T00:00:00Z"/>
        <d v="2021-05-06T00:00:00Z"/>
        <d v="2021-09-22T00:00:00Z"/>
        <d v="2021-04-19T00:00:00Z"/>
        <d v="2021-09-27T00:00:00Z"/>
        <d v="2021-12-04T00:00:00Z"/>
        <d v="2021-08-07T00:00:00Z"/>
        <d v="2021-05-05T00:00:00Z"/>
        <d v="2021-09-07T00:00:00Z"/>
        <d v="2021-09-30T00:00:00Z"/>
        <d v="2021-05-16T00:00:00Z"/>
        <d v="2021-08-08T00:00:00Z"/>
        <d v="2021-02-28T00:00:00Z"/>
        <d v="2021-08-09T00:00:00Z"/>
        <d v="2021-04-16T00:00:00Z"/>
        <d v="2021-09-23T00:00:00Z"/>
        <d v="2021-09-13T00:00:00Z"/>
        <d v="2021-04-30T00:00:00Z"/>
        <d v="2021-10-01T00:00:00Z"/>
        <d v="2021-04-27T00:00:00Z"/>
        <d v="2021-04-29T00:00:00Z"/>
        <d v="2021-08-12T00:00:00Z"/>
        <d v="2021-08-19T00:00:00Z"/>
        <d v="2021-08-18T00:00:00Z"/>
        <d v="2021-04-28T00:00:00Z"/>
        <d v="2021-04-26T00:00:00Z"/>
        <d v="2021-09-10T00:00:00Z"/>
        <d v="2021-08-17T00:00:00Z"/>
        <d v="2021-05-03T00:00:00Z"/>
        <d v="2021-09-08T00:00:00Z"/>
        <d v="2021-02-27T00:00:00Z"/>
        <d v="2021-09-12T00:00:00Z"/>
        <d v="2021-05-10T00:00:00Z"/>
        <d v="2021-08-10T00:00:00Z"/>
        <d v="2021-09-11T00:00:00Z"/>
        <d v="2021-08-13T00:00:00Z"/>
        <d v="2021-09-14T00:00:00Z"/>
        <d v="2021-09-19T00:00:00Z"/>
        <d v="2021-05-07T00:00:00Z"/>
        <d v="2021-08-16T00:00:00Z"/>
        <d v="2021-08-11T00:00:00Z"/>
        <d v="2021-12-17T00:00:00Z"/>
        <d v="2021-08-15T00:00:00Z"/>
        <d v="2021-12-20T00:00:00Z"/>
        <d v="2021-12-13T00:00:00Z"/>
        <d v="2021-12-31T00:00:00Z"/>
        <d v="2021-09-09T00:00:00Z"/>
        <d v="2021-02-14T00:00:00Z"/>
        <d v="2021-12-29T00:00:00Z"/>
        <d v="2021-08-14T00:00:00Z"/>
        <d v="2021-12-18T00:00:00Z"/>
        <d v="2021-12-19T00:00:00Z"/>
        <d v="2021-08-26T00:00:00Z"/>
        <d v="2021-02-13T00:00:00Z"/>
        <d v="2021-02-15T00:00:00Z"/>
        <d v="2021-12-14T00:00:00Z"/>
        <d v="2021-12-30T00:00:00Z"/>
        <d v="2021-05-15T00:00:00Z"/>
        <d v="2021-10-04T00:00:00Z"/>
        <d v="2021-08-31T00:00:00Z"/>
        <d v="2021-12-15T00:00:00Z"/>
        <d v="2021-08-27T00:00:00Z"/>
        <d v="2021-08-20T00:00:00Z"/>
        <d v="2021-08-30T00:00:00Z"/>
        <d v="2021-09-15T00:00:00Z"/>
        <d v="2021-09-17T00:00:00Z"/>
        <d v="2021-12-10T00:00:00Z"/>
        <d v="2021-10-06T00:00:00Z"/>
        <d v="2021-09-01T00:00:00Z"/>
        <d v="2021-04-25T00:00:00Z"/>
        <d v="2021-09-16T00:00:00Z"/>
        <d v="2021-10-05T00:00:00Z"/>
        <d v="2021-03-06T00:00:00Z"/>
        <d v="2021-08-25T00:00:00Z"/>
        <d v="2021-10-02T00:00:00Z"/>
        <d v="2021-12-06T00:00:00Z"/>
        <d v="2021-12-28T00:00:00Z"/>
        <d v="2021-12-09T00:00:00Z"/>
        <d v="2021-10-03T00:00:00Z"/>
        <d v="2021-12-16T00:00:00Z"/>
        <d v="2021-10-13T00:00:00Z"/>
        <d v="2021-09-18T00:00:00Z"/>
        <d v="2021-08-24T00:00:00Z"/>
        <d v="2021-08-29T00:00:00Z"/>
        <d v="2021-10-12T00:00:00Z"/>
        <d v="2021-12-11T00:00:00Z"/>
        <d v="2021-12-05T00:00:00Z"/>
        <d v="2021-12-21T00:00:00Z"/>
        <d v="2021-12-22T00:00:00Z"/>
        <d v="2021-08-22T00:00:00Z"/>
        <d v="2021-12-23T00:00:00Z"/>
        <d v="2021-10-11T00:00:00Z"/>
        <d v="2021-08-28T00:00:00Z"/>
        <d v="2021-08-21T00:00:00Z"/>
        <d v="2021-09-02T00:00:00Z"/>
        <d v="2021-12-12T00:00:00Z"/>
        <d v="2021-12-08T00:00:00Z"/>
        <d v="2021-04-24T00:00:00Z"/>
        <d v="2021-08-23T00:00:00Z"/>
        <d v="2021-03-07T00:00:00Z"/>
        <d v="2021-10-07T00:00:00Z"/>
        <d v="2021-09-03T00:00:00Z"/>
        <d v="2021-10-08T00:00:00Z"/>
        <d v="2021-09-04T00:00:00Z"/>
        <d v="2021-12-26T00:00:00Z"/>
        <d v="2021-10-14T00:00:00Z"/>
        <d v="2021-09-05T00:00:00Z"/>
        <d v="2021-12-27T00:00:00Z"/>
        <d v="2021-12-25T00:00:00Z"/>
        <d v="2021-12-07T00:00:00Z"/>
        <d v="2021-12-24T00:00:00Z"/>
        <d v="2021-04-17T00:00:00Z"/>
        <d v="2021-09-06T00:00:00Z"/>
        <d v="2021-12-03T00:00:00Z"/>
        <d v="2021-04-18T00:00:00Z"/>
        <d v="2021-11-28T00:00:00Z"/>
        <d v="2021-11-26T00:00:00Z"/>
        <d v="2021-11-27T00:00:00Z"/>
        <d v="2021-10-18T00:00:00Z"/>
        <d v="2021-10-15T00:00:00Z"/>
        <d v="2021-11-18T00:00:00Z"/>
        <d v="2021-03-27T00:00:00Z"/>
        <d v="2021-02-20T00:00:00Z"/>
        <d v="2021-10-09T00:00:00Z"/>
        <d v="2021-10-10T00:00:00Z"/>
        <d v="2021-03-28T00:00:00Z"/>
        <d v="2021-10-19T00:00:00Z"/>
        <d v="2021-12-02T00:00:00Z"/>
        <d v="2021-12-01T00:00:00Z"/>
        <d v="2021-11-23T00:00:00Z"/>
        <d v="2021-03-21T00:00:00Z"/>
        <d v="2021-11-22T00:00:00Z"/>
        <d v="2021-02-21T00:00:00Z"/>
        <d v="2021-11-19T00:00:00Z"/>
        <d v="2021-11-24T00:00:00Z"/>
        <d v="2021-11-30T00:00:00Z"/>
        <d v="2021-10-22T00:00:00Z"/>
        <d v="2021-10-20T00:00:00Z"/>
        <d v="2021-05-02T00:00:00Z"/>
        <d v="2021-10-21T00:00:00Z"/>
        <d v="2021-05-09T00:00:00Z"/>
        <d v="2021-03-13T00:00:00Z"/>
        <d v="2021-05-01T00:00:00Z"/>
        <d v="2021-10-25T00:00:00Z"/>
        <d v="2021-04-03T00:00:00Z"/>
        <d v="2021-11-29T00:00:00Z"/>
        <d v="2021-10-27T00:00:00Z"/>
        <d v="2021-10-28T00:00:00Z"/>
        <d v="2021-04-04T00:00:00Z"/>
        <d v="2021-10-29T00:00:00Z"/>
        <d v="2021-11-21T00:00:00Z"/>
        <d v="2021-10-26T00:00:00Z"/>
        <d v="2021-11-25T00:00:00Z"/>
        <d v="2021-11-20T00:00:00Z"/>
        <d v="2021-11-01T00:00:00Z"/>
        <d v="2021-03-20T00:00:00Z"/>
        <d v="2021-05-08T00:00:00Z"/>
        <d v="2021-11-02T00:00:00Z"/>
        <d v="2021-11-03T00:00:00Z"/>
        <d v="2021-04-10T00:00:00Z"/>
        <d v="2021-11-17T00:00:00Z"/>
        <d v="2021-04-02T00:00:00Z"/>
        <d v="2021-11-16T00:00:00Z"/>
        <d v="2021-11-10T00:00:00Z"/>
        <d v="2021-03-14T00:00:00Z"/>
        <d v="2021-10-17T00:00:00Z"/>
        <d v="2021-04-11T00:00:00Z"/>
        <d v="2021-11-11T00:00:00Z"/>
        <d v="2021-10-24T00:00:00Z"/>
        <d v="2021-11-12T00:00:00Z"/>
        <d v="2021-10-23T00:00:00Z"/>
        <d v="2021-10-31T00:00:00Z"/>
        <d v="2021-11-04T00:00:00Z"/>
        <d v="2021-11-06T00:00:00Z"/>
        <d v="2021-10-16T00:00:00Z"/>
        <d v="2021-11-09T00:00:00Z"/>
        <d v="2021-11-15T00:00:00Z"/>
        <d v="2021-10-30T00:00:00Z"/>
        <d v="2021-11-05T00:00:00Z"/>
        <d v="2021-11-07T00:00:00Z"/>
        <d v="2021-11-08T00:00:00Z"/>
        <d v="2021-11-13T00:00:00Z"/>
        <d v="2021-11-14T00:00:00Z"/>
      </sharedItems>
    </cacheField>
    <cacheField name="Month" numFmtId="0">
      <sharedItems>
        <s v="Jan"/>
        <s v="May"/>
        <s v="January"/>
        <s v="Jun"/>
        <s v="Jul"/>
        <s v="March"/>
        <s v="February"/>
        <s v="Feb"/>
        <s v="April"/>
        <s v="Aug"/>
        <s v="Sep"/>
        <s v="Dec"/>
        <s v="June"/>
        <s v="Oct"/>
        <s v="Mar"/>
        <s v="July"/>
        <s v="October"/>
        <s v="September"/>
        <s v="Apr"/>
        <s v="August"/>
        <s v="Nov"/>
        <s v="December"/>
        <s v="November"/>
      </sharedItems>
    </cacheField>
    <cacheField name="Trimmed-Month" numFmtId="0">
      <sharedItems>
        <s v="Jan"/>
        <s v="May"/>
        <s v="January"/>
        <s v="Jun"/>
        <s v="Jul"/>
        <s v="March"/>
        <s v="February"/>
        <s v="Feb"/>
        <s v="April"/>
        <s v="Aug"/>
        <s v="Sep"/>
        <s v="Dec"/>
        <s v="June"/>
        <s v="Oct"/>
        <s v="Mar"/>
        <s v="July"/>
        <s v="October"/>
        <s v="September"/>
        <s v="Apr"/>
        <s v="August"/>
        <s v="Nov"/>
        <s v="December"/>
        <s v="November"/>
      </sharedItems>
    </cacheField>
    <cacheField name="Symbol" numFmtId="0">
      <sharedItems>
        <s v="BTCUSD"/>
        <s v="SP500"/>
      </sharedItems>
    </cacheField>
    <cacheField name="Trimmed-symbol" numFmtId="0">
      <sharedItems>
        <s v="BTCUSD"/>
        <s v="SP500"/>
      </sharedItems>
    </cacheField>
    <cacheField name="Open" numFmtId="0">
      <sharedItems containsSemiMixedTypes="0" containsString="0" containsNumber="1">
        <n v="33617.3"/>
        <n v="40570.98"/>
        <n v="34603.74"/>
        <n v="3764.61"/>
        <n v="33029.77"/>
        <n v="3778.05"/>
        <n v="31852.6"/>
        <n v="3698.02"/>
        <n v="29605.35"/>
        <n v="3712.2"/>
        <n v="31547.22"/>
        <n v="29853.86"/>
        <n v="31203.46"/>
        <n v="3818.53"/>
        <n v="31983.86"/>
        <n v="3731.17"/>
        <n v="35435.13"/>
        <n v="3793.58"/>
        <n v="30943.32"/>
        <n v="3836.83"/>
        <n v="31557.64"/>
        <n v="3788.73"/>
        <n v="31514.54"/>
        <n v="32500.0"/>
        <n v="32843.15"/>
        <n v="31924.93"/>
        <n v="3755.75"/>
        <n v="37484.18"/>
        <n v="3764.71"/>
        <n v="32169.82"/>
        <n v="3801.62"/>
        <n v="32671.54"/>
        <n v="3781.88"/>
        <n v="34629.88"/>
        <n v="31313.83"/>
        <n v="35100.0"/>
        <n v="3815.05"/>
        <n v="32393.63"/>
        <n v="3803.14"/>
        <n v="33585.44"/>
        <n v="3839.66"/>
        <n v="31853.69"/>
        <n v="3802.23"/>
        <n v="33087.26"/>
        <n v="3791.84"/>
        <n v="31947.52"/>
        <n v="33864.01"/>
        <n v="32598.43"/>
        <n v="3814.98"/>
        <n v="33337.0"/>
        <n v="3851.68"/>
        <n v="35000.0"/>
        <n v="3857.07"/>
        <n v="33949.79"/>
        <n v="3915.8"/>
        <n v="32606.96"/>
        <n v="3816.22"/>
        <n v="33992.88"/>
        <n v="33149.18"/>
        <n v="36397.5"/>
        <n v="3840.27"/>
        <n v="32898.06"/>
        <n v="3863.99"/>
        <n v="32954.75"/>
        <n v="3844.39"/>
        <n v="34452.39"/>
        <n v="3844.24"/>
        <n v="32933.44"/>
        <n v="3836.66"/>
        <n v="34132.04"/>
        <n v="33804.23"/>
        <n v="33799.81"/>
        <n v="34465.35"/>
        <n v="3842.51"/>
        <n v="40490.5"/>
        <n v="3857.46"/>
        <n v="34360.84"/>
        <n v="3862.96"/>
        <n v="33608.78"/>
        <n v="3851.93"/>
        <n v="33289.13"/>
        <n v="35520.66"/>
        <n v="33420.84"/>
        <n v="3879.34"/>
        <n v="35075.53"/>
        <n v="3873.71"/>
        <n v="36503.31"/>
        <n v="3903.64"/>
        <n v="33540.48"/>
        <n v="3885.55"/>
        <n v="40773.52"/>
        <n v="3878.3"/>
        <n v="33942.22"/>
        <n v="33589.89"/>
        <n v="33689.58"/>
        <n v="3920.78"/>
        <n v="34228.19"/>
        <n v="3915.86"/>
        <n v="36215.22"/>
        <n v="3891.99"/>
        <n v="34388.62"/>
        <n v="3913.14"/>
        <n v="34192.14"/>
        <n v="3919.93"/>
        <n v="35095.44"/>
        <n v="34536.71"/>
        <n v="34670.0"/>
        <n v="3916.4"/>
        <n v="34805.29"/>
        <n v="3892.59"/>
        <n v="38706.52"/>
        <n v="3918.5"/>
        <n v="35318.86"/>
        <n v="3937.6"/>
        <n v="34591.62"/>
        <n v="3910.49"/>
        <n v="38271.59"/>
        <n v="35591.29"/>
        <n v="35089.93"/>
        <n v="3921.16"/>
        <n v="34877.3"/>
        <n v="3911.65"/>
        <n v="37419.82"/>
        <n v="3953.5"/>
        <n v="37938.2"/>
        <n v="3916.48"/>
        <n v="35129.23"/>
        <n v="3924.52"/>
        <n v="36509.42"/>
        <n v="36025.16"/>
        <n v="36963.52"/>
        <n v="3915.54"/>
        <n v="36784.37"/>
        <n v="3917.12"/>
        <n v="36549.31"/>
        <n v="3942.96"/>
        <n v="37963.61"/>
        <n v="3939.61"/>
        <n v="36467.28"/>
        <n v="3949.57"/>
        <n v="36702.88"/>
        <n v="36982.83"/>
        <n v="37613.11"/>
        <n v="3969.31"/>
        <n v="37551.56"/>
        <n v="3963.34"/>
        <n v="38312.57"/>
        <n v="3973.59"/>
        <n v="36483.57"/>
        <n v="3967.25"/>
        <n v="38388.09"/>
        <n v="36851.52"/>
        <n v="37040.7"/>
        <n v="37380.18"/>
        <n v="3992.78"/>
        <n v="39572.33"/>
        <n v="4034.44"/>
        <n v="38875.0"/>
        <n v="4130.55"/>
        <n v="37672.47"/>
        <n v="4098.45"/>
        <n v="39440.62"/>
        <n v="4075.57"/>
        <n v="38897.95"/>
        <n v="37655.54"/>
        <n v="37962.25"/>
        <n v="4074.29"/>
        <n v="38650.0"/>
        <n v="4074.99"/>
        <n v="38474.78"/>
        <n v="4089.95"/>
        <n v="40043.69"/>
        <n v="4096.11"/>
        <n v="38107.34"/>
        <n v="4150.34"/>
        <n v="38411.14"/>
        <n v="39982.79"/>
        <n v="39415.76"/>
        <n v="4124.71"/>
        <n v="39811.54"/>
        <n v="4159.18"/>
        <n v="40279.03"/>
        <n v="4141.58"/>
        <n v="39848.44"/>
        <n v="4121.97"/>
        <n v="38988.5"/>
        <n v="4170.46"/>
        <n v="42461.13"/>
        <n v="39638.77"/>
        <n v="40429.38"/>
        <n v="4130.1"/>
        <n v="42688.03"/>
        <n v="4165.94"/>
        <n v="40250.79"/>
        <n v="4128.42"/>
        <n v="44824.75"/>
        <n v="4179.04"/>
        <n v="45553.62"/>
        <n v="4129.58"/>
        <n v="44301.0"/>
        <n v="42565.16"/>
        <n v="42239.94"/>
        <n v="4138.78"/>
        <n v="42210.47"/>
        <n v="4139.76"/>
        <n v="41840.36"/>
        <n v="4169.92"/>
        <n v="42650.0"/>
        <n v="4169.14"/>
        <n v="42089.88"/>
        <n v="4179.8"/>
        <n v="44024.27"/>
        <n v="52055.9"/>
        <n v="42902.09"/>
        <n v="4168.61"/>
        <n v="43720.0"/>
        <n v="4177.06"/>
        <n v="52663.45"/>
        <n v="4204.78"/>
        <n v="43601.2"/>
        <n v="4191.43"/>
        <n v="48383.6"/>
        <n v="4170.16"/>
        <n v="44391.34"/>
        <n v="44673.36"/>
        <n v="43529.34"/>
        <n v="4174.14"/>
        <n v="44094.55"/>
        <n v="4173.4"/>
        <n v="44619.12"/>
        <n v="4198.1"/>
        <n v="43628.16"/>
        <n v="4188.25"/>
        <n v="46309.88"/>
        <n v="4206.14"/>
        <n v="45948.06"/>
        <n v="44074.77"/>
        <n v="45078.79"/>
        <n v="4185.14"/>
        <n v="47360.43"/>
        <n v="4185.03"/>
        <n v="46743.4"/>
        <n v="4205.94"/>
        <n v="46435.44"/>
        <n v="4191.59"/>
        <n v="51847.25"/>
        <n v="4191.98"/>
        <n v="46490.38"/>
        <n v="45513.94"/>
        <n v="47440.0"/>
        <n v="45311.46"/>
        <n v="4228.29"/>
        <n v="45727.39"/>
        <n v="4220.37"/>
        <n v="45181.52"/>
        <n v="4216.52"/>
        <n v="45205.46"/>
        <n v="4201.94"/>
        <n v="57820.0"/>
        <n v="46653.5"/>
        <n v="45206.43"/>
        <n v="4206.82"/>
        <n v="47854.23"/>
        <n v="4210.34"/>
        <n v="47400.89"/>
        <n v="4248.87"/>
        <n v="45594.16"/>
        <n v="4210.77"/>
        <n v="47779.8"/>
        <n v="4206.05"/>
        <n v="46910.99"/>
        <n v="46709.08"/>
        <n v="48899.75"/>
        <n v="4233.81"/>
        <n v="47207.99"/>
        <n v="4229.34"/>
        <n v="46005.27"/>
        <n v="4224.61"/>
        <n v="46408.05"/>
        <n v="4232.99"/>
        <n v="47381.8"/>
        <n v="4228.56"/>
        <n v="48017.93"/>
        <n v="50266.89"/>
        <n v="47571.64"/>
        <n v="4242.9"/>
        <n v="46312.19"/>
        <n v="4296.4"/>
        <n v="47745.99"/>
        <n v="4248.31"/>
        <n v="47931.0"/>
        <n v="4255.28"/>
        <n v="47624.29"/>
        <n v="4249.27"/>
        <n v="47938.87"/>
        <n v="49597.23"/>
        <n v="47185.29"/>
        <n v="4256.97"/>
        <n v="46968.47"/>
        <n v="4265.11"/>
        <n v="47339.92"/>
        <n v="4274.45"/>
        <n v="46502.44"/>
        <n v="4284.9"/>
        <n v="49670.85"/>
        <n v="4348.84"/>
        <n v="47151.91"/>
        <n v="48280.5"/>
        <n v="46845.94"/>
        <n v="47042.28"/>
        <n v="4293.21"/>
        <n v="47989.58"/>
        <n v="4290.65"/>
        <n v="47101.27"/>
        <n v="4317.16"/>
        <n v="47907.0"/>
        <n v="4321.07"/>
        <n v="48405.03"/>
        <n v="47509.65"/>
        <n v="50493.11"/>
        <n v="4319.57"/>
        <n v="47052.84"/>
        <n v="4300.73"/>
        <n v="55914.43"/>
        <n v="4402.95"/>
        <n v="49721.97"/>
        <n v="4370.67"/>
        <n v="47629.1"/>
        <n v="4309.87"/>
        <n v="49023.76"/>
        <n v="48648.76"/>
        <n v="47995.78"/>
        <n v="4356.46"/>
        <n v="47555.51"/>
        <n v="4367.43"/>
        <n v="49103.01"/>
        <n v="4326.6"/>
        <n v="50329.66"/>
        <n v="4329.38"/>
        <n v="49821.79"/>
        <n v="4351.01"/>
        <n v="49567.4"/>
        <n v="47899.79"/>
        <n v="48838.59"/>
        <n v="4358.01"/>
        <n v="47962.79"/>
        <n v="4331.13"/>
        <n v="49350.0"/>
        <n v="4369.02"/>
        <n v="48267.19"/>
        <n v="4368.31"/>
        <n v="49587.2"/>
        <n v="4419.54"/>
        <n v="48331.11"/>
        <n v="49249.56"/>
        <n v="47954.56"/>
        <n v="4374.45"/>
        <n v="49263.44"/>
        <n v="4361.27"/>
        <n v="48837.62"/>
        <n v="4362.41"/>
        <n v="48545.38"/>
        <n v="4385.44"/>
        <n v="48900.01"/>
        <n v="4380.11"/>
        <n v="50965.74"/>
        <n v="48839.62"/>
        <n v="49596.74"/>
        <n v="4372.41"/>
        <n v="49333.66"/>
        <n v="4381.07"/>
        <n v="53508.08"/>
        <n v="50162.48"/>
        <n v="4382.44"/>
        <n v="48749.78"/>
        <n v="4416.38"/>
        <n v="50195.42"/>
        <n v="50289.05"/>
        <n v="49221.07"/>
        <n v="4392.74"/>
        <n v="49320.94"/>
        <n v="4381.2"/>
        <n v="49610.32"/>
        <n v="4383.73"/>
        <n v="49649.93"/>
        <n v="4406.86"/>
        <n v="49485.0"/>
        <n v="4406.51"/>
        <n v="50591.21"/>
        <n v="50292.02"/>
        <n v="49705.21"/>
        <n v="4386.75"/>
        <n v="49692.22"/>
        <n v="51036.12"/>
        <n v="4395.12"/>
        <n v="50872.31"/>
        <n v="4440.94"/>
        <n v="51012.43"/>
        <n v="4415.95"/>
        <n v="52152.85"/>
        <n v="51561.6"/>
        <n v="51067.84"/>
        <n v="4403.59"/>
        <n v="52068.01"/>
        <n v="4409.58"/>
        <n v="62450.0"/>
        <n v="4406.75"/>
        <n v="51241.23"/>
        <n v="4410.56"/>
        <n v="51638.18"/>
        <n v="4408.86"/>
        <n v="54375.12"/>
        <n v="56380.25"/>
        <n v="52435.9"/>
        <n v="52450.8"/>
        <n v="4462.12"/>
        <n v="54312.41"/>
        <n v="4437.77"/>
        <n v="55255.57"/>
        <n v="4469.74"/>
        <n v="55511.37"/>
        <n v="4429.07"/>
        <n v="54710.81"/>
        <n v="53466.19"/>
        <n v="53931.34"/>
        <n v="4435.79"/>
        <n v="54832.2"/>
        <n v="4438.04"/>
        <n v="55992.97"/>
        <n v="4479.33"/>
        <n v="60362.18"/>
        <n v="4446.08"/>
        <n v="54161.85"/>
        <n v="4442.12"/>
        <n v="53531.94"/>
        <n v="54838.9"/>
        <n v="54586.65"/>
        <n v="4442.18"/>
        <n v="59407.78"/>
        <n v="4461.65"/>
        <n v="57952.35"/>
        <n v="4447.49"/>
        <n v="54255.04"/>
        <n v="4477.09"/>
        <n v="57175.61"/>
        <n v="4474.81"/>
        <n v="53826.69"/>
        <n v="57551.47"/>
        <n v="54409.03"/>
        <n v="4463.72"/>
        <n v="53750.01"/>
        <n v="4447.69"/>
        <n v="59885.21"/>
        <n v="4450.29"/>
        <n v="54883.25"/>
        <n v="4506.92"/>
        <n v="56710.0"/>
        <n v="4464.84"/>
        <n v="54804.02"/>
        <n v="55761.1"/>
        <n v="54588.0"/>
        <n v="4493.75"/>
        <n v="55548.73"/>
        <n v="4474.1"/>
        <n v="56289.06"/>
        <n v="4484.4"/>
        <n v="55971.68"/>
        <n v="4490.45"/>
        <n v="55043.76"/>
        <n v="4513.02"/>
        <n v="57970.74"/>
        <n v="55194.75"/>
        <n v="56094.03"/>
        <n v="4518.09"/>
        <n v="55351.0"/>
        <n v="4589.49"/>
        <n v="57111.63"/>
        <n v="4497.34"/>
        <n v="56900.44"/>
        <n v="4504.73"/>
        <n v="55762.28"/>
        <n v="4602.82"/>
        <n v="56975.38"/>
        <n v="57934.16"/>
        <n v="57833.32"/>
        <n v="4535.38"/>
        <n v="57440.38"/>
        <n v="4513.76"/>
        <n v="56541.2"/>
        <n v="4529.75"/>
        <n v="56520.58"/>
        <n v="4532.42"/>
        <n v="55911.16"/>
        <n v="4528.8"/>
        <n v="57404.47"/>
        <n v="56423.5"/>
        <n v="57163.87"/>
        <n v="4546.12"/>
        <n v="56362.19"/>
        <n v="4524.42"/>
        <n v="56547.4"/>
        <n v="4534.48"/>
        <n v="58687.36"/>
        <n v="4532.24"/>
        <n v="58545.16"/>
        <n v="4587.9"/>
        <n v="56705.84"/>
        <n v="56559.59"/>
        <n v="58272.25"/>
        <n v="4553.69"/>
        <n v="59251.04"/>
        <n v="4548.37"/>
        <n v="57400.61"/>
        <n v="4580.22"/>
        <n v="58073.82"/>
        <n v="4640.25"/>
        <n v="57479.64"/>
        <n v="4562.84"/>
        <n v="58621.67"/>
        <n v="57155.81"/>
        <n v="57557.71"/>
        <n v="4572.87"/>
        <n v="58741.06"/>
        <n v="4578.69"/>
        <n v="57756.25"/>
        <n v="4594.96"/>
        <n v="58638.14"/>
        <n v="4664.63"/>
        <n v="58596.83"/>
        <n v="4610.62"/>
        <n v="58428.9"/>
        <n v="58884.7"/>
        <n v="57793.71"/>
        <n v="4652.5"/>
        <n v="58187.76"/>
        <n v="4642.99"/>
        <n v="58014.19"/>
        <n v="4636.46"/>
        <n v="59143.58"/>
        <n v="4613.34"/>
        <n v="60728.0"/>
        <n v="4630.65"/>
        <n v="59160.0"/>
        <n v="59050.45"/>
        <n v="59800.0"/>
        <n v="4628.75"/>
        <n v="60944.13"/>
        <n v="4670.26"/>
        <n v="61354.75"/>
        <n v="4631.97"/>
        <n v="59407.55"/>
        <n v="61144.42"/>
        <n v="4650.36"/>
        <n v="60240.83"/>
        <n v="60325.66"/>
        <n v="59947.01"/>
        <n v="4659.39"/>
        <n v="61226.0"/>
        <n v="4655.24"/>
        <n v="61234.9"/>
        <n v="4719.13"/>
        <n v="61719.1"/>
        <n v="4678.48"/>
        <n v="62765.47"/>
        <n v="4675.78"/>
        <n v="62100.0"/>
        <n v="63243.4"/>
        <n v="62998.68"/>
        <n v="4662.93"/>
        <n v="63257.57"/>
        <n v="4691.0"/>
        <n v="61172.03"/>
        <n v="4710.3"/>
        <n v="61624.84"/>
        <n v="4687.64"/>
        <n v="60415.91"/>
        <n v="4707.25"/>
        <n v="61706.36"/>
        <n v="65744.18"/>
        <n v="61669.43"/>
        <n v="4700.72"/>
        <n v="62469.83"/>
        <n v="4689.3"/>
        <n v="62249.6"/>
        <n v="4690.86"/>
        <n v="61133.24"/>
        <n v="4679.42"/>
        <n v="63773.18"/>
        <n v="4699.26"/>
        <n v="62600.0"/>
        <n v="65077.99"/>
        <n v="62199.69"/>
        <n v="4712.0"/>
        <n v="62091.93"/>
        <n v="4701.5"/>
        <n v="63063.72"/>
        <n v="4708.44"/>
        <n v="64857.63"/>
        <n v="4701.48"/>
        <n v="66491.25"/>
        <n v="63805.12"/>
        <n v="63870.2"/>
        <n v="64673.28"/>
        <n v="4703.96"/>
        <n v="64785.34"/>
        <n v="4733.99"/>
        <n v="65235.2"/>
        <n v="4775.21"/>
        <n v="68525.75"/>
        <n v="4794.23"/>
        <n v="4788.64"/>
        <n v="4795.49"/>
      </sharedItems>
    </cacheField>
    <cacheField name="High" numFmtId="0">
      <sharedItems containsString="0" containsBlank="1" containsNumber="1">
        <n v="33669.0"/>
        <n v="40867.4"/>
        <n v="35000.0"/>
        <n v="3769.99"/>
        <n v="34392.05"/>
        <n v="3778.05"/>
        <n v="32059.73"/>
        <n v="3737.83"/>
        <n v="30005.72"/>
        <n v="3783.04"/>
        <n v="31890.59"/>
        <n v="32950.0"/>
        <n v="34536.29"/>
        <n v="3843.67"/>
        <n v="33209.59"/>
        <n v="3784.32"/>
        <n v="36323.25"/>
        <n v="3851.69"/>
        <n v="33880.0"/>
        <n v="3836.83"/>
        <n v="32951.0"/>
        <n v="3788.73"/>
        <n v="34671.77"/>
        <n v="33672.18"/>
        <n v="33841.46"/>
        <n v="32252.21"/>
        <n v="3830.5"/>
        <n v="37484.18"/>
        <n v="3811.55"/>
        <n v="32200.55"/>
        <n v="3810.78"/>
        <n v="32691.72"/>
        <n v="3804.53"/>
        <n v="34702.68"/>
        <n v="32437.07"/>
        <n v="35100.0"/>
        <n v="3826.69"/>
        <n v="33479.49"/>
        <n v="3817.86"/>
        <n v="34885.56"/>
        <n v="3861.08"/>
        <n v="33189.99"/>
        <n v="3820.96"/>
        <n v="33334.71"/>
        <n v="3843.09"/>
        <n v="32806.46"/>
        <n v="38665.71"/>
        <n v="33800.0"/>
        <n v="3823.6"/>
        <n v="33493.24"/>
        <n v="3859.23"/>
        <n v="36651.34"/>
        <n v="3895.98"/>
        <n v="34205.0"/>
        <n v="3925.02"/>
        <n v="35274.9"/>
        <n v="3859.75"/>
        <n v="34851.2"/>
        <n v="34983.42"/>
        <n v="36798.03"/>
        <n v="3847.51"/>
        <n v="37676.6"/>
        <n v="3874.47"/>
        <n v="34262.53"/>
        <n v="3881.06"/>
        <n v="34670.21"/>
        <n v="3852.31"/>
        <n v="33926.45"/>
        <n v="3872.42"/>
        <n v="34475.55"/>
        <n v="38188.33"/>
        <n v="34195.26"/>
        <n v="35098.28"/>
        <n v="3914.5"/>
        <n v="41196.62"/>
        <n v="3861.45"/>
        <n v="34559.72"/>
        <n v="3870.9"/>
        <n v="34700.0"/>
        <n v="3903.76"/>
        <n v="34805.65"/>
        <n v="36128.13"/>
        <n v="34602.0"/>
        <n v="3919.54"/>
        <n v="35964.95"/>
        <n v="3928.65"/>
        <n v="37320.0"/>
        <n v="3906.41"/>
        <n v="34942.56"/>
        <n v="3902.92"/>
        <n v="41796.74"/>
        <n v="3894.56"/>
        <n v="35114.32"/>
        <n v="36545.05"/>
        <n v="34525.5"/>
        <n v="3931.5"/>
        <n v="37824.48"/>
        <n v="3921.98"/>
        <n v="36840.11"/>
        <n v="3917.35"/>
        <n v="35286.03"/>
        <n v="3930.12"/>
        <n v="39782.93"/>
        <n v="3942.08"/>
        <n v="35333.25"/>
        <n v="37912.87"/>
        <n v="35985.71"/>
        <n v="3925.99"/>
        <n v="36523.24"/>
        <n v="3915.77"/>
        <n v="38849.96"/>
        <n v="3933.61"/>
        <n v="39953.65"/>
        <n v="3949.13"/>
        <n v="36661.8"/>
        <n v="3918.35"/>
        <n v="38271.59"/>
        <n v="36222.8"/>
        <n v="37469.21"/>
        <n v="3930.41"/>
        <n v="39816.72"/>
        <n v="3937.23"/>
        <n v="37918.57"/>
        <n v="3969.62"/>
        <n v="38129.09"/>
        <n v="3955.31"/>
        <n v="36464.63"/>
        <n v="3944.99"/>
        <n v="37934.2"/>
        <n v="36812.09"/>
        <n v="38861.15"/>
        <n v="3960.27"/>
        <n v="37690.0"/>
        <n v="3978.19"/>
        <n v="37949.71"/>
        <n v="3970.08"/>
        <n v="37963.61"/>
        <n v="3950.43"/>
        <n v="38375.0"/>
        <n v="3983.87"/>
        <n v="37448.02"/>
        <n v="38437.02"/>
        <n v="40396.0"/>
        <n v="3981.83"/>
        <n v="38785.99"/>
        <n v="3968.01"/>
        <n v="40572.45"/>
        <n v="3981.04"/>
        <n v="38256.4"/>
        <n v="3994.41"/>
        <n v="39760.96"/>
        <n v="40366.57"/>
        <n v="40112.79"/>
        <n v="39700.0"/>
        <n v="4020.63"/>
        <n v="40861.2"/>
        <n v="4083.42"/>
        <n v="39575.03"/>
        <n v="4134.73"/>
        <n v="40432.4"/>
        <n v="4116.93"/>
        <n v="41431.18"/>
        <n v="4086.23"/>
        <n v="39748.96"/>
        <n v="39487.91"/>
        <n v="39973.96"/>
        <n v="4083.13"/>
        <n v="38824.81"/>
        <n v="4131.58"/>
        <n v="41999.99"/>
        <n v="4098.19"/>
        <n v="40490.02"/>
        <n v="4129.48"/>
        <n v="47519.31"/>
        <n v="4162.04"/>
        <n v="42625.43"/>
        <n v="42400.0"/>
        <n v="41000.0"/>
        <n v="4131.76"/>
        <n v="40446.58"/>
        <n v="4159.18"/>
        <n v="41470.21"/>
        <n v="4151.69"/>
        <n v="40928.46"/>
        <n v="4172.8"/>
        <n v="41060.77"/>
        <n v="4179.57"/>
        <n v="42475.28"/>
        <n v="40639.14"/>
        <n v="41380.02"/>
        <n v="4148.0"/>
        <n v="43655.53"/>
        <n v="4169.15"/>
        <n v="43792.42"/>
        <n v="4175.02"/>
        <n v="45860.17"/>
        <n v="4179.04"/>
        <n v="45837.9"/>
        <n v="4183.13"/>
        <n v="45157.81"/>
        <n v="42771.12"/>
        <n v="44350.0"/>
        <n v="4194.17"/>
        <n v="43726.63"/>
        <n v="4173.49"/>
        <n v="42600.0"/>
        <n v="4171.92"/>
        <n v="42985.06"/>
        <n v="4202.7"/>
        <n v="44231.92"/>
        <n v="4180.81"/>
        <n v="44250.76"/>
        <n v="52644.42"/>
        <n v="45833.48"/>
        <n v="4188.72"/>
        <n v="44837.59"/>
        <n v="4187.72"/>
        <n v="52744.48"/>
        <n v="4204.78"/>
        <n v="44097.7"/>
        <n v="4204.39"/>
        <n v="49790.0"/>
        <n v="4209.52"/>
        <n v="45386.81"/>
        <n v="46920.0"/>
        <n v="46729.86"/>
        <n v="4191.31"/>
        <n v="45062.97"/>
        <n v="4226.24"/>
        <n v="46897.0"/>
        <n v="4198.1"/>
        <n v="48495.68"/>
        <n v="4193.35"/>
        <n v="47367.17"/>
        <n v="4218.78"/>
        <n v="46023.08"/>
        <n v="47424.13"/>
        <n v="46031.0"/>
        <n v="4201.53"/>
        <n v="48472.08"/>
        <n v="4194.19"/>
        <n v="46812.87"/>
        <n v="4213.42"/>
        <n v="47162.94"/>
        <n v="4202.61"/>
        <n v="52294.87"/>
        <n v="4209.39"/>
        <n v="46885.38"/>
        <n v="48975.0"/>
        <n v="48380.14"/>
        <n v="46504.62"/>
        <n v="4236.39"/>
        <n v="46183.47"/>
        <n v="4232.29"/>
        <n v="46001.33"/>
        <n v="4234.12"/>
        <n v="47900.0"/>
        <n v="4213.38"/>
        <n v="57998.26"/>
        <n v="48201.23"/>
        <n v="47498.54"/>
        <n v="4217.37"/>
        <n v="48333.32"/>
        <n v="4238.04"/>
        <n v="47744.5"/>
        <n v="4251.89"/>
        <n v="46775.0"/>
        <n v="4218.36"/>
        <n v="48194.13"/>
        <n v="4233.45"/>
        <n v="48044.25"/>
        <n v="48082.61"/>
        <n v="49348.69"/>
        <n v="4236.74"/>
        <n v="48578.35"/>
        <n v="4232.34"/>
        <n v="47396.38"/>
        <n v="4255.84"/>
        <m/>
        <n v="4237.09"/>
        <n v="49700.0"/>
        <n v="4249.74"/>
        <n v="48075.97"/>
        <n v="52074.0"/>
        <n v="48181.51"/>
        <n v="4248.38"/>
        <n v="47980.93"/>
        <n v="4296.4"/>
        <n v="48306.22"/>
        <n v="4255.59"/>
        <n v="48053.14"/>
        <n v="4257.16"/>
        <n v="48246.6"/>
        <n v="4256.6"/>
        <n v="48027.3"/>
        <n v="50754.39"/>
        <n v="49600.0"/>
        <n v="4271.28"/>
        <n v="48784.28"/>
        <n v="4336.84"/>
        <n v="49455.61"/>
        <n v="4286.12"/>
        <n v="47949.3"/>
        <n v="4292.14"/>
        <n v="49900.0"/>
        <n v="4355.51"/>
        <n v="48261.59"/>
        <n v="49500.0"/>
        <n v="49313.26"/>
        <n v="49400.0"/>
        <n v="4300.52"/>
        <n v="48735.71"/>
        <n v="4302.43"/>
        <n v="48455.16"/>
        <n v="4375.19"/>
        <n v="48165.96"/>
        <n v="4330.88"/>
        <n v="49243.0"/>
        <n v="49789.33"/>
        <n v="51389.95"/>
        <n v="4365.57"/>
        <n v="49935.09"/>
        <n v="4320.66"/>
        <n v="56651.47"/>
        <n v="4402.95"/>
        <n v="52567.77"/>
        <n v="4382.55"/>
        <n v="48500.0"/>
        <n v="4369.23"/>
        <n v="49757.22"/>
        <n v="49915.73"/>
        <n v="49365.42"/>
        <n v="4356.46"/>
        <n v="48346.7"/>
        <n v="4375.09"/>
        <n v="51481.04"/>
        <n v="4355.43"/>
        <n v="51380.03"/>
        <n v="4371.6"/>
        <n v="49834.68"/>
        <n v="4361.88"/>
        <n v="50362.35"/>
        <n v="49259.3"/>
        <n v="49466.29"/>
        <n v="4372.87"/>
        <n v="48808.97"/>
        <n v="4359.7"/>
        <n v="49867.71"/>
        <n v="4369.02"/>
        <n v="49408.07"/>
        <n v="4374.89"/>
        <n v="50602.34"/>
        <n v="4419.54"/>
        <n v="49699.99"/>
        <n v="49786.95"/>
        <n v="49598.11"/>
        <n v="4394.87"/>
        <n v="49548.86"/>
        <n v="4369.87"/>
        <n v="50540.19"/>
        <n v="4385.57"/>
        <n v="51533.71"/>
        <n v="4415.88"/>
        <n v="49650.0"/>
        <n v="4393.68"/>
        <n v="51442.01"/>
        <n v="49812.54"/>
        <n v="50412.0"/>
        <n v="4386.68"/>
        <n v="50808.48"/>
        <n v="4392.37"/>
        <n v="55499.99"/>
        <n v="4416.75"/>
        <n v="51269.82"/>
        <n v="4418.61"/>
        <n v="52737.2"/>
        <n v="4416.38"/>
        <n v="51150.01"/>
        <n v="50517.99"/>
        <n v="51575.16"/>
        <n v="4423.79"/>
        <n v="51927.83"/>
        <n v="4415.18"/>
        <n v="51832.15"/>
        <n v="4429.97"/>
        <n v="52668.45"/>
        <n v="4422.18"/>
        <n v="51046.11"/>
        <n v="4412.02"/>
        <n v="54126.0"/>
        <n v="50545.41"/>
        <n v="51294.26"/>
        <n v="4439.73"/>
        <n v="51962.68"/>
        <n v="4415.47"/>
        <n v="52104.93"/>
        <n v="4412.25"/>
        <n v="51156.95"/>
        <n v="4454.32"/>
        <n v="51982.66"/>
        <n v="4416.17"/>
        <n v="53234.52"/>
        <n v="55800.0"/>
        <n v="51866.86"/>
        <n v="52344.0"/>
        <n v="4422.73"/>
        <n v="62545.78"/>
        <n v="4465.4"/>
        <n v="56605.6"/>
        <n v="4444.35"/>
        <n v="52938.78"/>
        <n v="4429.76"/>
        <n v="57245.0"/>
        <n v="57673.58"/>
        <n v="54419.57"/>
        <n v="55627.21"/>
        <n v="4462.12"/>
        <n v="54755.36"/>
        <n v="4439.39"/>
        <n v="56373.0"/>
        <n v="4471.52"/>
        <n v="56659.5"/>
        <n v="4440.82"/>
        <n v="55903.62"/>
        <n v="57400.0"/>
        <n v="55847.68"/>
        <n v="4445.21"/>
        <n v="57974.07"/>
        <n v="4463.12"/>
        <n v="57404.04"/>
        <n v="4485.68"/>
        <n v="60561.59"/>
        <n v="4461.77"/>
        <n v="58265.2"/>
        <n v="4457.3"/>
        <n v="55231.53"/>
        <n v="57145.34"/>
        <n v="4449.44"/>
        <n v="59584.99"/>
        <n v="4480.26"/>
        <n v="58043.76"/>
        <n v="4486.87"/>
        <n v="57185.78"/>
        <n v="4485.87"/>
        <n v="57624.66"/>
        <n v="4492.99"/>
        <n v="56150.58"/>
        <n v="58445.36"/>
        <n v="55320.8"/>
        <n v="4488.75"/>
        <n v="58553.71"/>
        <n v="4475.82"/>
        <n v="60106.3"/>
        <n v="4489.88"/>
        <n v="56474.72"/>
        <n v="4520.47"/>
        <n v="57688.88"/>
        <n v="4468.37"/>
        <n v="56624.33"/>
        <n v="57500.0"/>
        <n v="55486.87"/>
        <n v="4495.9"/>
        <n v="59567.59"/>
        <n v="4513.33"/>
        <n v="58500.02"/>
        <n v="4492.81"/>
        <n v="58120.0"/>
        <n v="4501.71"/>
        <n v="56759.01"/>
        <n v="4529.9"/>
        <n v="58988.52"/>
        <n v="57898.0"/>
        <n v="56576.23"/>
        <n v="4521.79"/>
        <n v="58430.77"/>
        <n v="4608.03"/>
        <n v="57959.22"/>
        <n v="4520.4"/>
        <n v="58465.93"/>
        <n v="4595.46"/>
        <n v="58750.0"/>
        <n v="4652.94"/>
        <n v="57882.26"/>
        <n v="58675.79"/>
        <n v="58164.58"/>
        <n v="4535.38"/>
        <n v="59581.52"/>
        <n v="4537.36"/>
        <n v="58481.6"/>
        <n v="4531.39"/>
        <n v="58000.0"/>
        <n v="4541.45"/>
        <n v="59042.0"/>
        <n v="4537.11"/>
        <n v="59105.91"/>
        <n v="58276.58"/>
        <n v="59226.98"/>
        <n v="4559.67"/>
        <n v="57277.92"/>
        <n v="4540.87"/>
        <n v="58293.35"/>
        <n v="4545.85"/>
        <n v="60099.99"/>
        <n v="4551.44"/>
        <n v="59481.34"/>
        <n v="4587.9"/>
        <n v="61785.0"/>
        <n v="58400.0"/>
        <n v="300000.0"/>
        <n v="4572.62"/>
        <n v="59851.52"/>
        <n v="4612.6"/>
        <n v="58903.31"/>
        <n v="4584.57"/>
        <n v="59450.0"/>
        <n v="4646.02"/>
        <n v="59468.95"/>
        <n v="4597.55"/>
        <n v="59800.0"/>
        <n v="59385.0"/>
        <n v="58500.94"/>
        <n v="4608.08"/>
        <n v="60061.89"/>
        <n v="4598.53"/>
        <n v="59476.65"/>
        <n v="4651.14"/>
        <n v="59028.19"/>
        <n v="4664.63"/>
        <n v="59886.11"/>
        <n v="4620.34"/>
        <n v="59880.0"/>
        <n v="62508.87"/>
        <n v="59448.39"/>
        <n v="4666.7"/>
        <n v="59560.0"/>
        <n v="4660.47"/>
        <n v="59170.0"/>
        <n v="4712.6"/>
        <n v="60100.0"/>
        <n v="4635.15"/>
        <n v="61500.0"/>
        <n v="4663.46"/>
        <n v="61180.0"/>
        <n v="60976.25"/>
        <n v="59950.0"/>
        <n v="4672.95"/>
        <n v="61558.53"/>
        <n v="4684.85"/>
        <n v="61500.82"/>
        <n v="4694.04"/>
        <n v="62898.0"/>
        <n v="62552.73"/>
        <n v="4697.67"/>
        <n v="60416.42"/>
        <n v="61197.09"/>
        <n v="62490.0"/>
        <n v="4664.55"/>
        <n v="62223.14"/>
        <n v="4688.47"/>
        <n v="61743.51"/>
        <n v="4731.99"/>
        <n v="61768.0"/>
        <n v="4699.39"/>
        <n v="63102.8"/>
        <n v="4702.87"/>
        <n v="62973.38"/>
        <n v="63745.62"/>
        <n v="62998.68"/>
        <n v="4683.0"/>
        <n v="63547.54"/>
        <n v="4695.26"/>
        <n v="62338.16"/>
        <n v="4710.3"/>
        <n v="62366.08"/>
        <n v="4713.57"/>
        <n v="63880.0"/>
        <n v="4708.53"/>
        <n v="62978.0"/>
        <n v="66340.74"/>
        <n v="62487.97"/>
        <n v="4708.8"/>
        <n v="62858.83"/>
        <n v="4697.42"/>
        <n v="64000.0"/>
        <n v="4705.06"/>
        <n v="64319.0"/>
        <n v="4714.95"/>
        <n v="64900.0"/>
        <n v="4718.5"/>
        <n v="64498.12"/>
        <n v="66643.14"/>
        <n v="65680.0"/>
        <n v="4743.83"/>
        <n v="63703.3"/>
        <n v="4701.5"/>
        <n v="63855.12"/>
        <n v="4717.75"/>
        <n v="65071.49"/>
        <n v="4714.92"/>
        <n v="69000.0"/>
        <n v="65338.87"/>
        <n v="66994.72"/>
        <n v="66200.0"/>
        <n v="4740.74"/>
        <n v="65587.0"/>
        <n v="4791.49"/>
        <n v="68534.11"/>
        <n v="4786.83"/>
        <n v="68529.52"/>
        <n v="4808.93"/>
        <n v="4804.06"/>
        <n v="4807.02"/>
      </sharedItems>
    </cacheField>
    <cacheField name="Low" numFmtId="0">
      <sharedItems containsSemiMixedTypes="0" containsString="0" containsNumber="1">
        <n v="27632.34"/>
        <n v="28700.0"/>
        <n v="28800.0"/>
        <n v="3662.71"/>
        <n v="28801.0"/>
        <n v="3694.12"/>
        <n v="29191.9"/>
        <n v="3695.07"/>
        <n v="29284.35"/>
        <n v="3705.34"/>
        <n v="29500.0"/>
        <n v="29853.86"/>
        <n v="29914.5"/>
        <n v="3723.34"/>
        <n v="30142.68"/>
        <n v="3725.62"/>
        <n v="30250.0"/>
        <n v="3730.19"/>
        <n v="30473.87"/>
        <n v="3732.48"/>
        <n v="30833.97"/>
        <n v="3749.62"/>
        <n v="30866.39"/>
        <n v="30958.0"/>
        <n v="31000.01"/>
        <n v="31027.01"/>
        <n v="3755.75"/>
        <n v="31104.14"/>
        <n v="3764.71"/>
        <n v="31123.0"/>
        <n v="3776.51"/>
        <n v="31135.0"/>
        <n v="3780.37"/>
        <n v="31176.42"/>
        <n v="31206.23"/>
        <n v="31303.71"/>
        <n v="3783.6"/>
        <n v="31444.0"/>
        <n v="3789.02"/>
        <n v="31481.38"/>
        <n v="3789.54"/>
        <n v="31601.59"/>
        <n v="3791.5"/>
        <n v="31661.01"/>
        <n v="3791.84"/>
        <n v="31732.34"/>
        <n v="31968.27"/>
        <n v="32000.0"/>
        <n v="3792.86"/>
        <n v="32101.0"/>
        <n v="3797.16"/>
        <n v="32178.29"/>
        <n v="3805.59"/>
        <n v="32200.0"/>
        <n v="3814.04"/>
        <n v="32315.01"/>
        <n v="3816.22"/>
        <n v="32355.04"/>
        <n v="32374.05"/>
        <n v="32400.01"/>
        <n v="3816.68"/>
        <n v="32575.84"/>
        <n v="3818.86"/>
        <n v="32625.74"/>
        <n v="3819.25"/>
        <n v="32669.89"/>
        <n v="3830.41"/>
        <n v="32700.0"/>
        <n v="3836.66"/>
        <n v="32722.69"/>
        <n v="32800.0"/>
        <n v="33046.0"/>
        <n v="33094.64"/>
        <n v="3842.51"/>
        <n v="33100.0"/>
        <n v="3845.05"/>
        <n v="3847.78"/>
        <n v="33106.09"/>
        <n v="3851.93"/>
        <n v="33153.17"/>
        <n v="33333.01"/>
        <n v="3853.5"/>
        <n v="33400.0"/>
        <n v="3859.6"/>
        <n v="33410.29"/>
        <n v="3868.57"/>
        <n v="33466.62"/>
        <n v="3874.71"/>
        <n v="33500.0"/>
        <n v="3874.93"/>
        <n v="33530.4"/>
        <n v="33535.61"/>
        <n v="33582.4"/>
        <n v="3884.94"/>
        <n v="33685.82"/>
        <n v="3885.03"/>
        <n v="33868.96"/>
        <n v="3885.73"/>
        <n v="33885.15"/>
        <n v="3886.75"/>
        <n v="33894.22"/>
        <n v="3889.07"/>
        <n v="34050.0"/>
        <n v="34200.0"/>
        <n v="34211.29"/>
        <n v="3890.39"/>
        <n v="34298.01"/>
        <n v="3892.59"/>
        <n v="34353.63"/>
        <n v="3900.43"/>
        <n v="34426.41"/>
        <n v="3901.57"/>
        <n v="34556.07"/>
        <n v="3902.64"/>
        <n v="34558.0"/>
        <n v="34655.99"/>
        <n v="34778.0"/>
        <n v="3903.07"/>
        <n v="34792.66"/>
        <n v="3905.78"/>
        <n v="34820.0"/>
        <n v="3910.86"/>
        <n v="34845.33"/>
        <n v="3914.16"/>
        <n v="34970.25"/>
        <n v="3915.21"/>
        <n v="35005.0"/>
        <n v="35259.98"/>
        <n v="35272.09"/>
        <n v="3915.54"/>
        <n v="35307.69"/>
        <n v="3917.12"/>
        <n v="35400.01"/>
        <n v="3923.54"/>
        <n v="35580.82"/>
        <n v="3923.85"/>
        <n v="35583.18"/>
        <n v="3935.74"/>
        <n v="35687.0"/>
        <n v="35819.67"/>
        <n v="36129.05"/>
        <n v="3943.25"/>
        <n v="36211.08"/>
        <n v="3944.35"/>
        <n v="36400.0"/>
        <n v="3953.44"/>
        <n v="36478.97"/>
        <n v="3966.98"/>
        <n v="36489.42"/>
        <n v="36713.13"/>
        <n v="36751.4"/>
        <n v="37057.78"/>
        <n v="3992.78"/>
        <n v="37117.09"/>
        <n v="4034.44"/>
        <n v="37221.62"/>
        <n v="4056.88"/>
        <n v="37302.06"/>
        <n v="4061.41"/>
        <n v="37311.06"/>
        <n v="4068.14"/>
        <n v="37400.0"/>
        <n v="37472.15"/>
        <n v="4068.31"/>
        <n v="37558.09"/>
        <n v="4074.99"/>
        <n v="37574.79"/>
        <n v="4082.54"/>
        <n v="38059.01"/>
        <n v="4095.51"/>
        <n v="38060.68"/>
        <n v="4111.53"/>
        <n v="38200.0"/>
        <n v="38350.0"/>
        <n v="38368.69"/>
        <n v="4114.82"/>
        <n v="38515.0"/>
        <n v="4118.38"/>
        <n v="38768.82"/>
        <n v="4120.87"/>
        <n v="38803.47"/>
        <n v="4121.97"/>
        <n v="38807.5"/>
        <n v="4123.69"/>
        <n v="39213.05"/>
        <n v="39409.4"/>
        <n v="39503.9"/>
        <n v="4124.43"/>
        <n v="39590.0"/>
        <n v="4125.99"/>
        <n v="39897.39"/>
        <n v="4126.35"/>
        <n v="40118.0"/>
        <n v="4128.59"/>
        <n v="40137.98"/>
        <n v="4129.58"/>
        <n v="40696.0"/>
        <n v="40764.26"/>
        <n v="40801.19"/>
        <n v="4138.78"/>
        <n v="40908.41"/>
        <n v="4139.76"/>
        <n v="41072.59"/>
        <n v="4142.69"/>
        <n v="41677.82"/>
        <n v="4147.33"/>
        <n v="41836.59"/>
        <n v="4150.47"/>
        <n v="41980.4"/>
        <n v="42074.62"/>
        <n v="42080.0"/>
        <n v="4151.72"/>
        <n v="42460.0"/>
        <n v="4160.94"/>
        <n v="42600.0"/>
        <n v="4164.4"/>
        <n v="42702.71"/>
        <n v="4167.93"/>
        <n v="42793.0"/>
        <n v="4170.16"/>
        <n v="42813.74"/>
        <n v="43033.66"/>
        <n v="43295.22"/>
        <n v="4170.75"/>
        <n v="43389.94"/>
        <n v="4173.4"/>
        <n v="43400.0"/>
        <n v="4174.85"/>
        <n v="43472.59"/>
        <n v="4176.22"/>
        <n v="43762.99"/>
        <n v="4176.81"/>
        <n v="43800.0"/>
        <n v="43902.53"/>
        <n v="44055.0"/>
        <n v="4181.78"/>
        <n v="44121.24"/>
        <n v="4182.36"/>
        <n v="44156.88"/>
        <n v="4182.52"/>
        <n v="44211.13"/>
        <n v="4184.11"/>
        <n v="44248.0"/>
        <n v="4188.03"/>
        <n v="44419.5"/>
        <n v="44457.55"/>
        <n v="44510.0"/>
        <n v="44535.26"/>
        <n v="4188.13"/>
        <n v="44642.21"/>
        <n v="4196.05"/>
        <n v="44758.59"/>
        <n v="4197.59"/>
        <n v="44952.59"/>
        <n v="4197.78"/>
        <n v="45000.0"/>
        <n v="45037.8"/>
        <n v="45067.51"/>
        <n v="4198.27"/>
        <n v="45175.2"/>
        <n v="4201.64"/>
        <n v="45250.51"/>
        <n v="4202.45"/>
        <n v="45426.58"/>
        <n v="4203.57"/>
        <n v="45463.96"/>
        <n v="4206.05"/>
        <n v="45509.51"/>
        <n v="45579.18"/>
        <n v="45618.84"/>
        <n v="4208.41"/>
        <n v="45641.11"/>
        <n v="4215.66"/>
        <n v="45651.86"/>
        <n v="4217.27"/>
        <n v="45700.01"/>
        <n v="4218.74"/>
        <n v="45830.01"/>
        <n v="4220.34"/>
        <n v="45945.3"/>
        <n v="46000.0"/>
        <n v="46045.86"/>
        <n v="4232.25"/>
        <n v="46100.0"/>
        <n v="4233.13"/>
        <n v="46255.0"/>
        <n v="4234.07"/>
        <n v="46287.63"/>
        <n v="4238.35"/>
        <n v="46289.93"/>
        <n v="4241.43"/>
        <n v="46290.25"/>
        <n v="46297.47"/>
        <n v="46334.68"/>
        <n v="4256.97"/>
        <n v="46350.0"/>
        <n v="4262.05"/>
        <n v="46443.16"/>
        <n v="4271.16"/>
        <n v="46496.19"/>
        <n v="4274.67"/>
        <n v="46500.0"/>
        <n v="4278.94"/>
        <n v="46524.71"/>
        <n v="46539.0"/>
        <n v="46603.36"/>
        <n v="46714.57"/>
        <n v="4287.04"/>
        <n v="46717.24"/>
        <n v="4287.96"/>
        <n v="46730.15"/>
        <n v="4288.52"/>
        <n v="46754.93"/>
        <n v="4289.37"/>
        <n v="46759.2"/>
        <n v="46926.68"/>
        <n v="46962.39"/>
        <n v="4290.49"/>
        <n v="46980.44"/>
        <n v="4300.73"/>
        <n v="47000.0"/>
        <n v="4305.91"/>
        <n v="4306.24"/>
        <n v="47041.24"/>
        <n v="4309.87"/>
        <n v="47076.52"/>
        <n v="47096.87"/>
        <n v="47112.12"/>
        <n v="4314.37"/>
        <n v="47144.0"/>
        <n v="4322.53"/>
        <n v="47165.65"/>
        <n v="4326.6"/>
        <n v="47231.0"/>
        <n v="4329.38"/>
        <n v="47322.97"/>
        <n v="4329.79"/>
        <n v="47335.2"/>
        <n v="47372.35"/>
        <n v="47438.15"/>
        <n v="4329.92"/>
        <n v="47613.93"/>
        <n v="4331.13"/>
        <n v="47614.3"/>
        <n v="4340.7"/>
        <n v="47800.0"/>
        <n v="4342.09"/>
        <n v="47818.86"/>
        <n v="4346.33"/>
        <n v="47819.28"/>
        <n v="47844.03"/>
        <n v="47948.07"/>
        <n v="4347.96"/>
        <n v="48063.36"/>
        <n v="4350.06"/>
        <n v="48071.03"/>
        <n v="4355.08"/>
        <n v="48072.35"/>
        <n v="4360.59"/>
        <n v="48107.99"/>
        <n v="4362.36"/>
        <n v="48113.83"/>
        <n v="48281.42"/>
        <n v="48358.88"/>
        <n v="4364.03"/>
        <n v="48490.81"/>
        <n v="4366.92"/>
        <n v="48565.58"/>
        <n v="4367.43"/>
        <n v="48669.68"/>
        <n v="4367.73"/>
        <n v="48697.28"/>
        <n v="4372.51"/>
        <n v="48755.01"/>
        <n v="48800.0"/>
        <n v="48894.79"/>
        <n v="4373.0"/>
        <n v="49108.3"/>
        <n v="4381.2"/>
        <n v="49135.73"/>
        <n v="4383.73"/>
        <n v="49164.23"/>
        <n v="4384.81"/>
        <n v="49241.34"/>
        <n v="4386.22"/>
        <n v="49300.01"/>
        <n v="49414.36"/>
        <n v="49460.66"/>
        <n v="4386.75"/>
        <n v="49505.43"/>
        <n v="4387.01"/>
        <n v="49509.47"/>
        <n v="4389.65"/>
        <n v="49656.65"/>
        <n v="4397.59"/>
        <n v="50086.0"/>
        <n v="4400.23"/>
        <n v="50387.01"/>
        <n v="50410.0"/>
        <n v="50461.08"/>
        <n v="4403.59"/>
        <n v="50500.0"/>
        <n v="4405.45"/>
        <n v="50622.32"/>
        <n v="4406.75"/>
        <n v="50906.0"/>
        <n v="4406.8"/>
        <n v="51003.37"/>
        <n v="4408.86"/>
        <n v="51533.89"/>
        <n v="51619.3"/>
        <n v="52096.87"/>
        <n v="52205.36"/>
        <n v="4417.83"/>
        <n v="52389.42"/>
        <n v="4424.74"/>
        <n v="52600.0"/>
        <n v="4427.76"/>
        <n v="52947.09"/>
        <n v="4429.07"/>
        <n v="53000.0"/>
        <n v="53049.0"/>
        <n v="53140.76"/>
        <n v="4430.03"/>
        <n v="53158.68"/>
        <n v="4430.27"/>
        <n v="53176.36"/>
        <n v="4435.46"/>
        <n v="53238.69"/>
        <n v="4435.96"/>
        <n v="53333.33"/>
        <n v="4436.19"/>
        <n v="53345.62"/>
        <n v="53366.0"/>
        <n v="53416.76"/>
        <n v="4436.42"/>
        <n v="53434.31"/>
        <n v="4437.66"/>
        <n v="53529.0"/>
        <n v="4438.37"/>
        <n v="53589.0"/>
        <n v="4443.8"/>
        <n v="53606.41"/>
        <n v="4445.7"/>
        <n v="53655.0"/>
        <n v="53733.67"/>
        <n v="53739.8"/>
        <n v="4447.47"/>
        <n v="53750.01"/>
        <n v="4447.69"/>
        <n v="53760.0"/>
        <n v="4450.29"/>
        <n v="53861.12"/>
        <n v="4457.66"/>
        <n v="53911.79"/>
        <n v="4460.82"/>
        <n v="53990.0"/>
        <n v="54000.0"/>
        <n v="54115.27"/>
        <n v="4468.99"/>
        <n v="54144.95"/>
        <n v="4474.1"/>
        <n v="54250.0"/>
        <n v="4482.28"/>
        <n v="54281.74"/>
        <n v="4485.66"/>
        <n v="54376.52"/>
        <n v="4492.07"/>
        <n v="54654.65"/>
        <n v="54684.0"/>
        <n v="54711.01"/>
        <n v="4493.95"/>
        <n v="54889.09"/>
        <n v="4495.12"/>
        <n v="55050.0"/>
        <n v="4496.41"/>
        <n v="55200.0"/>
        <n v="4504.73"/>
        <n v="55292.22"/>
        <n v="4510.27"/>
        <n v="55384.0"/>
        <n v="55450.0"/>
        <n v="55500.0"/>
        <n v="4513.0"/>
        <n v="55648.53"/>
        <n v="4513.76"/>
        <n v="55800.0"/>
        <n v="4515.8"/>
        <n v="55838.77"/>
        <n v="4521.3"/>
        <n v="55856.95"/>
        <n v="4522.02"/>
        <n v="55860.02"/>
        <n v="55899.0"/>
        <n v="55930.25"/>
        <n v="4524.0"/>
        <n v="56000.0"/>
        <n v="4524.4"/>
        <n v="56104.4"/>
        <n v="4524.66"/>
        <n v="56239.55"/>
        <n v="4526.89"/>
        <n v="56275.13"/>
        <n v="4531.1"/>
        <n v="56284.51"/>
        <n v="56370.7"/>
        <n v="56408.62"/>
        <n v="4537.36"/>
        <n v="56500.0"/>
        <n v="4540.51"/>
        <n v="56734.49"/>
        <n v="4551.66"/>
        <n v="56807.96"/>
        <n v="4560.0"/>
        <n v="56810.28"/>
        <n v="4562.84"/>
        <n v="56880.0"/>
        <n v="57024.4"/>
        <n v="57042.53"/>
        <n v="4567.59"/>
        <n v="57049.07"/>
        <n v="4569.17"/>
        <n v="57051.76"/>
        <n v="4583.16"/>
        <n v="57255.0"/>
        <n v="4585.43"/>
        <n v="57442.0"/>
        <n v="4595.06"/>
        <n v="57469.36"/>
        <n v="57500.0"/>
        <n v="57507.61"/>
        <n v="4600.22"/>
        <n v="57583.09"/>
        <n v="4606.52"/>
        <n v="57689.72"/>
        <n v="4611.22"/>
        <n v="57946.28"/>
        <n v="4613.34"/>
        <n v="58100.0"/>
        <n v="4621.19"/>
        <n v="58316.33"/>
        <n v="58434.8"/>
        <n v="58485.68"/>
        <n v="4625.26"/>
        <n v="58573.0"/>
        <n v="4630.86"/>
        <n v="58750.0"/>
        <n v="4631.97"/>
        <n v="58768.79"/>
        <n v="58937.03"/>
        <n v="4645.53"/>
        <n v="59200.0"/>
        <n v="59400.01"/>
        <n v="59490.18"/>
        <n v="4648.31"/>
        <n v="59505.0"/>
        <n v="4650.77"/>
        <n v="59648.91"/>
        <n v="4651.89"/>
        <n v="59731.57"/>
        <n v="4652.66"/>
        <n v="59850.0"/>
        <n v="4659.89"/>
        <n v="59926.13"/>
        <n v="60000.0"/>
        <n v="60055.14"/>
        <n v="4662.59"/>
        <n v="60110.0"/>
        <n v="4665.98"/>
        <n v="60120.0"/>
        <n v="4667.6"/>
        <n v="60174.14"/>
        <n v="4670.24"/>
        <n v="60321.12"/>
        <n v="4670.87"/>
        <n v="60367.0"/>
        <n v="60503.0"/>
        <n v="60696.52"/>
        <n v="4672.78"/>
        <n v="60724.16"/>
        <n v="4672.86"/>
        <n v="60777.3"/>
        <n v="4674.52"/>
        <n v="61124.5"/>
        <n v="4679.42"/>
        <n v="61303.97"/>
        <n v="4681.32"/>
        <n v="61312.0"/>
        <n v="61418.02"/>
        <n v="61537.32"/>
        <n v="4682.17"/>
        <n v="61822.81"/>
        <n v="4684.41"/>
        <n v="62045.0"/>
        <n v="4694.22"/>
        <n v="62875.0"/>
        <n v="4694.39"/>
        <n v="62927.97"/>
        <n v="63409.49"/>
        <n v="63540.51"/>
        <n v="63602.2"/>
        <n v="4703.96"/>
        <n v="64121.0"/>
        <n v="4733.99"/>
        <n v="65138.0"/>
        <n v="4765.75"/>
        <n v="66262.48"/>
        <n v="4775.33"/>
        <n v="4778.08"/>
        <n v="4780.04"/>
      </sharedItems>
    </cacheField>
    <cacheField name="Close" numFmtId="0">
      <sharedItems containsSemiMixedTypes="0" containsString="0" containsNumber="1">
        <n v="31203.46"/>
        <n v="38411.14"/>
        <n v="30943.32"/>
        <n v="3700.65"/>
        <n v="33992.88"/>
        <n v="3714.24"/>
        <n v="31514.54"/>
        <n v="3726.86"/>
        <n v="29853.86"/>
        <n v="3748.14"/>
        <n v="29605.35"/>
        <n v="31947.52"/>
        <n v="34228.19"/>
        <n v="3768.47"/>
        <n v="33149.18"/>
        <n v="3773.86"/>
        <n v="35000.0"/>
        <n v="3841.94"/>
        <n v="32393.63"/>
        <n v="3750.77"/>
        <n v="31852.6"/>
        <n v="3768.25"/>
        <n v="33864.01"/>
        <n v="33585.44"/>
        <n v="32898.06"/>
        <n v="31313.83"/>
        <n v="3787.38"/>
        <n v="35318.86"/>
        <n v="3803.79"/>
        <n v="31547.22"/>
        <n v="3801.19"/>
        <n v="31924.93"/>
        <n v="3798.91"/>
        <n v="33029.77"/>
        <n v="32169.82"/>
        <n v="31983.86"/>
        <n v="3824.68"/>
        <n v="32500.0"/>
        <n v="3799.61"/>
        <n v="31557.64"/>
        <n v="3811.15"/>
        <n v="32671.54"/>
        <n v="3809.84"/>
        <n v="31853.69"/>
        <n v="3826.31"/>
        <n v="32598.43"/>
        <n v="33289.13"/>
        <n v="33689.58"/>
        <n v="3795.54"/>
        <n v="32954.75"/>
        <n v="3855.36"/>
        <n v="33804.23"/>
        <n v="3881.37"/>
        <n v="33608.78"/>
        <n v="3829.34"/>
        <n v="35100.0"/>
        <n v="3851.85"/>
        <n v="32606.96"/>
        <n v="34388.62"/>
        <n v="32843.15"/>
        <n v="3830.17"/>
        <n v="36982.83"/>
        <n v="3819.72"/>
        <n v="33799.81"/>
        <n v="3821.35"/>
        <n v="33087.26"/>
        <n v="3841.47"/>
        <n v="33540.48"/>
        <n v="3871.74"/>
        <n v="32933.44"/>
        <n v="37040.7"/>
        <n v="33420.84"/>
        <n v="33337.0"/>
        <n v="3901.82"/>
        <n v="35435.13"/>
        <n v="3853.07"/>
        <n v="33942.22"/>
        <n v="3849.62"/>
        <n v="33589.89"/>
        <n v="3875.44"/>
        <n v="33949.79"/>
        <n v="34629.88"/>
        <n v="34452.39"/>
        <n v="3909.52"/>
        <n v="34603.74"/>
        <n v="3925.43"/>
        <n v="34805.29"/>
        <n v="3870.29"/>
        <n v="34670.0"/>
        <n v="3876.5"/>
        <n v="36963.52"/>
        <n v="3886.83"/>
        <n v="34465.35"/>
        <n v="36467.28"/>
        <n v="34192.14"/>
        <n v="3909.88"/>
        <n v="37613.11"/>
        <n v="3913.97"/>
        <n v="35089.93"/>
        <n v="3898.81"/>
        <n v="34591.62"/>
        <n v="3913.1"/>
        <n v="38312.57"/>
        <n v="3889.14"/>
        <n v="34132.04"/>
        <n v="36702.88"/>
        <n v="34360.84"/>
        <n v="3916.38"/>
        <n v="34536.71"/>
        <n v="3915.59"/>
        <n v="36549.31"/>
        <n v="3931.33"/>
        <n v="38388.09"/>
        <n v="3910.52"/>
        <n v="35095.44"/>
        <n v="3911.23"/>
        <n v="36503.31"/>
        <n v="34877.3"/>
        <n v="36509.42"/>
        <n v="3906.71"/>
        <n v="38988.5"/>
        <n v="3934.83"/>
        <n v="36025.16"/>
        <n v="3915.46"/>
        <n v="35129.23"/>
        <n v="3940.59"/>
        <n v="35520.66"/>
        <n v="3943.34"/>
        <n v="35075.53"/>
        <n v="36397.5"/>
        <n v="37484.18"/>
        <n v="3939.34"/>
        <n v="35591.29"/>
        <n v="3974.54"/>
        <n v="36215.22"/>
        <n v="3968.94"/>
        <n v="37419.82"/>
        <n v="3932.59"/>
        <n v="37551.56"/>
        <n v="3974.12"/>
        <n v="36483.57"/>
        <n v="36784.37"/>
        <n v="38474.78"/>
        <n v="3971.09"/>
        <n v="37380.18"/>
        <n v="3958.55"/>
        <n v="36851.52"/>
        <n v="3962.71"/>
        <n v="37655.54"/>
        <n v="3972.89"/>
        <n v="39572.33"/>
        <n v="39848.44"/>
        <n v="38706.52"/>
        <n v="39415.76"/>
        <n v="4019.87"/>
        <n v="37672.47"/>
        <n v="4077.91"/>
        <n v="37938.2"/>
        <n v="4063.04"/>
        <n v="38271.59"/>
        <n v="4115.68"/>
        <n v="40250.79"/>
        <n v="4073.94"/>
        <n v="38107.34"/>
        <n v="37963.61"/>
        <n v="39440.62"/>
        <n v="4079.95"/>
        <n v="37962.25"/>
        <n v="4112.5"/>
        <n v="40279.03"/>
        <n v="4097.17"/>
        <n v="38875.0"/>
        <n v="4128.8"/>
        <n v="46653.5"/>
        <n v="4152.1"/>
        <n v="40773.52"/>
        <n v="41840.36"/>
        <n v="38897.95"/>
        <n v="4127.99"/>
        <n v="38650.0"/>
        <n v="4134.94"/>
        <n v="40490.5"/>
        <n v="4124.66"/>
        <n v="39638.77"/>
        <n v="4159.12"/>
        <n v="40429.38"/>
        <n v="4134.98"/>
        <n v="39811.54"/>
        <n v="39982.79"/>
        <n v="40043.69"/>
        <n v="4141.59"/>
        <n v="42089.88"/>
        <n v="4127.83"/>
        <n v="43720.0"/>
        <n v="4173.42"/>
        <n v="40570.98"/>
        <n v="4164.66"/>
        <n v="42688.03"/>
        <n v="4173.85"/>
        <n v="42650.0"/>
        <n v="42210.47"/>
        <n v="44024.27"/>
        <n v="4180.17"/>
        <n v="43601.2"/>
        <n v="4170.42"/>
        <n v="42461.13"/>
        <n v="4163.29"/>
        <n v="42239.94"/>
        <n v="4201.62"/>
        <n v="44094.55"/>
        <n v="4163.26"/>
        <n v="42565.16"/>
        <n v="49249.56"/>
        <n v="44824.75"/>
        <n v="4155.86"/>
        <n v="44391.34"/>
        <n v="4167.59"/>
        <n v="46490.38"/>
        <n v="4166.45"/>
        <n v="43628.16"/>
        <n v="4192.85"/>
        <n v="42902.09"/>
        <n v="4197.05"/>
        <n v="43529.34"/>
        <n v="46408.05"/>
        <n v="45727.39"/>
        <n v="4185.47"/>
        <n v="44301.0"/>
        <n v="4224.79"/>
        <n v="45206.43"/>
        <n v="4181.17"/>
        <n v="47555.51"/>
        <n v="4186.72"/>
        <n v="45513.94"/>
        <n v="4211.47"/>
        <n v="45205.46"/>
        <n v="47042.28"/>
        <n v="44074.77"/>
        <n v="4183.18"/>
        <n v="47440.0"/>
        <n v="4187.62"/>
        <n v="45181.52"/>
        <n v="4188.13"/>
        <n v="45078.79"/>
        <n v="4195.99"/>
        <n v="50965.74"/>
        <n v="4192.66"/>
        <n v="46005.27"/>
        <n v="47624.29"/>
        <n v="44673.36"/>
        <n v="44619.12"/>
        <n v="4188.43"/>
        <n v="45594.16"/>
        <n v="4221.86"/>
        <n v="45311.46"/>
        <n v="4202.04"/>
        <n v="47571.64"/>
        <n v="4200.88"/>
        <n v="50493.11"/>
        <n v="46309.88"/>
        <n v="47101.27"/>
        <n v="4208.12"/>
        <n v="45553.62"/>
        <n v="4232.6"/>
        <n v="46435.44"/>
        <n v="4223.7"/>
        <n v="45948.06"/>
        <n v="4204.11"/>
        <n v="46312.19"/>
        <n v="4229.89"/>
        <n v="47400.89"/>
        <n v="47954.56"/>
        <n v="46968.47"/>
        <n v="4227.26"/>
        <n v="46806.83"/>
        <n v="4226.52"/>
        <n v="46743.4"/>
        <n v="4246.44"/>
        <n v="49023.76"/>
        <n v="4219.55"/>
        <n v="47185.29"/>
        <n v="4239.18"/>
        <n v="46502.44"/>
        <n v="47360.43"/>
        <n v="46910.99"/>
        <n v="4247.44"/>
        <n v="47745.99"/>
        <n v="4258.49"/>
        <n v="46709.08"/>
        <n v="4255.15"/>
        <n v="46845.94"/>
        <n v="4246.59"/>
        <n v="47938.87"/>
        <n v="4241.84"/>
        <n v="47381.8"/>
        <n v="47339.92"/>
        <n v="49587.2"/>
        <n v="4266.49"/>
        <n v="48280.5"/>
        <n v="4323.06"/>
        <n v="48648.76"/>
        <n v="4280.7"/>
        <n v="47207.99"/>
        <n v="4290.61"/>
        <n v="48383.6"/>
        <n v="4300.46"/>
        <n v="47052.84"/>
        <n v="48838.59"/>
        <n v="48900.01"/>
        <n v="48839.62"/>
        <n v="4291.8"/>
        <n v="47151.91"/>
        <n v="4297.5"/>
        <n v="47629.1"/>
        <n v="4357.04"/>
        <n v="47962.79"/>
        <n v="4320.82"/>
        <n v="48331.11"/>
        <n v="49320.94"/>
        <n v="49221.07"/>
        <n v="4363.55"/>
        <n v="49596.74"/>
        <n v="4319.94"/>
        <n v="51847.25"/>
        <n v="4357.73"/>
        <n v="52435.9"/>
        <n v="4307.54"/>
        <n v="47907.0"/>
        <n v="4345.72"/>
        <n v="48749.78"/>
        <n v="49610.32"/>
        <n v="47931.0"/>
        <n v="4343.54"/>
        <n v="47899.79"/>
        <n v="4327.16"/>
        <n v="51012.43"/>
        <n v="4352.34"/>
        <n v="50195.42"/>
        <n v="4369.55"/>
        <n v="48017.93"/>
        <n v="4358.13"/>
        <n v="48405.03"/>
        <n v="47509.65"/>
        <n v="47779.8"/>
        <n v="4363.8"/>
        <n v="47854.23"/>
        <n v="4358.69"/>
        <n v="47995.78"/>
        <n v="4360.03"/>
        <n v="47989.58"/>
        <n v="4350.65"/>
        <n v="49649.93"/>
        <n v="4352.63"/>
        <n v="49333.66"/>
        <n v="49103.01"/>
        <n v="49263.44"/>
        <n v="4354.19"/>
        <n v="48545.38"/>
        <n v="4367.48"/>
        <n v="50289.05"/>
        <n v="4359.46"/>
        <n v="51067.84"/>
        <n v="4361.19"/>
        <n v="48267.19"/>
        <n v="4374.3"/>
        <n v="50266.89"/>
        <n v="48837.62"/>
        <n v="49485.0"/>
        <n v="4384.63"/>
        <n v="48899.75"/>
        <n v="4369.21"/>
        <n v="50329.66"/>
        <n v="4395.64"/>
        <n v="49567.4"/>
        <n v="4405.8"/>
        <n v="49597.23"/>
        <n v="4401.46"/>
        <n v="49721.97"/>
        <n v="49350.0"/>
        <n v="49670.85"/>
        <n v="4423.15"/>
        <n v="51561.6"/>
        <n v="4411.79"/>
        <n v="50591.21"/>
        <n v="4399.76"/>
        <n v="52068.01"/>
        <n v="4387.16"/>
        <n v="50292.02"/>
        <n v="4391.34"/>
        <n v="53931.34"/>
        <n v="49692.22"/>
        <n v="51036.12"/>
        <n v="4438.26"/>
        <n v="51638.18"/>
        <n v="4400.64"/>
        <n v="49821.79"/>
        <n v="4395.26"/>
        <n v="49705.21"/>
        <n v="4400.27"/>
        <n v="50162.48"/>
        <n v="4402.66"/>
        <n v="52450.8"/>
        <n v="54838.9"/>
        <n v="50872.31"/>
        <n v="4419.15"/>
        <n v="51241.23"/>
        <n v="4422.3"/>
        <n v="55992.97"/>
        <n v="4448.98"/>
        <n v="55761.1"/>
        <n v="4441.67"/>
        <n v="52663.45"/>
        <n v="4429.1"/>
        <n v="52152.85"/>
        <n v="52055.9"/>
        <n v="53531.94"/>
        <n v="54804.02"/>
        <n v="4448.08"/>
        <n v="53750.01"/>
        <n v="4432.35"/>
        <n v="53508.08"/>
        <n v="4432.99"/>
        <n v="54832.2"/>
        <n v="4436.52"/>
        <n v="54375.12"/>
        <n v="55971.68"/>
        <n v="53466.19"/>
        <n v="4436.75"/>
        <n v="56900.44"/>
        <n v="4455.48"/>
        <n v="57175.61"/>
        <n v="4443.05"/>
        <n v="54255.04"/>
        <n v="4460.83"/>
        <n v="57400.61"/>
        <n v="4443.11"/>
        <n v="54883.25"/>
        <n v="53826.69"/>
        <n v="55255.57"/>
        <n v="4442.41"/>
        <n v="55194.75"/>
        <n v="4479.71"/>
        <n v="54409.03"/>
        <n v="4480.7"/>
        <n v="55548.73"/>
        <n v="4473.75"/>
        <n v="54586.65"/>
        <n v="4468.73"/>
        <n v="54588.0"/>
        <n v="54710.81"/>
        <n v="54161.85"/>
        <n v="4486.46"/>
        <n v="58272.25"/>
        <n v="4471.37"/>
        <n v="55911.16"/>
        <n v="4479.53"/>
        <n v="54312.41"/>
        <n v="4458.58"/>
        <n v="56289.06"/>
        <n v="4468.0"/>
        <n v="56094.03"/>
        <n v="56541.2"/>
        <n v="55043.76"/>
        <n v="4470.0"/>
        <n v="58687.36"/>
        <n v="4509.37"/>
        <n v="58073.82"/>
        <n v="4486.23"/>
        <n v="57111.63"/>
        <n v="4496.19"/>
        <n v="56520.58"/>
        <n v="4493.28"/>
        <n v="55511.37"/>
        <n v="57820.0"/>
        <n v="55351.0"/>
        <n v="4514.07"/>
        <n v="57155.81"/>
        <n v="4538.43"/>
        <n v="56705.84"/>
        <n v="4519.63"/>
        <n v="55762.28"/>
        <n v="4577.1"/>
        <n v="58187.76"/>
        <n v="4513.04"/>
        <n v="56423.5"/>
        <n v="56559.59"/>
        <n v="57551.47"/>
        <n v="4520.03"/>
        <n v="56975.38"/>
        <n v="4528.79"/>
        <n v="55914.43"/>
        <n v="4522.68"/>
        <n v="56710.0"/>
        <n v="4535.43"/>
        <n v="58596.83"/>
        <n v="4524.09"/>
        <n v="56362.19"/>
        <n v="57756.25"/>
        <n v="57404.47"/>
        <n v="4544.9"/>
        <n v="56380.25"/>
        <n v="4536.19"/>
        <n v="57970.74"/>
        <n v="4536.95"/>
        <n v="57793.71"/>
        <n v="4549.78"/>
        <n v="59407.78"/>
        <n v="4568.02"/>
        <n v="61354.75"/>
        <n v="58014.19"/>
        <n v="56547.4"/>
        <n v="4566.48"/>
        <n v="57557.71"/>
        <n v="4591.67"/>
        <n v="57163.87"/>
        <n v="4551.68"/>
        <n v="59407.55"/>
        <n v="4567.0"/>
        <n v="58638.14"/>
        <n v="4596.42"/>
        <n v="59143.58"/>
        <n v="58621.67"/>
        <n v="57479.64"/>
        <n v="4605.38"/>
        <n v="57440.38"/>
        <n v="4574.79"/>
        <n v="57952.35"/>
        <n v="4649.23"/>
        <n v="57934.16"/>
        <n v="4594.62"/>
        <n v="58741.06"/>
        <n v="4613.67"/>
        <n v="57833.32"/>
        <n v="61706.36"/>
        <n v="58428.9"/>
        <n v="4620.64"/>
        <n v="58545.16"/>
        <n v="4634.09"/>
        <n v="59160.0"/>
        <n v="4709.85"/>
        <n v="59800.0"/>
        <n v="4630.65"/>
        <n v="58884.7"/>
        <n v="4660.57"/>
        <n v="60240.83"/>
        <n v="59885.21"/>
        <n v="59251.04"/>
        <n v="4655.27"/>
        <n v="59050.45"/>
        <n v="4646.71"/>
        <n v="60362.18"/>
        <n v="4686.75"/>
        <n v="61624.84"/>
        <n v="62100.0"/>
        <n v="4696.56"/>
        <n v="60325.66"/>
        <n v="60415.91"/>
        <n v="61133.24"/>
        <n v="4649.27"/>
        <n v="62091.93"/>
        <n v="4682.85"/>
        <n v="61226.0"/>
        <n v="4668.67"/>
        <n v="59947.01"/>
        <n v="4690.7"/>
        <n v="60728.0"/>
        <n v="4701.46"/>
        <n v="62600.0"/>
        <n v="61234.9"/>
        <n v="62450.0"/>
        <n v="4680.06"/>
        <n v="62469.83"/>
        <n v="4667.45"/>
        <n v="62199.69"/>
        <n v="4668.97"/>
        <n v="61144.42"/>
        <n v="4712.02"/>
        <n v="63773.18"/>
        <n v="4685.25"/>
        <n v="61669.43"/>
        <n v="60944.13"/>
        <n v="61719.1"/>
        <n v="4704.54"/>
        <n v="62249.6"/>
        <n v="4682.8"/>
        <n v="61172.03"/>
        <n v="4701.21"/>
        <n v="63257.57"/>
        <n v="4700.9"/>
        <n v="63063.72"/>
        <n v="4697.53"/>
        <n v="63870.2"/>
        <n v="63243.4"/>
        <n v="65235.2"/>
        <n v="4682.94"/>
        <n v="62765.47"/>
        <n v="4688.67"/>
        <n v="62998.68"/>
        <n v="4697.96"/>
        <n v="63805.12"/>
        <n v="4701.7"/>
        <n v="64785.34"/>
        <n v="64673.28"/>
        <n v="65077.99"/>
        <n v="65744.18"/>
        <n v="4725.79"/>
        <n v="64857.63"/>
        <n v="4791.19"/>
        <n v="68525.75"/>
        <n v="4766.18"/>
        <n v="66491.25"/>
        <n v="4778.73"/>
        <n v="4793.06"/>
        <n v="4786.35"/>
      </sharedItems>
    </cacheField>
    <cacheField name="Volume" numFmtId="0">
      <sharedItems containsSemiMixedTypes="0" containsString="0" containsNumber="1">
        <n v="4603.92"/>
        <n v="18000.98"/>
        <n v="7290.52"/>
        <n v="5.00668E9"/>
        <n v="10036.63"/>
        <n v="6.61257E9"/>
        <n v="5779.14"/>
        <n v="4.58262E9"/>
        <n v="2075.28"/>
        <n v="6.04997E9"/>
        <n v="2184.44"/>
        <n v="3023.28"/>
        <n v="3056.56"/>
        <n v="7.14224E9"/>
        <n v="3583.91"/>
        <n v="5.39287E9"/>
        <n v="12556.01"/>
        <n v="6.84257E9"/>
        <n v="2869.23"/>
        <n v="9.87804E9"/>
        <n v="2542.86"/>
        <n v="5.35306E9"/>
        <n v="4614.55"/>
        <n v="1668.48"/>
        <n v="5149.19"/>
        <n v="1355.02"/>
        <n v="6.93796E9"/>
        <n v="7143.1"/>
        <n v="5.08087E9"/>
        <n v="572.89"/>
        <n v="4.97721E9"/>
        <n v="1534.41"/>
        <n v="4.98294E9"/>
        <n v="7153.94"/>
        <n v="765.31"/>
        <n v="3682.14"/>
        <n v="4.76418E9"/>
        <n v="942.0"/>
        <n v="4.4505E9"/>
        <n v="2502.78"/>
        <n v="6.51295E9"/>
        <n v="1083.12"/>
        <n v="4.59042E9"/>
        <n v="1282.07"/>
        <n v="5.49537E9"/>
        <n v="1223.1"/>
        <n v="7733.43"/>
        <n v="1319.58"/>
        <n v="5.18014E9"/>
        <n v="2063.01"/>
        <n v="6.95586E9"/>
        <n v="5245.77"/>
        <n v="6.28065E9"/>
        <n v="1153.46"/>
        <n v="6.51306E9"/>
        <n v="2257.34"/>
        <n v="4.55179E9"/>
        <n v="3413.98"/>
        <n v="2229.39"/>
        <n v="3518.6"/>
        <n v="4.8469E9"/>
        <n v="4190.37"/>
        <n v="6.15079E9"/>
        <n v="1273.26"/>
        <n v="5.85224E9"/>
        <n v="1322.29"/>
        <n v="5.08043E9"/>
        <n v="1321.23"/>
        <n v="4.85667E9"/>
        <n v="2240.46"/>
        <n v="4049.91"/>
        <n v="803.55"/>
        <n v="1485.76"/>
        <n v="5.07154E9"/>
        <n v="5913.67"/>
        <n v="4.48446E9"/>
        <n v="1323.66"/>
        <n v="6.02909E9"/>
        <n v="2134.59"/>
        <n v="5.49634E9"/>
        <n v="1379.03"/>
        <n v="2816.74"/>
        <n v="816.86"/>
        <n v="4.9408E9"/>
        <n v="2900.01"/>
        <n v="5.94235E9"/>
        <n v="2212.16"/>
        <n v="5.49369E9"/>
        <n v="647.93"/>
        <n v="5.87019E9"/>
        <n v="7491.23"/>
        <n v="4.83858E9"/>
        <n v="2039.5"/>
        <n v="2328.35"/>
        <n v="785.46"/>
        <n v="4.81538E9"/>
        <n v="4925.0"/>
        <n v="4.77343E9"/>
        <n v="1759.94"/>
        <n v="5.82725E9"/>
        <n v="2923.54"/>
        <n v="7.72505E9"/>
        <n v="3558.08"/>
        <n v="4.76699E9"/>
        <n v="2031.63"/>
        <n v="1649.4"/>
        <n v="1073.6"/>
        <n v="4.57008E9"/>
        <n v="1562.38"/>
        <n v="4.63503E9"/>
        <n v="4503.99"/>
        <n v="4.71828E9"/>
        <n v="4706.08"/>
        <n v="4.64534E9"/>
        <n v="3012.66"/>
        <n v="4.55461E9"/>
        <n v="3541.35"/>
        <n v="1298.16"/>
        <n v="2083.84"/>
        <n v="4.82394E9"/>
        <n v="2406.83"/>
        <n v="4.11926E9"/>
        <n v="2454.43"/>
        <n v="4.04317E9"/>
        <n v="2958.68"/>
        <n v="4.31138E9"/>
        <n v="1611.01"/>
        <n v="4.46924E9"/>
        <n v="2726.29"/>
        <n v="1007.72"/>
        <n v="2418.86"/>
        <n v="5.30001E9"/>
        <n v="2027.8"/>
        <n v="5.46785E9"/>
        <n v="1855.53"/>
        <n v="4.88219E9"/>
        <n v="2300.76"/>
        <n v="5.03736E9"/>
        <n v="2559.71"/>
        <n v="4.54162E9"/>
        <n v="2347.26"/>
        <n v="2959.52"/>
        <n v="5743.52"/>
        <n v="4.61984E9"/>
        <n v="2637.09"/>
        <n v="4.10357E9"/>
        <n v="5021.11"/>
        <n v="4.60487E9"/>
        <n v="1612.75"/>
        <n v="4.56498E9"/>
        <n v="2909.35"/>
        <n v="5729.11"/>
        <n v="2686.51"/>
        <n v="2032.78"/>
        <n v="4.15124E9"/>
        <n v="3101.07"/>
        <n v="3.99976E9"/>
        <n v="2524.23"/>
        <n v="3.73508E9"/>
        <n v="2140.75"/>
        <n v="3.48555E9"/>
        <n v="3715.5"/>
        <n v="4.02788E9"/>
        <n v="1239.87"/>
        <n v="1786.28"/>
        <n v="1911.35"/>
        <n v="4.11264E9"/>
        <n v="2750.52"/>
        <n v="3.68778E9"/>
        <n v="5661.85"/>
        <n v="3.90191E9"/>
        <n v="2783.6"/>
        <n v="3.63491E9"/>
        <n v="5944.37"/>
        <n v="3.59311E9"/>
        <n v="4981.39"/>
        <n v="2600.84"/>
        <n v="2002.11"/>
        <n v="3.5785E9"/>
        <n v="1815.1"/>
        <n v="4.33823E9"/>
        <n v="2678.95"/>
        <n v="3.97654E9"/>
        <n v="3682.36"/>
        <n v="3.01906E9"/>
        <n v="2719.45"/>
        <n v="4.23504E9"/>
        <n v="1237.92"/>
        <n v="1561.72"/>
        <n v="2687.61"/>
        <n v="3.72844E9"/>
        <n v="2962.61"/>
        <n v="3.55979E9"/>
        <n v="2238.33"/>
        <n v="3.86582E9"/>
        <n v="4778.04"/>
        <n v="4.44108E9"/>
        <n v="4373.38"/>
        <n v="3.25192E9"/>
        <n v="4398.27"/>
        <n v="2104.5"/>
        <n v="1395.68"/>
        <n v="3.56808E9"/>
        <n v="1511.58"/>
        <n v="4.02768E9"/>
        <n v="687.36"/>
        <n v="3.30713E9"/>
        <n v="1058.07"/>
        <n v="4.50486E9"/>
        <n v="1238.61"/>
        <n v="3.78802E9"/>
        <n v="1531.06"/>
        <n v="5486.89"/>
        <n v="5764.37"/>
        <n v="3.34462E9"/>
        <n v="3336.16"/>
        <n v="4.02905E9"/>
        <n v="4513.57"/>
        <n v="6.08498E9"/>
        <n v="1891.52"/>
        <n v="4.57945E9"/>
        <n v="3937.04"/>
        <n v="2.9474E9"/>
        <n v="2023.49"/>
        <n v="2188.54"/>
        <n v="3092.3"/>
        <n v="4.15743E9"/>
        <n v="1699.82"/>
        <n v="3.39174E9"/>
        <n v="2422.25"/>
        <n v="4.27368E9"/>
        <n v="3254.02"/>
        <n v="3.70324E9"/>
        <n v="2479.69"/>
        <n v="4.28894E9"/>
        <n v="1840.77"/>
        <n v="1566.0"/>
        <n v="1324.73"/>
        <n v="3.77239E9"/>
        <n v="3297.57"/>
        <n v="3.73892E9"/>
        <n v="1783.43"/>
        <n v="3.42087E9"/>
        <n v="2149.38"/>
        <n v="3.67449E9"/>
        <n v="6641.9"/>
        <n v="4.06117E9"/>
        <n v="2277.31"/>
        <n v="2589.0"/>
        <n v="1191.06"/>
        <n v="893.38"/>
        <n v="3.67897E9"/>
        <n v="1768.99"/>
        <n v="3.95211E9"/>
        <n v="685.32"/>
        <n v="4.12296E9"/>
        <n v="1609.57"/>
        <n v="5.20111E9"/>
        <n v="6438.29"/>
        <n v="2992.16"/>
        <n v="1516.06"/>
        <n v="4.86093E9"/>
        <n v="860.71"/>
        <n v="4.01306E9"/>
        <n v="1687.08"/>
        <n v="3.72205E9"/>
        <n v="1565.84"/>
        <n v="4.19927E9"/>
        <n v="1294.1"/>
        <n v="3.48707E9"/>
        <n v="1360.76"/>
        <n v="954.7"/>
        <n v="1749.04"/>
        <n v="3.94387E9"/>
        <n v="1591.71"/>
        <n v="3.83557E9"/>
        <n v="1563.22"/>
        <n v="3.20876E9"/>
        <n v="3079.22"/>
        <n v="3.90287E9"/>
        <n v="2174.9"/>
        <n v="3.50248E9"/>
        <n v="1119.63"/>
        <n v="3900.71"/>
        <n v="1112.09"/>
        <n v="3.20428E9"/>
        <n v="500.98"/>
        <n v="4.15579E9"/>
        <n v="670.52"/>
        <n v="3.61205E9"/>
        <n v="2205.0"/>
        <n v="3.57845E9"/>
        <n v="2413.87"/>
        <n v="3.17244E9"/>
        <n v="1252.44"/>
        <n v="2507.35"/>
        <n v="1736.03"/>
        <n v="3.14168E9"/>
        <n v="1026.12"/>
        <n v="3.63419E9"/>
        <n v="1774.93"/>
        <n v="6.24839E9"/>
        <n v="998.41"/>
        <n v="3.41561E9"/>
        <n v="1938.26"/>
        <n v="3.11056E9"/>
        <n v="1019.19"/>
        <n v="1684.17"/>
        <n v="1383.21"/>
        <n v="1328.32"/>
        <n v="3.04956E9"/>
        <n v="933.28"/>
        <n v="3.68788E9"/>
        <n v="1276.62"/>
        <n v="3.14898E9"/>
        <n v="1247.38"/>
        <n v="3.39378E9"/>
        <n v="766.72"/>
        <n v="1755.41"/>
        <n v="4250.47"/>
        <n v="3.21959E9"/>
        <n v="1105.14"/>
        <n v="3.07758E9"/>
        <n v="5371.31"/>
        <n v="3.77368E9"/>
        <n v="2662.93"/>
        <n v="3.12377E9"/>
        <n v="1069.57"/>
        <n v="2.9674E9"/>
        <n v="1887.71"/>
        <n v="1027.29"/>
        <n v="1666.41"/>
        <n v="3.4379E9"/>
        <n v="761.86"/>
        <n v="3.16516E9"/>
        <n v="2139.33"/>
        <n v="2.62855E9"/>
        <n v="3250.51"/>
        <n v="2.73828E9"/>
        <n v="1275.01"/>
        <n v="3.2439E9"/>
        <n v="1686.8"/>
        <n v="864.8"/>
        <n v="881.67"/>
        <n v="2.92646E9"/>
        <n v="671.36"/>
        <n v="3.07855E9"/>
        <n v="1369.87"/>
        <n v="3.22693E9"/>
        <n v="446.77"/>
        <n v="2.60815E9"/>
        <n v="2776.27"/>
        <n v="3.49597E9"/>
        <n v="623.86"/>
        <n v="3697.03"/>
        <n v="1235.89"/>
        <n v="3.0443E9"/>
        <n v="726.8"/>
        <n v="2.90791E9"/>
        <n v="974.81"/>
        <n v="2.7538E9"/>
        <n v="1001.26"/>
        <n v="2.58E9"/>
        <n v="544.26"/>
        <n v="3.21387E9"/>
        <n v="2798.46"/>
        <n v="1213.11"/>
        <n v="885.44"/>
        <n v="2.98398E9"/>
        <n v="779.55"/>
        <n v="3.1669E9"/>
        <n v="4415.7"/>
        <n v="3.27367E9"/>
        <n v="1215.6"/>
        <n v="3.12084E9"/>
        <n v="2756.27"/>
        <n v="3.38108E9"/>
        <n v="943.26"/>
        <n v="1051.66"/>
        <n v="2001.31"/>
        <n v="3.30534E9"/>
        <n v="1691.52"/>
        <n v="3.49073E9"/>
        <n v="1157.04"/>
        <n v="3.09608E9"/>
        <n v="2858.2"/>
        <n v="2.91994E9"/>
        <n v="1114.4"/>
        <n v="2.40189E9"/>
        <n v="1880.72"/>
        <n v="1167.15"/>
        <n v="489.24"/>
        <n v="2.64292E9"/>
        <n v="1231.14"/>
        <n v="3.21513E9"/>
        <n v="896.04"/>
        <n v="2.8616E9"/>
        <n v="400.67"/>
        <n v="2.96521E9"/>
        <n v="1220.79"/>
        <n v="3.38262E9"/>
        <n v="1736.99"/>
        <n v="3288.23"/>
        <n v="558.12"/>
        <n v="2.81551E9"/>
        <n v="2002.6"/>
        <n v="2.67911E9"/>
        <n v="2586.09"/>
        <n v="2.83329E9"/>
        <n v="3143.93"/>
        <n v="2.86777E9"/>
        <n v="1408.74"/>
        <n v="2.73422E9"/>
        <n v="2556.02"/>
        <n v="1784.77"/>
        <n v="1804.88"/>
        <n v="1655.31"/>
        <n v="2.884E9"/>
        <n v="1561.01"/>
        <n v="2.77988E9"/>
        <n v="2243.11"/>
        <n v="5.62221E9"/>
        <n v="2880.08"/>
        <n v="2.83997E9"/>
        <n v="1916.14"/>
        <n v="2062.29"/>
        <n v="1933.15"/>
        <n v="3.21984E9"/>
        <n v="2430.66"/>
        <n v="2.77209E9"/>
        <n v="3720.3"/>
        <n v="2.56873E9"/>
        <n v="3453.09"/>
        <n v="2.54386E9"/>
        <n v="790.75"/>
        <n v="3.03287E9"/>
        <n v="1508.58"/>
        <n v="1338.83"/>
        <n v="2353.91"/>
        <n v="2.80306E9"/>
        <n v="2583.42"/>
        <n v="2.70717E9"/>
        <n v="2804.1"/>
        <n v="3.15476E9"/>
        <n v="1350.97"/>
        <n v="3.32103E9"/>
        <n v="2832.89"/>
        <n v="3.09639E9"/>
        <n v="1485.78"/>
        <n v="1771.2"/>
        <n v="556.51"/>
        <n v="2.68354E9"/>
        <n v="1869.51"/>
        <n v="3.00056E9"/>
        <n v="3999.42"/>
        <n v="2.96552E9"/>
        <n v="1628.45"/>
        <n v="2.85114E9"/>
        <n v="1713.92"/>
        <n v="2.37163E9"/>
        <n v="730.37"/>
        <n v="1349.19"/>
        <n v="707.72"/>
        <n v="2.7046E9"/>
        <n v="1950.94"/>
        <n v="2.86236E9"/>
        <n v="1574.7"/>
        <n v="3.03777E9"/>
        <n v="1776.09"/>
        <n v="2.55468E9"/>
        <n v="1166.24"/>
        <n v="3.0353E9"/>
        <n v="2363.15"/>
        <n v="1432.56"/>
        <n v="453.44"/>
        <n v="2.80848E9"/>
        <n v="2020.26"/>
        <n v="3.9715E9"/>
        <n v="1595.58"/>
        <n v="2.53121E9"/>
        <n v="1494.9"/>
        <n v="3.77151E9"/>
        <n v="1591.2"/>
        <n v="4.07826E9"/>
        <n v="1584.78"/>
        <n v="1994.91"/>
        <n v="781.35"/>
        <n v="3.09887E9"/>
        <n v="1430.31"/>
        <n v="2.5573E9"/>
        <n v="1454.9"/>
        <n v="3.09038E9"/>
        <n v="1027.91"/>
        <n v="2.60966E9"/>
        <n v="1483.12"/>
        <n v="3.10183E9"/>
        <n v="1420.43"/>
        <n v="1105.16"/>
        <n v="1487.28"/>
        <n v="3.06281E9"/>
        <n v="1140.49"/>
        <n v="2.67156E9"/>
        <n v="653.63"/>
        <n v="2.89701E9"/>
        <n v="1594.38"/>
        <n v="3.01695E9"/>
        <n v="1710.38"/>
        <n v="3.39578E9"/>
        <n v="2135.31"/>
        <n v="762.92"/>
        <n v="538.94"/>
        <n v="3.25021E9"/>
        <n v="834.45"/>
        <n v="3.30569E9"/>
        <n v="1057.04"/>
        <n v="3.25951E9"/>
        <n v="1166.89"/>
        <n v="4.95019E9"/>
        <n v="845.18"/>
        <n v="3.19756E9"/>
        <n v="1679.55"/>
        <n v="933.97"/>
        <n v="288.3"/>
        <n v="3.63226E9"/>
        <n v="649.59"/>
        <n v="2.8665E9"/>
        <n v="628.99"/>
        <n v="2.56437E9"/>
        <n v="1173.72"/>
        <n v="2.67674E9"/>
        <n v="777.79"/>
        <n v="2.924E9"/>
        <n v="774.22"/>
        <n v="2789.79"/>
        <n v="1014.17"/>
        <n v="5.60978E9"/>
        <n v="1692.08"/>
        <n v="3.29274E9"/>
        <n v="930.34"/>
        <n v="3.36758E9"/>
        <n v="1221.0"/>
        <n v="3.30969E9"/>
        <n v="1865.12"/>
        <n v="3.33944E9"/>
        <n v="1344.77"/>
        <n v="1794.84"/>
        <n v="760.64"/>
        <n v="3.47138E9"/>
        <n v="2725.2"/>
        <n v="3.58163E9"/>
        <n v="1286.15"/>
        <n v="3.33432E9"/>
        <n v="3069.46"/>
        <n v="929.51"/>
        <n v="2.43957E9"/>
        <n v="644.47"/>
        <n v="1343.29"/>
        <n v="1488.56"/>
        <n v="2.62314E9"/>
        <n v="848.7"/>
        <n v="2.86579E9"/>
        <n v="543.68"/>
        <n v="3.59281E9"/>
        <n v="975.65"/>
        <n v="3.42878E9"/>
        <n v="1278.71"/>
        <n v="2.46404E9"/>
        <n v="2631.53"/>
        <n v="1652.99"/>
        <n v="2319.6"/>
        <n v="3.33294E9"/>
        <n v="1448.49"/>
        <n v="2.85166E9"/>
        <n v="758.38"/>
        <n v="3.32205E9"/>
        <n v="864.57"/>
        <n v="2.85831E9"/>
        <n v="2091.43"/>
        <n v="3.11023E9"/>
        <n v="1737.13"/>
        <n v="1790.8"/>
        <n v="1116.81"/>
        <n v="3.33562E9"/>
        <n v="1036.53"/>
        <n v="2.61898E9"/>
        <n v="1043.91"/>
        <n v="3.06155E9"/>
        <n v="1791.9"/>
        <n v="2.83821E9"/>
        <n v="2922.03"/>
        <n v="3.49115E9"/>
        <n v="1914.15"/>
        <n v="2908.73"/>
        <n v="892.82"/>
        <n v="3.20628E9"/>
        <n v="1477.09"/>
        <n v="3.22125E9"/>
        <n v="1328.55"/>
        <n v="3.2656E9"/>
        <n v="1466.29"/>
        <n v="3.46572E9"/>
        <n v="2966.58"/>
        <n v="310.01"/>
        <n v="2836.59"/>
        <n v="528.5"/>
        <n v="2.19463E9"/>
        <n v="1050.51"/>
        <n v="2.26412E9"/>
        <n v="1421.08"/>
        <n v="2.44619E9"/>
        <n v="1229.46"/>
        <n v="2.39099E9"/>
        <n v="2.36937E9"/>
        <n v="2.21705E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lGrandTotals="0" compact="0" compactData="0">
  <location ref="A1:C364" firstHeaderRow="0" firstDataRow="1" firstDataCol="1"/>
  <pivotFields>
    <pivotField name="Date" axis="axisRow" compact="0" numFmtId="164" outline="0" multipleItemSelectionAllowed="1" showAll="0" sortType="ascending">
      <items>
        <item x="0"/>
        <item x="6"/>
        <item x="8"/>
        <item x="24"/>
        <item x="32"/>
        <item x="155"/>
        <item x="64"/>
        <item x="14"/>
        <item x="26"/>
        <item x="37"/>
        <item x="42"/>
        <item x="18"/>
        <item x="116"/>
        <item x="82"/>
        <item x="101"/>
        <item x="28"/>
        <item x="48"/>
        <item x="2"/>
        <item x="16"/>
        <item x="33"/>
        <item x="20"/>
        <item x="34"/>
        <item x="17"/>
        <item x="5"/>
        <item x="19"/>
        <item x="4"/>
        <item x="67"/>
        <item x="45"/>
        <item x="13"/>
        <item x="39"/>
        <item x="52"/>
        <item x="59"/>
        <item x="77"/>
        <item x="151"/>
        <item x="139"/>
        <item x="93"/>
        <item x="98"/>
        <item x="80"/>
        <item x="91"/>
        <item x="104"/>
        <item x="232"/>
        <item x="226"/>
        <item x="233"/>
        <item x="119"/>
        <item x="94"/>
        <item x="81"/>
        <item x="102"/>
        <item x="301"/>
        <item x="311"/>
        <item x="75"/>
        <item x="44"/>
        <item x="71"/>
        <item x="46"/>
        <item x="35"/>
        <item x="209"/>
        <item x="191"/>
        <item x="63"/>
        <item x="73"/>
        <item x="54"/>
        <item x="11"/>
        <item x="15"/>
        <item x="251"/>
        <item x="278"/>
        <item x="56"/>
        <item x="66"/>
        <item x="83"/>
        <item x="113"/>
        <item x="110"/>
        <item x="320"/>
        <item x="343"/>
        <item x="117"/>
        <item x="126"/>
        <item x="120"/>
        <item x="106"/>
        <item x="85"/>
        <item x="334"/>
        <item x="309"/>
        <item x="108"/>
        <item x="96"/>
        <item x="87"/>
        <item x="70"/>
        <item x="115"/>
        <item x="300"/>
        <item x="304"/>
        <item x="123"/>
        <item x="124"/>
        <item x="128"/>
        <item x="131"/>
        <item x="340"/>
        <item x="323"/>
        <item x="327"/>
        <item x="133"/>
        <item x="138"/>
        <item x="142"/>
        <item x="145"/>
        <item x="147"/>
        <item x="338"/>
        <item x="345"/>
        <item x="152"/>
        <item x="163"/>
        <item x="156"/>
        <item x="176"/>
        <item x="193"/>
        <item x="290"/>
        <item x="293"/>
        <item x="182"/>
        <item x="154"/>
        <item x="167"/>
        <item x="159"/>
        <item x="174"/>
        <item x="276"/>
        <item x="248"/>
        <item x="204"/>
        <item x="198"/>
        <item x="203"/>
        <item x="199"/>
        <item x="196"/>
        <item x="321"/>
        <item x="317"/>
        <item x="207"/>
        <item x="168"/>
        <item x="186"/>
        <item x="180"/>
        <item x="217"/>
        <item x="335"/>
        <item x="319"/>
        <item x="211"/>
        <item x="148"/>
        <item x="135"/>
        <item x="144"/>
        <item x="170"/>
        <item x="236"/>
        <item x="189"/>
        <item x="178"/>
        <item x="165"/>
        <item x="1"/>
        <item x="149"/>
        <item x="76"/>
        <item x="112"/>
        <item x="23"/>
        <item x="95"/>
        <item x="129"/>
        <item x="132"/>
        <item x="136"/>
        <item x="99"/>
        <item x="72"/>
        <item x="92"/>
        <item x="89"/>
        <item x="121"/>
        <item x="127"/>
        <item x="140"/>
        <item x="118"/>
        <item x="105"/>
        <item x="111"/>
        <item x="51"/>
        <item x="21"/>
        <item x="53"/>
        <item x="122"/>
        <item x="114"/>
        <item x="100"/>
        <item x="103"/>
        <item x="158"/>
        <item x="162"/>
        <item x="146"/>
        <item x="134"/>
        <item x="107"/>
        <item x="109"/>
        <item x="68"/>
        <item x="29"/>
        <item x="3"/>
        <item x="49"/>
        <item x="47"/>
        <item x="31"/>
        <item x="12"/>
        <item x="50"/>
        <item x="84"/>
        <item x="97"/>
        <item x="88"/>
        <item x="60"/>
        <item x="58"/>
        <item x="74"/>
        <item x="90"/>
        <item x="65"/>
        <item x="78"/>
        <item x="62"/>
        <item x="43"/>
        <item x="55"/>
        <item x="61"/>
        <item x="69"/>
        <item x="57"/>
        <item x="38"/>
        <item x="36"/>
        <item x="27"/>
        <item x="22"/>
        <item x="30"/>
        <item x="25"/>
        <item x="9"/>
        <item x="7"/>
        <item x="10"/>
        <item x="40"/>
        <item x="41"/>
        <item x="79"/>
        <item x="86"/>
        <item x="125"/>
        <item x="130"/>
        <item x="157"/>
        <item x="161"/>
        <item x="150"/>
        <item x="177"/>
        <item x="160"/>
        <item x="153"/>
        <item x="143"/>
        <item x="141"/>
        <item x="137"/>
        <item x="166"/>
        <item x="185"/>
        <item x="190"/>
        <item x="192"/>
        <item x="212"/>
        <item x="219"/>
        <item x="200"/>
        <item x="214"/>
        <item x="228"/>
        <item x="221"/>
        <item x="218"/>
        <item x="206"/>
        <item x="202"/>
        <item x="201"/>
        <item x="241"/>
        <item x="272"/>
        <item x="268"/>
        <item x="277"/>
        <item x="261"/>
        <item x="252"/>
        <item x="231"/>
        <item x="240"/>
        <item x="271"/>
        <item x="262"/>
        <item x="242"/>
        <item x="238"/>
        <item x="247"/>
        <item x="273"/>
        <item x="280"/>
        <item x="282"/>
        <item x="285"/>
        <item x="291"/>
        <item x="187"/>
        <item x="208"/>
        <item x="225"/>
        <item x="205"/>
        <item x="213"/>
        <item x="210"/>
        <item x="195"/>
        <item x="215"/>
        <item x="243"/>
        <item x="249"/>
        <item x="244"/>
        <item x="260"/>
        <item x="216"/>
        <item x="169"/>
        <item x="164"/>
        <item x="181"/>
        <item x="194"/>
        <item x="171"/>
        <item x="179"/>
        <item x="173"/>
        <item x="183"/>
        <item x="172"/>
        <item x="175"/>
        <item x="188"/>
        <item x="197"/>
        <item x="253"/>
        <item x="257"/>
        <item x="237"/>
        <item x="250"/>
        <item x="246"/>
        <item x="279"/>
        <item x="281"/>
        <item x="302"/>
        <item x="303"/>
        <item x="270"/>
        <item x="263"/>
        <item x="259"/>
        <item x="284"/>
        <item x="298"/>
        <item x="353"/>
        <item x="344"/>
        <item x="297"/>
        <item x="305"/>
        <item x="316"/>
        <item x="318"/>
        <item x="315"/>
        <item x="349"/>
        <item x="347"/>
        <item x="322"/>
        <item x="330"/>
        <item x="325"/>
        <item x="326"/>
        <item x="328"/>
        <item x="356"/>
        <item x="350"/>
        <item x="333"/>
        <item x="336"/>
        <item x="337"/>
        <item x="351"/>
        <item x="357"/>
        <item x="352"/>
        <item x="358"/>
        <item x="359"/>
        <item x="354"/>
        <item x="342"/>
        <item x="346"/>
        <item x="348"/>
        <item x="360"/>
        <item x="361"/>
        <item x="355"/>
        <item x="341"/>
        <item x="339"/>
        <item x="299"/>
        <item x="312"/>
        <item x="332"/>
        <item x="329"/>
        <item x="310"/>
        <item x="308"/>
        <item x="313"/>
        <item x="331"/>
        <item x="295"/>
        <item x="296"/>
        <item x="294"/>
        <item x="324"/>
        <item x="314"/>
        <item x="307"/>
        <item x="306"/>
        <item x="292"/>
        <item x="184"/>
        <item x="265"/>
        <item x="254"/>
        <item x="288"/>
        <item x="275"/>
        <item x="256"/>
        <item x="245"/>
        <item x="264"/>
        <item x="274"/>
        <item x="223"/>
        <item x="234"/>
        <item x="239"/>
        <item x="258"/>
        <item x="220"/>
        <item x="229"/>
        <item x="230"/>
        <item x="222"/>
        <item x="266"/>
        <item x="267"/>
        <item x="269"/>
        <item x="289"/>
        <item x="287"/>
        <item x="283"/>
        <item x="286"/>
        <item x="255"/>
        <item x="227"/>
        <item x="235"/>
        <item x="224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rimmed-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ymbol" compact="0" outline="0" multipleItemSelectionAllowed="1" showAll="0">
      <items>
        <item x="0"/>
        <item x="1"/>
        <item t="default"/>
      </items>
    </pivotField>
    <pivotField name="Trimmed-symbol" axis="axisCol" compact="0" outline="0" multipleItemSelectionAllowed="1" showAll="0" sortType="ascending">
      <items>
        <item x="0"/>
        <item x="1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Hig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t="default"/>
      </items>
    </pivotField>
    <pivotField name="Cl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</pivotFields>
  <rowFields>
    <field x="0"/>
  </rowFields>
  <colFields>
    <field x="4"/>
  </colFields>
  <dataFields>
    <dataField name="SUM of High" fld="6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rowGrandTotals="0" compact="0" compactData="0">
  <location ref="A1:C25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rimmed-Month" axis="axisRow" compact="0" outline="0" multipleItemSelectionAllowed="1" showAll="0" sortType="ascending">
      <items>
        <item x="18"/>
        <item x="8"/>
        <item x="9"/>
        <item x="19"/>
        <item x="11"/>
        <item x="21"/>
        <item x="7"/>
        <item x="6"/>
        <item x="0"/>
        <item x="2"/>
        <item x="4"/>
        <item x="15"/>
        <item x="3"/>
        <item x="12"/>
        <item x="14"/>
        <item x="5"/>
        <item x="1"/>
        <item x="20"/>
        <item x="22"/>
        <item x="13"/>
        <item x="16"/>
        <item x="10"/>
        <item x="17"/>
        <item t="default"/>
      </items>
    </pivotField>
    <pivotField name="Symbol" compact="0" outline="0" multipleItemSelectionAllowed="1" showAll="0">
      <items>
        <item x="0"/>
        <item x="1"/>
        <item t="default"/>
      </items>
    </pivotField>
    <pivotField name="Trimmed-symbol" axis="axisRow" compact="0" outline="0" multipleItemSelectionAllowed="1" showAll="0" sortType="ascending" defaultSubtotal="0">
      <items>
        <item x="0"/>
        <item x="1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t="default"/>
      </items>
    </pivotField>
    <pivotField name="Clo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</pivotFields>
  <rowFields>
    <field x="4"/>
    <field x="2"/>
  </rowFields>
  <dataFields>
    <dataField name="AVERAGE of Close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>
        <v>44200.0</v>
      </c>
      <c r="B2" s="1" t="s">
        <v>8</v>
      </c>
      <c r="C2" s="1" t="s">
        <v>9</v>
      </c>
      <c r="D2" s="1">
        <v>33617.3</v>
      </c>
      <c r="E2" s="1">
        <v>33669.0</v>
      </c>
      <c r="F2" s="1">
        <v>27632.34</v>
      </c>
      <c r="G2" s="1">
        <v>31203.46</v>
      </c>
      <c r="H2" s="1">
        <v>4603.92</v>
      </c>
    </row>
    <row r="3" ht="15.75" customHeight="1">
      <c r="A3" s="2">
        <v>44201.0</v>
      </c>
      <c r="B3" s="1" t="s">
        <v>8</v>
      </c>
      <c r="C3" s="1" t="s">
        <v>9</v>
      </c>
      <c r="D3" s="1">
        <v>31203.46</v>
      </c>
      <c r="E3" s="1">
        <v>34536.29</v>
      </c>
      <c r="F3" s="1">
        <v>29914.5</v>
      </c>
      <c r="G3" s="1">
        <v>34228.19</v>
      </c>
      <c r="H3" s="1">
        <v>3056.56</v>
      </c>
    </row>
    <row r="4" ht="15.75" customHeight="1">
      <c r="A4" s="2">
        <v>44202.0</v>
      </c>
      <c r="B4" s="1" t="s">
        <v>8</v>
      </c>
      <c r="C4" s="1" t="s">
        <v>9</v>
      </c>
      <c r="D4" s="1">
        <v>34228.19</v>
      </c>
      <c r="E4" s="1">
        <v>37824.48</v>
      </c>
      <c r="F4" s="1">
        <v>33685.82</v>
      </c>
      <c r="G4" s="1">
        <v>37613.11</v>
      </c>
      <c r="H4" s="1">
        <v>4925.0</v>
      </c>
    </row>
    <row r="5" ht="15.75" customHeight="1">
      <c r="A5" s="2">
        <v>44203.0</v>
      </c>
      <c r="B5" s="1" t="s">
        <v>8</v>
      </c>
      <c r="C5" s="1" t="s">
        <v>9</v>
      </c>
      <c r="D5" s="1">
        <v>37613.11</v>
      </c>
      <c r="E5" s="1">
        <v>40396.0</v>
      </c>
      <c r="F5" s="1">
        <v>36129.05</v>
      </c>
      <c r="G5" s="1">
        <v>38474.78</v>
      </c>
      <c r="H5" s="1">
        <v>5743.52</v>
      </c>
    </row>
    <row r="6" ht="15.75" customHeight="1">
      <c r="A6" s="2">
        <v>44204.0</v>
      </c>
      <c r="B6" s="1" t="s">
        <v>8</v>
      </c>
      <c r="C6" s="1" t="s">
        <v>9</v>
      </c>
      <c r="D6" s="1">
        <v>38474.78</v>
      </c>
      <c r="E6" s="1">
        <v>41999.99</v>
      </c>
      <c r="F6" s="1">
        <v>37574.79</v>
      </c>
      <c r="G6" s="1">
        <v>40279.03</v>
      </c>
      <c r="H6" s="1">
        <v>5661.85</v>
      </c>
    </row>
    <row r="7" ht="15.75" customHeight="1">
      <c r="A7" s="2">
        <v>44205.0</v>
      </c>
      <c r="B7" s="1" t="s">
        <v>8</v>
      </c>
      <c r="C7" s="1" t="s">
        <v>9</v>
      </c>
      <c r="D7" s="1">
        <v>40279.03</v>
      </c>
      <c r="E7" s="1">
        <v>41470.21</v>
      </c>
      <c r="F7" s="1">
        <v>38768.82</v>
      </c>
      <c r="G7" s="1">
        <v>40490.5</v>
      </c>
      <c r="H7" s="1">
        <v>2678.95</v>
      </c>
    </row>
    <row r="8" ht="15.75" customHeight="1">
      <c r="A8" s="2">
        <v>44206.0</v>
      </c>
      <c r="B8" s="1" t="s">
        <v>8</v>
      </c>
      <c r="C8" s="1" t="s">
        <v>9</v>
      </c>
      <c r="D8" s="1">
        <v>40490.5</v>
      </c>
      <c r="E8" s="1">
        <v>41196.62</v>
      </c>
      <c r="F8" s="1">
        <v>33100.0</v>
      </c>
      <c r="G8" s="1">
        <v>35435.13</v>
      </c>
      <c r="H8" s="1">
        <v>5913.67</v>
      </c>
    </row>
    <row r="9" ht="15.75" customHeight="1">
      <c r="A9" s="2">
        <v>44207.0</v>
      </c>
      <c r="B9" s="1" t="s">
        <v>8</v>
      </c>
      <c r="C9" s="1" t="s">
        <v>9</v>
      </c>
      <c r="D9" s="1">
        <v>35435.13</v>
      </c>
      <c r="E9" s="1">
        <v>36323.25</v>
      </c>
      <c r="F9" s="1">
        <v>30250.0</v>
      </c>
      <c r="G9" s="1">
        <v>35000.0</v>
      </c>
      <c r="H9" s="1">
        <v>12556.01</v>
      </c>
    </row>
    <row r="10" ht="15.75" customHeight="1">
      <c r="A10" s="2">
        <v>44208.0</v>
      </c>
      <c r="B10" s="1" t="s">
        <v>8</v>
      </c>
      <c r="C10" s="1" t="s">
        <v>9</v>
      </c>
      <c r="D10" s="1">
        <v>35000.0</v>
      </c>
      <c r="E10" s="1">
        <v>36651.34</v>
      </c>
      <c r="F10" s="1">
        <v>32178.29</v>
      </c>
      <c r="G10" s="1">
        <v>33804.23</v>
      </c>
      <c r="H10" s="1">
        <v>5245.77</v>
      </c>
    </row>
    <row r="11" ht="15.75" customHeight="1">
      <c r="A11" s="2">
        <v>44209.0</v>
      </c>
      <c r="B11" s="1" t="s">
        <v>8</v>
      </c>
      <c r="C11" s="1" t="s">
        <v>9</v>
      </c>
      <c r="D11" s="1">
        <v>33804.23</v>
      </c>
      <c r="E11" s="1">
        <v>38188.33</v>
      </c>
      <c r="F11" s="1">
        <v>32800.0</v>
      </c>
      <c r="G11" s="1">
        <v>37040.7</v>
      </c>
      <c r="H11" s="1">
        <v>4049.91</v>
      </c>
    </row>
    <row r="12" ht="15.75" customHeight="1">
      <c r="A12" s="2">
        <v>44210.0</v>
      </c>
      <c r="B12" s="1" t="s">
        <v>8</v>
      </c>
      <c r="C12" s="1" t="s">
        <v>9</v>
      </c>
      <c r="D12" s="1">
        <v>37040.7</v>
      </c>
      <c r="E12" s="1">
        <v>40112.79</v>
      </c>
      <c r="F12" s="1">
        <v>36751.4</v>
      </c>
      <c r="G12" s="1">
        <v>38706.52</v>
      </c>
      <c r="H12" s="1">
        <v>2686.51</v>
      </c>
    </row>
    <row r="13" ht="15.75" customHeight="1">
      <c r="A13" s="2">
        <v>44211.0</v>
      </c>
      <c r="B13" s="1" t="s">
        <v>8</v>
      </c>
      <c r="C13" s="1" t="s">
        <v>9</v>
      </c>
      <c r="D13" s="1">
        <v>38706.52</v>
      </c>
      <c r="E13" s="1">
        <v>38849.96</v>
      </c>
      <c r="F13" s="1">
        <v>34353.63</v>
      </c>
      <c r="G13" s="1">
        <v>36549.31</v>
      </c>
      <c r="H13" s="1">
        <v>4503.99</v>
      </c>
    </row>
    <row r="14" ht="15.75" customHeight="1">
      <c r="A14" s="2">
        <v>44212.0</v>
      </c>
      <c r="B14" s="1" t="s">
        <v>8</v>
      </c>
      <c r="C14" s="1" t="s">
        <v>9</v>
      </c>
      <c r="D14" s="1">
        <v>36549.31</v>
      </c>
      <c r="E14" s="1">
        <v>37949.71</v>
      </c>
      <c r="F14" s="1">
        <v>35400.01</v>
      </c>
      <c r="G14" s="1">
        <v>36215.22</v>
      </c>
      <c r="H14" s="1">
        <v>1855.53</v>
      </c>
    </row>
    <row r="15" ht="15.75" customHeight="1">
      <c r="A15" s="2">
        <v>44213.0</v>
      </c>
      <c r="B15" s="1" t="s">
        <v>8</v>
      </c>
      <c r="C15" s="1" t="s">
        <v>9</v>
      </c>
      <c r="D15" s="1">
        <v>36215.22</v>
      </c>
      <c r="E15" s="1">
        <v>36840.11</v>
      </c>
      <c r="F15" s="1">
        <v>33868.96</v>
      </c>
      <c r="G15" s="1">
        <v>35089.93</v>
      </c>
      <c r="H15" s="1">
        <v>1759.94</v>
      </c>
    </row>
    <row r="16" ht="15.75" customHeight="1">
      <c r="A16" s="2">
        <v>44214.0</v>
      </c>
      <c r="B16" s="1" t="s">
        <v>8</v>
      </c>
      <c r="C16" s="1" t="s">
        <v>9</v>
      </c>
      <c r="D16" s="1">
        <v>35089.93</v>
      </c>
      <c r="E16" s="1">
        <v>37469.21</v>
      </c>
      <c r="F16" s="1">
        <v>34778.0</v>
      </c>
      <c r="G16" s="1">
        <v>36509.42</v>
      </c>
      <c r="H16" s="1">
        <v>2083.84</v>
      </c>
    </row>
    <row r="17" ht="15.75" customHeight="1">
      <c r="A17" s="2">
        <v>44215.0</v>
      </c>
      <c r="B17" s="1" t="s">
        <v>8</v>
      </c>
      <c r="C17" s="1" t="s">
        <v>9</v>
      </c>
      <c r="D17" s="1">
        <v>36509.42</v>
      </c>
      <c r="E17" s="1">
        <v>37934.2</v>
      </c>
      <c r="F17" s="1">
        <v>35005.0</v>
      </c>
      <c r="G17" s="1">
        <v>35075.53</v>
      </c>
      <c r="H17" s="1">
        <v>2726.29</v>
      </c>
    </row>
    <row r="18" ht="15.75" customHeight="1">
      <c r="A18" s="2">
        <v>44216.0</v>
      </c>
      <c r="B18" s="1" t="s">
        <v>8</v>
      </c>
      <c r="C18" s="1" t="s">
        <v>9</v>
      </c>
      <c r="D18" s="1">
        <v>35075.53</v>
      </c>
      <c r="E18" s="1">
        <v>35964.95</v>
      </c>
      <c r="F18" s="1">
        <v>33400.0</v>
      </c>
      <c r="G18" s="1">
        <v>34603.74</v>
      </c>
      <c r="H18" s="1">
        <v>2900.01</v>
      </c>
    </row>
    <row r="19" ht="15.75" customHeight="1">
      <c r="A19" s="2">
        <v>44217.0</v>
      </c>
      <c r="B19" s="1" t="s">
        <v>8</v>
      </c>
      <c r="C19" s="1" t="s">
        <v>9</v>
      </c>
      <c r="D19" s="1">
        <v>34603.74</v>
      </c>
      <c r="E19" s="1">
        <v>35000.0</v>
      </c>
      <c r="F19" s="1">
        <v>28800.0</v>
      </c>
      <c r="G19" s="1">
        <v>30943.32</v>
      </c>
      <c r="H19" s="1">
        <v>7290.52</v>
      </c>
    </row>
    <row r="20" ht="15.75" customHeight="1">
      <c r="A20" s="2">
        <v>44218.0</v>
      </c>
      <c r="B20" s="1" t="s">
        <v>8</v>
      </c>
      <c r="C20" s="1" t="s">
        <v>9</v>
      </c>
      <c r="D20" s="1">
        <v>30943.32</v>
      </c>
      <c r="E20" s="1">
        <v>33880.0</v>
      </c>
      <c r="F20" s="1">
        <v>30473.87</v>
      </c>
      <c r="G20" s="1">
        <v>32393.63</v>
      </c>
      <c r="H20" s="1">
        <v>2869.23</v>
      </c>
    </row>
    <row r="21" ht="15.75" customHeight="1">
      <c r="A21" s="2">
        <v>44219.0</v>
      </c>
      <c r="B21" s="1" t="s">
        <v>8</v>
      </c>
      <c r="C21" s="1" t="s">
        <v>9</v>
      </c>
      <c r="D21" s="1">
        <v>32393.63</v>
      </c>
      <c r="E21" s="1">
        <v>33479.49</v>
      </c>
      <c r="F21" s="1">
        <v>31444.0</v>
      </c>
      <c r="G21" s="1">
        <v>32500.0</v>
      </c>
      <c r="H21" s="1">
        <v>942.0</v>
      </c>
    </row>
    <row r="22" ht="15.75" customHeight="1">
      <c r="A22" s="2">
        <v>44220.0</v>
      </c>
      <c r="B22" s="1" t="s">
        <v>8</v>
      </c>
      <c r="C22" s="1" t="s">
        <v>9</v>
      </c>
      <c r="D22" s="1">
        <v>32500.0</v>
      </c>
      <c r="E22" s="1">
        <v>33672.18</v>
      </c>
      <c r="F22" s="1">
        <v>30958.0</v>
      </c>
      <c r="G22" s="1">
        <v>33585.44</v>
      </c>
      <c r="H22" s="1">
        <v>1668.48</v>
      </c>
    </row>
    <row r="23" ht="15.75" customHeight="1">
      <c r="A23" s="2">
        <v>44221.0</v>
      </c>
      <c r="B23" s="1" t="s">
        <v>8</v>
      </c>
      <c r="C23" s="1" t="s">
        <v>9</v>
      </c>
      <c r="D23" s="1">
        <v>33585.44</v>
      </c>
      <c r="E23" s="1">
        <v>34885.56</v>
      </c>
      <c r="F23" s="1">
        <v>31481.38</v>
      </c>
      <c r="G23" s="1">
        <v>31557.64</v>
      </c>
      <c r="H23" s="1">
        <v>2502.78</v>
      </c>
    </row>
    <row r="24" ht="15.75" customHeight="1">
      <c r="A24" s="2">
        <v>44222.0</v>
      </c>
      <c r="B24" s="1" t="s">
        <v>8</v>
      </c>
      <c r="C24" s="1" t="s">
        <v>9</v>
      </c>
      <c r="D24" s="1">
        <v>31557.64</v>
      </c>
      <c r="E24" s="1">
        <v>32951.0</v>
      </c>
      <c r="F24" s="1">
        <v>30833.97</v>
      </c>
      <c r="G24" s="1">
        <v>31852.6</v>
      </c>
      <c r="H24" s="1">
        <v>2542.86</v>
      </c>
    </row>
    <row r="25" ht="15.75" customHeight="1">
      <c r="A25" s="2">
        <v>44223.0</v>
      </c>
      <c r="B25" s="1" t="s">
        <v>8</v>
      </c>
      <c r="C25" s="1" t="s">
        <v>9</v>
      </c>
      <c r="D25" s="1">
        <v>31852.6</v>
      </c>
      <c r="E25" s="1">
        <v>32059.73</v>
      </c>
      <c r="F25" s="1">
        <v>29191.9</v>
      </c>
      <c r="G25" s="1">
        <v>31514.54</v>
      </c>
      <c r="H25" s="1">
        <v>5779.14</v>
      </c>
    </row>
    <row r="26" ht="15.75" customHeight="1">
      <c r="A26" s="2">
        <v>44224.0</v>
      </c>
      <c r="B26" s="1" t="s">
        <v>8</v>
      </c>
      <c r="C26" s="1" t="s">
        <v>9</v>
      </c>
      <c r="D26" s="1">
        <v>31514.54</v>
      </c>
      <c r="E26" s="1">
        <v>34671.77</v>
      </c>
      <c r="F26" s="1">
        <v>30866.39</v>
      </c>
      <c r="G26" s="1">
        <v>33864.01</v>
      </c>
      <c r="H26" s="1">
        <v>4614.55</v>
      </c>
    </row>
    <row r="27" ht="15.75" customHeight="1">
      <c r="A27" s="2">
        <v>44225.0</v>
      </c>
      <c r="B27" s="1" t="s">
        <v>8</v>
      </c>
      <c r="C27" s="1" t="s">
        <v>9</v>
      </c>
      <c r="D27" s="1">
        <v>33864.01</v>
      </c>
      <c r="E27" s="1">
        <v>38665.71</v>
      </c>
      <c r="F27" s="1">
        <v>31968.27</v>
      </c>
      <c r="G27" s="1">
        <v>33289.13</v>
      </c>
      <c r="H27" s="1">
        <v>7733.43</v>
      </c>
    </row>
    <row r="28" ht="15.75" customHeight="1">
      <c r="A28" s="2">
        <v>44226.0</v>
      </c>
      <c r="B28" s="1" t="s">
        <v>8</v>
      </c>
      <c r="C28" s="1" t="s">
        <v>9</v>
      </c>
      <c r="D28" s="1">
        <v>33289.13</v>
      </c>
      <c r="E28" s="1">
        <v>34805.65</v>
      </c>
      <c r="F28" s="1">
        <v>33153.17</v>
      </c>
      <c r="G28" s="1">
        <v>33949.79</v>
      </c>
      <c r="H28" s="1">
        <v>1379.03</v>
      </c>
    </row>
    <row r="29" ht="15.75" customHeight="1">
      <c r="A29" s="2">
        <v>44227.0</v>
      </c>
      <c r="B29" s="1" t="s">
        <v>8</v>
      </c>
      <c r="C29" s="1" t="s">
        <v>9</v>
      </c>
      <c r="D29" s="1">
        <v>33949.79</v>
      </c>
      <c r="E29" s="1">
        <v>34205.0</v>
      </c>
      <c r="F29" s="1">
        <v>32200.0</v>
      </c>
      <c r="G29" s="1">
        <v>33608.78</v>
      </c>
      <c r="H29" s="1">
        <v>1153.46</v>
      </c>
    </row>
    <row r="30" ht="15.75" customHeight="1">
      <c r="A30" s="2">
        <v>44228.0</v>
      </c>
      <c r="B30" s="1" t="s">
        <v>10</v>
      </c>
      <c r="C30" s="1" t="s">
        <v>9</v>
      </c>
      <c r="D30" s="1">
        <v>33608.78</v>
      </c>
      <c r="E30" s="1">
        <v>34700.0</v>
      </c>
      <c r="F30" s="1">
        <v>33106.09</v>
      </c>
      <c r="G30" s="1">
        <v>33589.89</v>
      </c>
      <c r="H30" s="1">
        <v>2134.59</v>
      </c>
    </row>
    <row r="31" ht="15.75" customHeight="1">
      <c r="A31" s="2">
        <v>44229.0</v>
      </c>
      <c r="B31" s="1" t="s">
        <v>10</v>
      </c>
      <c r="C31" s="1" t="s">
        <v>9</v>
      </c>
      <c r="D31" s="1">
        <v>33589.89</v>
      </c>
      <c r="E31" s="1">
        <v>36545.05</v>
      </c>
      <c r="F31" s="1">
        <v>33535.61</v>
      </c>
      <c r="G31" s="1">
        <v>36467.28</v>
      </c>
      <c r="H31" s="1">
        <v>2328.35</v>
      </c>
    </row>
    <row r="32" ht="15.75" customHeight="1">
      <c r="A32" s="2">
        <v>44230.0</v>
      </c>
      <c r="B32" s="1" t="s">
        <v>10</v>
      </c>
      <c r="C32" s="1" t="s">
        <v>9</v>
      </c>
      <c r="D32" s="1">
        <v>36467.28</v>
      </c>
      <c r="E32" s="1">
        <v>38375.0</v>
      </c>
      <c r="F32" s="1">
        <v>35583.18</v>
      </c>
      <c r="G32" s="1">
        <v>37551.56</v>
      </c>
      <c r="H32" s="1">
        <v>2559.71</v>
      </c>
    </row>
    <row r="33" ht="15.75" customHeight="1">
      <c r="A33" s="2">
        <v>44231.0</v>
      </c>
      <c r="B33" s="1" t="s">
        <v>10</v>
      </c>
      <c r="C33" s="1" t="s">
        <v>9</v>
      </c>
      <c r="D33" s="1">
        <v>37551.56</v>
      </c>
      <c r="E33" s="1">
        <v>38785.99</v>
      </c>
      <c r="F33" s="1">
        <v>36211.08</v>
      </c>
      <c r="G33" s="1">
        <v>37380.18</v>
      </c>
      <c r="H33" s="1">
        <v>2637.09</v>
      </c>
    </row>
    <row r="34" ht="15.75" customHeight="1">
      <c r="A34" s="2">
        <v>44232.0</v>
      </c>
      <c r="B34" s="1" t="s">
        <v>10</v>
      </c>
      <c r="C34" s="1" t="s">
        <v>9</v>
      </c>
      <c r="D34" s="1">
        <v>37380.18</v>
      </c>
      <c r="E34" s="1">
        <v>39700.0</v>
      </c>
      <c r="F34" s="1">
        <v>37057.78</v>
      </c>
      <c r="G34" s="1">
        <v>39415.76</v>
      </c>
      <c r="H34" s="1">
        <v>2032.78</v>
      </c>
    </row>
    <row r="35" ht="15.75" customHeight="1">
      <c r="A35" s="2">
        <v>44233.0</v>
      </c>
      <c r="B35" s="1" t="s">
        <v>10</v>
      </c>
      <c r="C35" s="1" t="s">
        <v>9</v>
      </c>
      <c r="D35" s="1">
        <v>39415.76</v>
      </c>
      <c r="E35" s="1">
        <v>41000.0</v>
      </c>
      <c r="F35" s="1">
        <v>38368.69</v>
      </c>
      <c r="G35" s="1">
        <v>38897.95</v>
      </c>
      <c r="H35" s="1">
        <v>2002.11</v>
      </c>
    </row>
    <row r="36" ht="15.75" customHeight="1">
      <c r="A36" s="2">
        <v>44234.0</v>
      </c>
      <c r="B36" s="1" t="s">
        <v>10</v>
      </c>
      <c r="C36" s="1" t="s">
        <v>9</v>
      </c>
      <c r="D36" s="1">
        <v>38897.95</v>
      </c>
      <c r="E36" s="1">
        <v>39748.96</v>
      </c>
      <c r="F36" s="1">
        <v>37400.0</v>
      </c>
      <c r="G36" s="1">
        <v>38107.34</v>
      </c>
      <c r="H36" s="1">
        <v>1239.87</v>
      </c>
    </row>
    <row r="37" ht="15.75" customHeight="1">
      <c r="A37" s="2">
        <v>44235.0</v>
      </c>
      <c r="B37" s="1" t="s">
        <v>10</v>
      </c>
      <c r="C37" s="1" t="s">
        <v>9</v>
      </c>
      <c r="D37" s="1">
        <v>38107.34</v>
      </c>
      <c r="E37" s="1">
        <v>47519.31</v>
      </c>
      <c r="F37" s="1">
        <v>38060.68</v>
      </c>
      <c r="G37" s="1">
        <v>46653.5</v>
      </c>
      <c r="H37" s="1">
        <v>5944.37</v>
      </c>
    </row>
    <row r="38" ht="15.75" customHeight="1">
      <c r="A38" s="2">
        <v>44236.0</v>
      </c>
      <c r="B38" s="1" t="s">
        <v>10</v>
      </c>
      <c r="C38" s="1" t="s">
        <v>9</v>
      </c>
      <c r="D38" s="1">
        <v>46653.5</v>
      </c>
      <c r="E38" s="1">
        <v>48201.23</v>
      </c>
      <c r="F38" s="1">
        <v>45037.8</v>
      </c>
      <c r="G38" s="1">
        <v>46309.88</v>
      </c>
      <c r="H38" s="1">
        <v>2992.16</v>
      </c>
    </row>
    <row r="39" ht="15.75" customHeight="1">
      <c r="A39" s="2">
        <v>44237.0</v>
      </c>
      <c r="B39" s="1" t="s">
        <v>10</v>
      </c>
      <c r="C39" s="1" t="s">
        <v>9</v>
      </c>
      <c r="D39" s="1">
        <v>46309.88</v>
      </c>
      <c r="E39" s="1">
        <v>47367.17</v>
      </c>
      <c r="F39" s="1">
        <v>43762.99</v>
      </c>
      <c r="G39" s="1">
        <v>45513.94</v>
      </c>
      <c r="H39" s="1">
        <v>2479.69</v>
      </c>
    </row>
    <row r="40" ht="15.75" customHeight="1">
      <c r="A40" s="2">
        <v>44238.0</v>
      </c>
      <c r="B40" s="1" t="s">
        <v>10</v>
      </c>
      <c r="C40" s="1" t="s">
        <v>9</v>
      </c>
      <c r="D40" s="1">
        <v>45513.94</v>
      </c>
      <c r="E40" s="1">
        <v>48975.0</v>
      </c>
      <c r="F40" s="1">
        <v>44457.55</v>
      </c>
      <c r="G40" s="1">
        <v>47624.29</v>
      </c>
      <c r="H40" s="1">
        <v>2589.0</v>
      </c>
    </row>
    <row r="41" ht="15.75" customHeight="1">
      <c r="A41" s="2">
        <v>44239.0</v>
      </c>
      <c r="B41" s="1" t="s">
        <v>10</v>
      </c>
      <c r="C41" s="1" t="s">
        <v>9</v>
      </c>
      <c r="D41" s="1">
        <v>47624.29</v>
      </c>
      <c r="E41" s="1">
        <v>48246.6</v>
      </c>
      <c r="F41" s="1">
        <v>46289.93</v>
      </c>
      <c r="G41" s="1">
        <v>47938.87</v>
      </c>
      <c r="H41" s="1">
        <v>2413.87</v>
      </c>
    </row>
    <row r="42" ht="15.75" customHeight="1">
      <c r="A42" s="2">
        <v>44240.0</v>
      </c>
      <c r="B42" s="1" t="s">
        <v>10</v>
      </c>
      <c r="C42" s="1" t="s">
        <v>9</v>
      </c>
      <c r="D42" s="1">
        <v>47938.87</v>
      </c>
      <c r="E42" s="1">
        <v>48027.3</v>
      </c>
      <c r="F42" s="1">
        <v>46290.25</v>
      </c>
      <c r="G42" s="1">
        <v>47381.8</v>
      </c>
      <c r="H42" s="1">
        <v>1252.44</v>
      </c>
    </row>
    <row r="43" ht="15.75" customHeight="1">
      <c r="A43" s="2">
        <v>44241.0</v>
      </c>
      <c r="B43" s="1" t="s">
        <v>10</v>
      </c>
      <c r="C43" s="1" t="s">
        <v>9</v>
      </c>
      <c r="D43" s="1">
        <v>47381.8</v>
      </c>
      <c r="E43" s="1">
        <v>49700.0</v>
      </c>
      <c r="F43" s="1">
        <v>45830.01</v>
      </c>
      <c r="G43" s="1">
        <v>47185.29</v>
      </c>
      <c r="H43" s="1">
        <v>2174.9</v>
      </c>
    </row>
    <row r="44" ht="15.75" customHeight="1">
      <c r="A44" s="2">
        <v>44242.0</v>
      </c>
      <c r="B44" s="1" t="s">
        <v>10</v>
      </c>
      <c r="C44" s="1" t="s">
        <v>9</v>
      </c>
      <c r="D44" s="1">
        <v>47185.29</v>
      </c>
      <c r="E44" s="1">
        <v>49600.0</v>
      </c>
      <c r="F44" s="1">
        <v>46334.68</v>
      </c>
      <c r="G44" s="1">
        <v>49587.2</v>
      </c>
      <c r="H44" s="1">
        <v>1736.03</v>
      </c>
    </row>
    <row r="45" ht="15.75" customHeight="1">
      <c r="A45" s="2">
        <v>44243.0</v>
      </c>
      <c r="B45" s="1" t="s">
        <v>10</v>
      </c>
      <c r="C45" s="1" t="s">
        <v>9</v>
      </c>
      <c r="D45" s="1">
        <v>49587.2</v>
      </c>
      <c r="E45" s="1">
        <v>50602.34</v>
      </c>
      <c r="F45" s="1">
        <v>47818.86</v>
      </c>
      <c r="G45" s="1">
        <v>49649.93</v>
      </c>
      <c r="H45" s="1">
        <v>2776.27</v>
      </c>
    </row>
    <row r="46" ht="15.75" customHeight="1">
      <c r="A46" s="2">
        <v>44244.0</v>
      </c>
      <c r="B46" s="1" t="s">
        <v>10</v>
      </c>
      <c r="C46" s="1" t="s">
        <v>9</v>
      </c>
      <c r="D46" s="1">
        <v>49649.93</v>
      </c>
      <c r="E46" s="1">
        <v>52668.45</v>
      </c>
      <c r="F46" s="1">
        <v>49164.23</v>
      </c>
      <c r="G46" s="1">
        <v>52068.01</v>
      </c>
      <c r="H46" s="1">
        <v>2858.2</v>
      </c>
    </row>
    <row r="47" ht="15.75" customHeight="1">
      <c r="A47" s="2">
        <v>44245.0</v>
      </c>
      <c r="B47" s="1" t="s">
        <v>10</v>
      </c>
      <c r="C47" s="1" t="s">
        <v>9</v>
      </c>
      <c r="D47" s="1">
        <v>52068.01</v>
      </c>
      <c r="E47" s="1">
        <v>52344.0</v>
      </c>
      <c r="F47" s="1">
        <v>50500.0</v>
      </c>
      <c r="G47" s="1">
        <v>51241.23</v>
      </c>
      <c r="H47" s="1">
        <v>2002.6</v>
      </c>
    </row>
    <row r="48" ht="15.75" customHeight="1">
      <c r="A48" s="2">
        <v>44246.0</v>
      </c>
      <c r="B48" s="1" t="s">
        <v>10</v>
      </c>
      <c r="C48" s="1" t="s">
        <v>9</v>
      </c>
      <c r="D48" s="1">
        <v>51241.23</v>
      </c>
      <c r="E48" s="1">
        <v>56605.6</v>
      </c>
      <c r="F48" s="1">
        <v>50906.0</v>
      </c>
      <c r="G48" s="1">
        <v>55761.1</v>
      </c>
      <c r="H48" s="1">
        <v>3143.93</v>
      </c>
    </row>
    <row r="49" ht="15.75" customHeight="1">
      <c r="A49" s="2">
        <v>44247.0</v>
      </c>
      <c r="B49" s="1" t="s">
        <v>10</v>
      </c>
      <c r="C49" s="1" t="s">
        <v>9</v>
      </c>
      <c r="D49" s="1">
        <v>55761.1</v>
      </c>
      <c r="E49" s="1">
        <v>57500.0</v>
      </c>
      <c r="F49" s="1">
        <v>54000.0</v>
      </c>
      <c r="G49" s="1">
        <v>56541.2</v>
      </c>
      <c r="H49" s="1">
        <v>1349.19</v>
      </c>
    </row>
    <row r="50" ht="15.75" customHeight="1">
      <c r="A50" s="2">
        <v>44248.0</v>
      </c>
      <c r="B50" s="1" t="s">
        <v>10</v>
      </c>
      <c r="C50" s="1" t="s">
        <v>9</v>
      </c>
      <c r="D50" s="1">
        <v>56541.2</v>
      </c>
      <c r="E50" s="1">
        <v>58481.6</v>
      </c>
      <c r="F50" s="1">
        <v>55800.0</v>
      </c>
      <c r="G50" s="1">
        <v>55914.43</v>
      </c>
      <c r="H50" s="1">
        <v>1454.9</v>
      </c>
    </row>
    <row r="51" ht="15.75" customHeight="1">
      <c r="A51" s="2">
        <v>44249.0</v>
      </c>
      <c r="B51" s="1" t="s">
        <v>10</v>
      </c>
      <c r="C51" s="1" t="s">
        <v>9</v>
      </c>
      <c r="D51" s="1">
        <v>55914.43</v>
      </c>
      <c r="E51" s="1">
        <v>56651.47</v>
      </c>
      <c r="F51" s="1">
        <v>47000.0</v>
      </c>
      <c r="G51" s="1">
        <v>51847.25</v>
      </c>
      <c r="H51" s="1">
        <v>5371.31</v>
      </c>
    </row>
    <row r="52" ht="15.75" customHeight="1">
      <c r="A52" s="2">
        <v>44250.0</v>
      </c>
      <c r="B52" s="1" t="s">
        <v>10</v>
      </c>
      <c r="C52" s="1" t="s">
        <v>9</v>
      </c>
      <c r="D52" s="1">
        <v>51847.25</v>
      </c>
      <c r="E52" s="1">
        <v>52294.87</v>
      </c>
      <c r="F52" s="1">
        <v>44248.0</v>
      </c>
      <c r="G52" s="1">
        <v>50965.74</v>
      </c>
      <c r="H52" s="1">
        <v>6641.9</v>
      </c>
    </row>
    <row r="53" ht="15.75" customHeight="1">
      <c r="A53" s="2">
        <v>44251.0</v>
      </c>
      <c r="B53" s="1" t="s">
        <v>10</v>
      </c>
      <c r="C53" s="1" t="s">
        <v>9</v>
      </c>
      <c r="D53" s="1">
        <v>50965.74</v>
      </c>
      <c r="E53" s="1">
        <v>51442.01</v>
      </c>
      <c r="F53" s="1">
        <v>48113.83</v>
      </c>
      <c r="G53" s="1">
        <v>50266.89</v>
      </c>
      <c r="H53" s="1">
        <v>2798.46</v>
      </c>
    </row>
    <row r="54" ht="15.75" customHeight="1">
      <c r="A54" s="2">
        <v>44252.0</v>
      </c>
      <c r="B54" s="1" t="s">
        <v>10</v>
      </c>
      <c r="C54" s="1" t="s">
        <v>9</v>
      </c>
      <c r="D54" s="1">
        <v>50266.89</v>
      </c>
      <c r="E54" s="1">
        <v>52074.0</v>
      </c>
      <c r="F54" s="1">
        <v>46000.0</v>
      </c>
      <c r="G54" s="1">
        <v>47360.43</v>
      </c>
      <c r="H54" s="1">
        <v>3900.71</v>
      </c>
    </row>
    <row r="55" ht="15.75" customHeight="1">
      <c r="A55" s="2">
        <v>44253.0</v>
      </c>
      <c r="B55" s="1" t="s">
        <v>10</v>
      </c>
      <c r="C55" s="1" t="s">
        <v>9</v>
      </c>
      <c r="D55" s="1">
        <v>47360.43</v>
      </c>
      <c r="E55" s="1">
        <v>48472.08</v>
      </c>
      <c r="F55" s="1">
        <v>44121.24</v>
      </c>
      <c r="G55" s="1">
        <v>47440.0</v>
      </c>
      <c r="H55" s="1">
        <v>3297.57</v>
      </c>
    </row>
    <row r="56" ht="15.75" customHeight="1">
      <c r="A56" s="2">
        <v>44254.0</v>
      </c>
      <c r="B56" s="1" t="s">
        <v>10</v>
      </c>
      <c r="C56" s="1" t="s">
        <v>9</v>
      </c>
      <c r="D56" s="1">
        <v>47440.0</v>
      </c>
      <c r="E56" s="1">
        <v>48380.14</v>
      </c>
      <c r="F56" s="1">
        <v>44510.0</v>
      </c>
      <c r="G56" s="1">
        <v>44673.36</v>
      </c>
      <c r="H56" s="1">
        <v>1191.06</v>
      </c>
    </row>
    <row r="57" ht="15.75" customHeight="1">
      <c r="A57" s="2">
        <v>44255.0</v>
      </c>
      <c r="B57" s="1" t="s">
        <v>10</v>
      </c>
      <c r="C57" s="1" t="s">
        <v>9</v>
      </c>
      <c r="D57" s="1">
        <v>44673.36</v>
      </c>
      <c r="E57" s="1">
        <v>46920.0</v>
      </c>
      <c r="F57" s="1">
        <v>43033.66</v>
      </c>
      <c r="G57" s="1">
        <v>46408.05</v>
      </c>
      <c r="H57" s="1">
        <v>2188.54</v>
      </c>
    </row>
    <row r="58" ht="15.75" customHeight="1">
      <c r="A58" s="2">
        <v>44256.0</v>
      </c>
      <c r="B58" s="1" t="s">
        <v>11</v>
      </c>
      <c r="C58" s="1" t="s">
        <v>9</v>
      </c>
      <c r="D58" s="1">
        <v>46408.05</v>
      </c>
      <c r="F58" s="1">
        <v>45700.01</v>
      </c>
      <c r="G58" s="1">
        <v>49023.76</v>
      </c>
      <c r="H58" s="1">
        <v>3079.22</v>
      </c>
    </row>
    <row r="59" ht="15.75" customHeight="1">
      <c r="A59" s="2">
        <v>44257.0</v>
      </c>
      <c r="B59" s="1" t="s">
        <v>11</v>
      </c>
      <c r="C59" s="1" t="s">
        <v>9</v>
      </c>
      <c r="D59" s="1">
        <v>49023.76</v>
      </c>
      <c r="E59" s="1">
        <v>49757.22</v>
      </c>
      <c r="F59" s="1">
        <v>47076.52</v>
      </c>
      <c r="G59" s="1">
        <v>48749.78</v>
      </c>
      <c r="H59" s="1">
        <v>1887.71</v>
      </c>
    </row>
    <row r="60" ht="15.75" customHeight="1">
      <c r="A60" s="2">
        <v>44258.0</v>
      </c>
      <c r="B60" s="1" t="s">
        <v>11</v>
      </c>
      <c r="C60" s="1" t="s">
        <v>9</v>
      </c>
      <c r="D60" s="1">
        <v>48749.78</v>
      </c>
      <c r="E60" s="1">
        <v>52737.2</v>
      </c>
      <c r="F60" s="1">
        <v>48697.28</v>
      </c>
      <c r="G60" s="1">
        <v>49597.23</v>
      </c>
      <c r="H60" s="1">
        <v>2756.27</v>
      </c>
    </row>
    <row r="61" ht="15.75" customHeight="1">
      <c r="A61" s="2">
        <v>44259.0</v>
      </c>
      <c r="B61" s="1" t="s">
        <v>11</v>
      </c>
      <c r="C61" s="1" t="s">
        <v>9</v>
      </c>
      <c r="D61" s="1">
        <v>49597.23</v>
      </c>
      <c r="E61" s="1">
        <v>50754.39</v>
      </c>
      <c r="F61" s="1">
        <v>46297.47</v>
      </c>
      <c r="G61" s="1">
        <v>47339.92</v>
      </c>
      <c r="H61" s="1">
        <v>2507.35</v>
      </c>
    </row>
    <row r="62" ht="15.75" customHeight="1">
      <c r="A62" s="2">
        <v>44260.0</v>
      </c>
      <c r="B62" s="1" t="s">
        <v>11</v>
      </c>
      <c r="C62" s="1" t="s">
        <v>9</v>
      </c>
      <c r="D62" s="1">
        <v>47339.92</v>
      </c>
      <c r="E62" s="1">
        <v>49455.61</v>
      </c>
      <c r="F62" s="1">
        <v>46443.16</v>
      </c>
      <c r="G62" s="1">
        <v>48648.76</v>
      </c>
      <c r="H62" s="1">
        <v>1774.93</v>
      </c>
    </row>
    <row r="63" ht="15.75" customHeight="1">
      <c r="A63" s="2">
        <v>44261.0</v>
      </c>
      <c r="B63" s="1" t="s">
        <v>11</v>
      </c>
      <c r="C63" s="1" t="s">
        <v>9</v>
      </c>
      <c r="D63" s="1">
        <v>48648.76</v>
      </c>
      <c r="E63" s="1">
        <v>49915.73</v>
      </c>
      <c r="F63" s="1">
        <v>47096.87</v>
      </c>
      <c r="G63" s="1">
        <v>49610.32</v>
      </c>
      <c r="H63" s="1">
        <v>1027.29</v>
      </c>
    </row>
    <row r="64" ht="15.75" customHeight="1">
      <c r="A64" s="2">
        <v>44262.0</v>
      </c>
      <c r="B64" s="1" t="s">
        <v>11</v>
      </c>
      <c r="C64" s="1" t="s">
        <v>9</v>
      </c>
      <c r="D64" s="1">
        <v>49610.32</v>
      </c>
      <c r="E64" s="1">
        <v>51832.15</v>
      </c>
      <c r="F64" s="1">
        <v>49135.73</v>
      </c>
      <c r="G64" s="1">
        <v>50591.21</v>
      </c>
      <c r="H64" s="1">
        <v>1157.04</v>
      </c>
    </row>
    <row r="65" ht="15.75" customHeight="1">
      <c r="A65" s="2">
        <v>44263.0</v>
      </c>
      <c r="B65" s="1" t="s">
        <v>11</v>
      </c>
      <c r="C65" s="1" t="s">
        <v>9</v>
      </c>
      <c r="D65" s="1">
        <v>50591.21</v>
      </c>
      <c r="E65" s="1">
        <v>54126.0</v>
      </c>
      <c r="F65" s="1">
        <v>49300.01</v>
      </c>
      <c r="G65" s="1">
        <v>53931.34</v>
      </c>
      <c r="H65" s="1">
        <v>1880.72</v>
      </c>
    </row>
    <row r="66" ht="15.75" customHeight="1">
      <c r="A66" s="2">
        <v>44264.0</v>
      </c>
      <c r="B66" s="1" t="s">
        <v>11</v>
      </c>
      <c r="C66" s="1" t="s">
        <v>9</v>
      </c>
      <c r="D66" s="1">
        <v>53931.34</v>
      </c>
      <c r="E66" s="1">
        <v>55847.68</v>
      </c>
      <c r="F66" s="1">
        <v>53140.76</v>
      </c>
      <c r="G66" s="1">
        <v>53466.19</v>
      </c>
      <c r="H66" s="1">
        <v>1933.15</v>
      </c>
    </row>
    <row r="67" ht="15.75" customHeight="1">
      <c r="A67" s="2">
        <v>44265.0</v>
      </c>
      <c r="B67" s="1" t="s">
        <v>11</v>
      </c>
      <c r="C67" s="1" t="s">
        <v>9</v>
      </c>
      <c r="D67" s="1">
        <v>53466.19</v>
      </c>
      <c r="E67" s="1">
        <v>57400.0</v>
      </c>
      <c r="F67" s="1">
        <v>53049.0</v>
      </c>
      <c r="G67" s="1">
        <v>55971.68</v>
      </c>
      <c r="H67" s="1">
        <v>2062.29</v>
      </c>
    </row>
    <row r="68" ht="15.75" customHeight="1">
      <c r="A68" s="2">
        <v>44266.0</v>
      </c>
      <c r="B68" s="1" t="s">
        <v>11</v>
      </c>
      <c r="C68" s="1" t="s">
        <v>9</v>
      </c>
      <c r="D68" s="1">
        <v>55971.68</v>
      </c>
      <c r="E68" s="1">
        <v>58120.0</v>
      </c>
      <c r="F68" s="1">
        <v>54281.74</v>
      </c>
      <c r="G68" s="1">
        <v>57111.63</v>
      </c>
      <c r="H68" s="1">
        <v>1776.09</v>
      </c>
    </row>
    <row r="69" ht="15.75" customHeight="1">
      <c r="A69" s="2">
        <v>44267.0</v>
      </c>
      <c r="B69" s="1" t="s">
        <v>11</v>
      </c>
      <c r="C69" s="1" t="s">
        <v>9</v>
      </c>
      <c r="D69" s="1">
        <v>57111.63</v>
      </c>
      <c r="E69" s="1">
        <v>57959.22</v>
      </c>
      <c r="F69" s="1">
        <v>55050.0</v>
      </c>
      <c r="G69" s="1">
        <v>56705.84</v>
      </c>
      <c r="H69" s="1">
        <v>1595.58</v>
      </c>
    </row>
    <row r="70" ht="15.75" customHeight="1">
      <c r="A70" s="2">
        <v>44268.0</v>
      </c>
      <c r="B70" s="1" t="s">
        <v>11</v>
      </c>
      <c r="C70" s="1" t="s">
        <v>9</v>
      </c>
      <c r="D70" s="1">
        <v>56705.84</v>
      </c>
      <c r="E70" s="1">
        <v>61785.0</v>
      </c>
      <c r="F70" s="1">
        <v>56284.51</v>
      </c>
      <c r="G70" s="1">
        <v>61354.75</v>
      </c>
      <c r="H70" s="1">
        <v>2135.31</v>
      </c>
    </row>
    <row r="71" ht="15.75" customHeight="1">
      <c r="A71" s="2">
        <v>44269.0</v>
      </c>
      <c r="B71" s="1" t="s">
        <v>11</v>
      </c>
      <c r="C71" s="1" t="s">
        <v>9</v>
      </c>
      <c r="D71" s="1">
        <v>61354.75</v>
      </c>
      <c r="E71" s="1">
        <v>61500.82</v>
      </c>
      <c r="F71" s="1">
        <v>58750.0</v>
      </c>
      <c r="G71" s="1">
        <v>60362.18</v>
      </c>
      <c r="H71" s="1">
        <v>1286.15</v>
      </c>
    </row>
    <row r="72" ht="15.75" customHeight="1">
      <c r="A72" s="2">
        <v>44270.0</v>
      </c>
      <c r="B72" s="1" t="s">
        <v>11</v>
      </c>
      <c r="C72" s="1" t="s">
        <v>9</v>
      </c>
      <c r="D72" s="1">
        <v>60362.18</v>
      </c>
      <c r="E72" s="1">
        <v>60561.59</v>
      </c>
      <c r="F72" s="1">
        <v>53238.69</v>
      </c>
      <c r="G72" s="1">
        <v>54255.04</v>
      </c>
      <c r="H72" s="1">
        <v>3453.09</v>
      </c>
    </row>
    <row r="73" ht="15.75" customHeight="1">
      <c r="A73" s="2">
        <v>44271.0</v>
      </c>
      <c r="B73" s="1" t="s">
        <v>11</v>
      </c>
      <c r="C73" s="1" t="s">
        <v>9</v>
      </c>
      <c r="D73" s="1">
        <v>54255.04</v>
      </c>
      <c r="E73" s="1">
        <v>57185.78</v>
      </c>
      <c r="F73" s="1">
        <v>53589.0</v>
      </c>
      <c r="G73" s="1">
        <v>55548.73</v>
      </c>
      <c r="H73" s="1">
        <v>1350.97</v>
      </c>
    </row>
    <row r="74" ht="15.75" customHeight="1">
      <c r="A74" s="2">
        <v>44272.0</v>
      </c>
      <c r="B74" s="1" t="s">
        <v>11</v>
      </c>
      <c r="C74" s="1" t="s">
        <v>9</v>
      </c>
      <c r="D74" s="1">
        <v>55548.73</v>
      </c>
      <c r="E74" s="1">
        <v>59567.59</v>
      </c>
      <c r="F74" s="1">
        <v>54144.95</v>
      </c>
      <c r="G74" s="1">
        <v>58687.36</v>
      </c>
      <c r="H74" s="1">
        <v>1950.94</v>
      </c>
    </row>
    <row r="75" ht="15.75" customHeight="1">
      <c r="A75" s="2">
        <v>44273.0</v>
      </c>
      <c r="B75" s="1" t="s">
        <v>11</v>
      </c>
      <c r="C75" s="1" t="s">
        <v>9</v>
      </c>
      <c r="D75" s="1">
        <v>58687.36</v>
      </c>
      <c r="E75" s="1">
        <v>60099.99</v>
      </c>
      <c r="F75" s="1">
        <v>56239.55</v>
      </c>
      <c r="G75" s="1">
        <v>57793.71</v>
      </c>
      <c r="H75" s="1">
        <v>1594.38</v>
      </c>
    </row>
    <row r="76" ht="15.75" customHeight="1">
      <c r="A76" s="2">
        <v>44274.0</v>
      </c>
      <c r="B76" s="1" t="s">
        <v>11</v>
      </c>
      <c r="C76" s="1" t="s">
        <v>9</v>
      </c>
      <c r="D76" s="1">
        <v>57793.71</v>
      </c>
      <c r="E76" s="1">
        <v>59448.39</v>
      </c>
      <c r="F76" s="1">
        <v>57507.61</v>
      </c>
      <c r="G76" s="1">
        <v>58428.9</v>
      </c>
      <c r="H76" s="1">
        <v>1014.17</v>
      </c>
    </row>
    <row r="77" ht="15.75" customHeight="1">
      <c r="A77" s="2">
        <v>44275.0</v>
      </c>
      <c r="B77" s="1" t="s">
        <v>11</v>
      </c>
      <c r="C77" s="1" t="s">
        <v>9</v>
      </c>
      <c r="D77" s="1">
        <v>58428.9</v>
      </c>
      <c r="E77" s="1">
        <v>59880.0</v>
      </c>
      <c r="F77" s="1">
        <v>57469.36</v>
      </c>
      <c r="G77" s="1">
        <v>57833.32</v>
      </c>
      <c r="H77" s="1">
        <v>774.22</v>
      </c>
    </row>
    <row r="78" ht="15.75" customHeight="1">
      <c r="A78" s="2">
        <v>44276.0</v>
      </c>
      <c r="B78" s="1" t="s">
        <v>11</v>
      </c>
      <c r="C78" s="1" t="s">
        <v>9</v>
      </c>
      <c r="D78" s="1">
        <v>57833.32</v>
      </c>
      <c r="E78" s="1">
        <v>58164.58</v>
      </c>
      <c r="F78" s="1">
        <v>55500.0</v>
      </c>
      <c r="G78" s="1">
        <v>57551.47</v>
      </c>
      <c r="H78" s="1">
        <v>781.35</v>
      </c>
    </row>
    <row r="79" ht="15.75" customHeight="1">
      <c r="A79" s="2">
        <v>44277.0</v>
      </c>
      <c r="B79" s="1" t="s">
        <v>11</v>
      </c>
      <c r="C79" s="1" t="s">
        <v>9</v>
      </c>
      <c r="D79" s="1">
        <v>57551.47</v>
      </c>
      <c r="E79" s="1">
        <v>58445.36</v>
      </c>
      <c r="F79" s="1">
        <v>53733.67</v>
      </c>
      <c r="G79" s="1">
        <v>54710.81</v>
      </c>
      <c r="H79" s="1">
        <v>1771.2</v>
      </c>
    </row>
    <row r="80" ht="15.75" customHeight="1">
      <c r="A80" s="2">
        <v>44278.0</v>
      </c>
      <c r="B80" s="1" t="s">
        <v>11</v>
      </c>
      <c r="C80" s="1" t="s">
        <v>9</v>
      </c>
      <c r="D80" s="1">
        <v>54710.81</v>
      </c>
      <c r="E80" s="1">
        <v>55903.62</v>
      </c>
      <c r="F80" s="1">
        <v>53000.0</v>
      </c>
      <c r="G80" s="1">
        <v>54375.12</v>
      </c>
      <c r="H80" s="1">
        <v>1916.14</v>
      </c>
    </row>
    <row r="81" ht="15.75" customHeight="1">
      <c r="A81" s="2">
        <v>44279.0</v>
      </c>
      <c r="B81" s="1" t="s">
        <v>11</v>
      </c>
      <c r="C81" s="1" t="s">
        <v>9</v>
      </c>
      <c r="D81" s="1">
        <v>54375.12</v>
      </c>
      <c r="E81" s="1">
        <v>57245.0</v>
      </c>
      <c r="F81" s="1">
        <v>51533.89</v>
      </c>
      <c r="G81" s="1">
        <v>52152.85</v>
      </c>
      <c r="H81" s="1">
        <v>2556.02</v>
      </c>
    </row>
    <row r="82" ht="15.75" customHeight="1">
      <c r="A82" s="2">
        <v>44280.0</v>
      </c>
      <c r="B82" s="1" t="s">
        <v>11</v>
      </c>
      <c r="C82" s="1" t="s">
        <v>9</v>
      </c>
      <c r="D82" s="1">
        <v>52152.85</v>
      </c>
      <c r="E82" s="1">
        <v>53234.52</v>
      </c>
      <c r="F82" s="1">
        <v>50387.01</v>
      </c>
      <c r="G82" s="1">
        <v>52450.8</v>
      </c>
      <c r="H82" s="1">
        <v>1736.99</v>
      </c>
    </row>
    <row r="83" ht="15.75" customHeight="1">
      <c r="A83" s="2">
        <v>44281.0</v>
      </c>
      <c r="B83" s="1" t="s">
        <v>11</v>
      </c>
      <c r="C83" s="1" t="s">
        <v>9</v>
      </c>
      <c r="D83" s="1">
        <v>52450.8</v>
      </c>
      <c r="E83" s="1">
        <v>55627.21</v>
      </c>
      <c r="F83" s="1">
        <v>52205.36</v>
      </c>
      <c r="G83" s="1">
        <v>54804.02</v>
      </c>
      <c r="H83" s="1">
        <v>1655.31</v>
      </c>
    </row>
    <row r="84" ht="15.75" customHeight="1">
      <c r="A84" s="2">
        <v>44282.0</v>
      </c>
      <c r="B84" s="1" t="s">
        <v>11</v>
      </c>
      <c r="C84" s="1" t="s">
        <v>9</v>
      </c>
      <c r="D84" s="1">
        <v>54804.02</v>
      </c>
      <c r="E84" s="1">
        <v>56624.33</v>
      </c>
      <c r="F84" s="1">
        <v>53990.0</v>
      </c>
      <c r="G84" s="1">
        <v>56094.03</v>
      </c>
      <c r="H84" s="1">
        <v>730.37</v>
      </c>
    </row>
    <row r="85" ht="15.75" customHeight="1">
      <c r="A85" s="2">
        <v>44283.0</v>
      </c>
      <c r="B85" s="1" t="s">
        <v>11</v>
      </c>
      <c r="C85" s="1" t="s">
        <v>9</v>
      </c>
      <c r="D85" s="1">
        <v>56094.03</v>
      </c>
      <c r="E85" s="1">
        <v>56576.23</v>
      </c>
      <c r="F85" s="1">
        <v>54711.01</v>
      </c>
      <c r="G85" s="1">
        <v>55351.0</v>
      </c>
      <c r="H85" s="1">
        <v>453.44</v>
      </c>
    </row>
    <row r="86" ht="15.75" customHeight="1">
      <c r="A86" s="2">
        <v>44284.0</v>
      </c>
      <c r="B86" s="1" t="s">
        <v>11</v>
      </c>
      <c r="C86" s="1" t="s">
        <v>9</v>
      </c>
      <c r="D86" s="1">
        <v>55351.0</v>
      </c>
      <c r="E86" s="1">
        <v>58430.77</v>
      </c>
      <c r="F86" s="1">
        <v>54889.09</v>
      </c>
      <c r="G86" s="1">
        <v>57155.81</v>
      </c>
      <c r="H86" s="1">
        <v>2020.26</v>
      </c>
    </row>
    <row r="87" ht="15.75" customHeight="1">
      <c r="A87" s="2">
        <v>44285.0</v>
      </c>
      <c r="B87" s="1" t="s">
        <v>11</v>
      </c>
      <c r="C87" s="1" t="s">
        <v>9</v>
      </c>
      <c r="D87" s="1">
        <v>57155.81</v>
      </c>
      <c r="E87" s="1">
        <v>59385.0</v>
      </c>
      <c r="F87" s="1">
        <v>57024.4</v>
      </c>
      <c r="G87" s="1">
        <v>58621.67</v>
      </c>
      <c r="H87" s="1">
        <v>933.97</v>
      </c>
    </row>
    <row r="88" ht="15.75" customHeight="1">
      <c r="A88" s="2">
        <v>44286.0</v>
      </c>
      <c r="B88" s="1" t="s">
        <v>11</v>
      </c>
      <c r="C88" s="1" t="s">
        <v>9</v>
      </c>
      <c r="D88" s="1">
        <v>58621.67</v>
      </c>
      <c r="E88" s="1">
        <v>59800.0</v>
      </c>
      <c r="F88" s="1">
        <v>56880.0</v>
      </c>
      <c r="G88" s="1">
        <v>59143.58</v>
      </c>
      <c r="H88" s="1">
        <v>1679.55</v>
      </c>
    </row>
    <row r="89" ht="15.75" customHeight="1">
      <c r="A89" s="2">
        <v>44287.0</v>
      </c>
      <c r="B89" s="1" t="s">
        <v>12</v>
      </c>
      <c r="C89" s="1" t="s">
        <v>9</v>
      </c>
      <c r="D89" s="1">
        <v>59143.58</v>
      </c>
      <c r="E89" s="1">
        <v>60100.0</v>
      </c>
      <c r="F89" s="1">
        <v>57946.28</v>
      </c>
      <c r="G89" s="1">
        <v>59800.0</v>
      </c>
      <c r="H89" s="1">
        <v>1221.0</v>
      </c>
    </row>
    <row r="90" ht="15.75" customHeight="1">
      <c r="A90" s="2">
        <v>44288.0</v>
      </c>
      <c r="B90" s="1" t="s">
        <v>12</v>
      </c>
      <c r="C90" s="1" t="s">
        <v>9</v>
      </c>
      <c r="D90" s="1">
        <v>59800.0</v>
      </c>
      <c r="E90" s="1">
        <v>59950.0</v>
      </c>
      <c r="F90" s="1">
        <v>58485.68</v>
      </c>
      <c r="G90" s="1">
        <v>59251.04</v>
      </c>
      <c r="H90" s="1">
        <v>760.64</v>
      </c>
    </row>
    <row r="91" ht="15.75" customHeight="1">
      <c r="A91" s="2">
        <v>44289.0</v>
      </c>
      <c r="B91" s="1" t="s">
        <v>12</v>
      </c>
      <c r="C91" s="1" t="s">
        <v>9</v>
      </c>
      <c r="D91" s="1">
        <v>59251.04</v>
      </c>
      <c r="E91" s="1">
        <v>59851.52</v>
      </c>
      <c r="F91" s="1">
        <v>56500.0</v>
      </c>
      <c r="G91" s="1">
        <v>57557.71</v>
      </c>
      <c r="H91" s="1">
        <v>834.45</v>
      </c>
    </row>
    <row r="92" ht="15.75" customHeight="1">
      <c r="A92" s="2">
        <v>44290.0</v>
      </c>
      <c r="B92" s="1" t="s">
        <v>12</v>
      </c>
      <c r="C92" s="1" t="s">
        <v>9</v>
      </c>
      <c r="D92" s="1">
        <v>57557.71</v>
      </c>
      <c r="E92" s="1">
        <v>58500.94</v>
      </c>
      <c r="F92" s="1">
        <v>57042.53</v>
      </c>
      <c r="G92" s="1">
        <v>57479.64</v>
      </c>
      <c r="H92" s="1">
        <v>288.3</v>
      </c>
    </row>
    <row r="93" ht="15.75" customHeight="1">
      <c r="A93" s="2">
        <v>44291.0</v>
      </c>
      <c r="B93" s="1" t="s">
        <v>12</v>
      </c>
      <c r="C93" s="1" t="s">
        <v>9</v>
      </c>
      <c r="D93" s="1">
        <v>57479.64</v>
      </c>
      <c r="E93" s="1">
        <v>59468.95</v>
      </c>
      <c r="F93" s="1">
        <v>56810.28</v>
      </c>
      <c r="G93" s="1">
        <v>58638.14</v>
      </c>
      <c r="H93" s="1">
        <v>845.18</v>
      </c>
    </row>
    <row r="94" ht="15.75" customHeight="1">
      <c r="A94" s="2">
        <v>44292.0</v>
      </c>
      <c r="B94" s="1" t="s">
        <v>12</v>
      </c>
      <c r="C94" s="1" t="s">
        <v>9</v>
      </c>
      <c r="D94" s="1">
        <v>58638.14</v>
      </c>
      <c r="E94" s="1">
        <v>59028.19</v>
      </c>
      <c r="F94" s="1">
        <v>57255.0</v>
      </c>
      <c r="G94" s="1">
        <v>57934.16</v>
      </c>
      <c r="H94" s="1">
        <v>1173.72</v>
      </c>
    </row>
    <row r="95" ht="15.75" customHeight="1">
      <c r="A95" s="2">
        <v>44293.0</v>
      </c>
      <c r="B95" s="1" t="s">
        <v>12</v>
      </c>
      <c r="C95" s="1" t="s">
        <v>9</v>
      </c>
      <c r="D95" s="1">
        <v>57934.16</v>
      </c>
      <c r="E95" s="1">
        <v>58675.79</v>
      </c>
      <c r="F95" s="1">
        <v>55450.0</v>
      </c>
      <c r="G95" s="1">
        <v>56559.59</v>
      </c>
      <c r="H95" s="1">
        <v>1994.91</v>
      </c>
    </row>
    <row r="96" ht="15.75" customHeight="1">
      <c r="A96" s="2">
        <v>44294.0</v>
      </c>
      <c r="B96" s="1" t="s">
        <v>12</v>
      </c>
      <c r="C96" s="1" t="s">
        <v>9</v>
      </c>
      <c r="D96" s="1">
        <v>56559.59</v>
      </c>
      <c r="E96" s="1">
        <v>58400.0</v>
      </c>
      <c r="F96" s="1">
        <v>56370.7</v>
      </c>
      <c r="G96" s="1">
        <v>58014.19</v>
      </c>
      <c r="H96" s="1">
        <v>762.92</v>
      </c>
    </row>
    <row r="97" ht="15.75" customHeight="1">
      <c r="A97" s="2">
        <v>44295.0</v>
      </c>
      <c r="B97" s="1" t="s">
        <v>12</v>
      </c>
      <c r="C97" s="1" t="s">
        <v>9</v>
      </c>
      <c r="D97" s="1">
        <v>58014.19</v>
      </c>
      <c r="E97" s="1">
        <v>59170.0</v>
      </c>
      <c r="F97" s="1">
        <v>57689.72</v>
      </c>
      <c r="G97" s="1">
        <v>59160.0</v>
      </c>
      <c r="H97" s="1">
        <v>930.34</v>
      </c>
    </row>
    <row r="98" ht="15.75" customHeight="1">
      <c r="A98" s="2">
        <v>44296.0</v>
      </c>
      <c r="B98" s="1" t="s">
        <v>12</v>
      </c>
      <c r="C98" s="1" t="s">
        <v>9</v>
      </c>
      <c r="D98" s="1">
        <v>59160.0</v>
      </c>
      <c r="E98" s="1">
        <v>61180.0</v>
      </c>
      <c r="F98" s="1">
        <v>58316.33</v>
      </c>
      <c r="G98" s="1">
        <v>60240.83</v>
      </c>
      <c r="H98" s="1">
        <v>1344.77</v>
      </c>
    </row>
    <row r="99" ht="15.75" customHeight="1">
      <c r="A99" s="2">
        <v>44297.0</v>
      </c>
      <c r="B99" s="1" t="s">
        <v>12</v>
      </c>
      <c r="C99" s="1" t="s">
        <v>9</v>
      </c>
      <c r="D99" s="1">
        <v>60240.83</v>
      </c>
      <c r="E99" s="1">
        <v>60416.42</v>
      </c>
      <c r="F99" s="1">
        <v>59200.0</v>
      </c>
      <c r="G99" s="1">
        <v>60325.66</v>
      </c>
      <c r="H99" s="1">
        <v>644.47</v>
      </c>
    </row>
    <row r="100" ht="15.75" customHeight="1">
      <c r="A100" s="2">
        <v>44298.0</v>
      </c>
      <c r="B100" s="1" t="s">
        <v>12</v>
      </c>
      <c r="C100" s="1" t="s">
        <v>9</v>
      </c>
      <c r="D100" s="1">
        <v>60325.66</v>
      </c>
      <c r="E100" s="1">
        <v>61197.09</v>
      </c>
      <c r="F100" s="1">
        <v>59400.01</v>
      </c>
      <c r="G100" s="1">
        <v>60415.91</v>
      </c>
      <c r="H100" s="1">
        <v>1343.29</v>
      </c>
    </row>
    <row r="101" ht="15.75" customHeight="1">
      <c r="A101" s="2">
        <v>44299.0</v>
      </c>
      <c r="B101" s="1" t="s">
        <v>12</v>
      </c>
      <c r="C101" s="1" t="s">
        <v>9</v>
      </c>
      <c r="D101" s="1">
        <v>60415.91</v>
      </c>
      <c r="E101" s="1">
        <v>63880.0</v>
      </c>
      <c r="F101" s="1">
        <v>60321.12</v>
      </c>
      <c r="G101" s="1">
        <v>63773.18</v>
      </c>
      <c r="H101" s="1">
        <v>2091.43</v>
      </c>
    </row>
    <row r="102" ht="15.75" customHeight="1">
      <c r="A102" s="2">
        <v>44300.0</v>
      </c>
      <c r="B102" s="1" t="s">
        <v>12</v>
      </c>
      <c r="C102" s="1" t="s">
        <v>9</v>
      </c>
      <c r="D102" s="1">
        <v>63773.18</v>
      </c>
      <c r="E102" s="1">
        <v>64900.0</v>
      </c>
      <c r="F102" s="1">
        <v>61303.97</v>
      </c>
      <c r="G102" s="1">
        <v>63063.72</v>
      </c>
      <c r="H102" s="1">
        <v>2922.03</v>
      </c>
    </row>
    <row r="103" ht="15.75" customHeight="1">
      <c r="A103" s="2">
        <v>44301.0</v>
      </c>
      <c r="B103" s="1" t="s">
        <v>12</v>
      </c>
      <c r="C103" s="1" t="s">
        <v>9</v>
      </c>
      <c r="D103" s="1">
        <v>63063.72</v>
      </c>
      <c r="E103" s="1">
        <v>63855.12</v>
      </c>
      <c r="F103" s="1">
        <v>62045.0</v>
      </c>
      <c r="G103" s="1">
        <v>62998.68</v>
      </c>
      <c r="H103" s="1">
        <v>1328.55</v>
      </c>
    </row>
    <row r="104" ht="15.75" customHeight="1">
      <c r="A104" s="2">
        <v>44302.0</v>
      </c>
      <c r="B104" s="1" t="s">
        <v>12</v>
      </c>
      <c r="C104" s="1" t="s">
        <v>9</v>
      </c>
      <c r="D104" s="1">
        <v>62998.68</v>
      </c>
      <c r="E104" s="1">
        <v>62998.68</v>
      </c>
      <c r="F104" s="1">
        <v>60055.14</v>
      </c>
      <c r="G104" s="1">
        <v>62450.0</v>
      </c>
      <c r="H104" s="1">
        <v>2319.6</v>
      </c>
    </row>
    <row r="105" ht="15.75" customHeight="1">
      <c r="A105" s="2">
        <v>44303.0</v>
      </c>
      <c r="B105" s="1" t="s">
        <v>12</v>
      </c>
      <c r="C105" s="1" t="s">
        <v>9</v>
      </c>
      <c r="D105" s="1">
        <v>62450.0</v>
      </c>
      <c r="E105" s="1">
        <v>62545.78</v>
      </c>
      <c r="F105" s="1">
        <v>50622.32</v>
      </c>
      <c r="G105" s="1">
        <v>55992.97</v>
      </c>
      <c r="H105" s="1">
        <v>2586.09</v>
      </c>
    </row>
    <row r="106" ht="15.75" customHeight="1">
      <c r="A106" s="2">
        <v>44304.0</v>
      </c>
      <c r="B106" s="1" t="s">
        <v>12</v>
      </c>
      <c r="C106" s="1" t="s">
        <v>9</v>
      </c>
      <c r="D106" s="1">
        <v>55992.97</v>
      </c>
      <c r="E106" s="1">
        <v>57404.04</v>
      </c>
      <c r="F106" s="1">
        <v>53176.36</v>
      </c>
      <c r="G106" s="1">
        <v>57175.61</v>
      </c>
      <c r="H106" s="1">
        <v>3720.3</v>
      </c>
    </row>
    <row r="107" ht="15.75" customHeight="1">
      <c r="A107" s="2">
        <v>44305.0</v>
      </c>
      <c r="B107" s="1" t="s">
        <v>12</v>
      </c>
      <c r="C107" s="1" t="s">
        <v>9</v>
      </c>
      <c r="D107" s="1">
        <v>57175.61</v>
      </c>
      <c r="E107" s="1">
        <v>57624.66</v>
      </c>
      <c r="F107" s="1">
        <v>53606.41</v>
      </c>
      <c r="G107" s="1">
        <v>54586.65</v>
      </c>
      <c r="H107" s="1">
        <v>2832.89</v>
      </c>
    </row>
    <row r="108" ht="15.75" customHeight="1">
      <c r="A108" s="2">
        <v>44306.0</v>
      </c>
      <c r="B108" s="1" t="s">
        <v>12</v>
      </c>
      <c r="C108" s="1" t="s">
        <v>9</v>
      </c>
      <c r="D108" s="1">
        <v>54586.65</v>
      </c>
      <c r="E108" s="1">
        <v>57145.34</v>
      </c>
      <c r="F108" s="1">
        <v>53416.76</v>
      </c>
      <c r="G108" s="1">
        <v>55255.57</v>
      </c>
      <c r="H108" s="1">
        <v>2353.91</v>
      </c>
    </row>
    <row r="109" ht="15.75" customHeight="1">
      <c r="A109" s="2">
        <v>44307.0</v>
      </c>
      <c r="B109" s="1" t="s">
        <v>12</v>
      </c>
      <c r="C109" s="1" t="s">
        <v>9</v>
      </c>
      <c r="D109" s="1">
        <v>55255.57</v>
      </c>
      <c r="E109" s="1">
        <v>56373.0</v>
      </c>
      <c r="F109" s="1">
        <v>52600.0</v>
      </c>
      <c r="G109" s="1">
        <v>53508.08</v>
      </c>
      <c r="H109" s="1">
        <v>2243.11</v>
      </c>
    </row>
    <row r="110" ht="15.75" customHeight="1">
      <c r="A110" s="2">
        <v>44308.0</v>
      </c>
      <c r="B110" s="1" t="s">
        <v>12</v>
      </c>
      <c r="C110" s="1" t="s">
        <v>9</v>
      </c>
      <c r="D110" s="1">
        <v>53508.08</v>
      </c>
      <c r="E110" s="1">
        <v>55499.99</v>
      </c>
      <c r="F110" s="1">
        <v>48565.58</v>
      </c>
      <c r="G110" s="1">
        <v>50329.66</v>
      </c>
      <c r="H110" s="1">
        <v>4415.7</v>
      </c>
    </row>
    <row r="111" ht="15.75" customHeight="1">
      <c r="A111" s="2">
        <v>44309.0</v>
      </c>
      <c r="B111" s="1" t="s">
        <v>12</v>
      </c>
      <c r="C111" s="1" t="s">
        <v>9</v>
      </c>
      <c r="D111" s="1">
        <v>50329.66</v>
      </c>
      <c r="E111" s="1">
        <v>51380.03</v>
      </c>
      <c r="F111" s="1">
        <v>47231.0</v>
      </c>
      <c r="G111" s="1">
        <v>50195.42</v>
      </c>
      <c r="H111" s="1">
        <v>3250.51</v>
      </c>
    </row>
    <row r="112" ht="15.75" customHeight="1">
      <c r="A112" s="2">
        <v>44310.0</v>
      </c>
      <c r="B112" s="1" t="s">
        <v>12</v>
      </c>
      <c r="C112" s="1" t="s">
        <v>9</v>
      </c>
      <c r="D112" s="1">
        <v>50195.42</v>
      </c>
      <c r="E112" s="1">
        <v>51150.01</v>
      </c>
      <c r="F112" s="1">
        <v>48755.01</v>
      </c>
      <c r="G112" s="1">
        <v>49721.97</v>
      </c>
      <c r="H112" s="1">
        <v>943.26</v>
      </c>
    </row>
    <row r="113" ht="15.75" customHeight="1">
      <c r="A113" s="2">
        <v>44311.0</v>
      </c>
      <c r="B113" s="1" t="s">
        <v>12</v>
      </c>
      <c r="C113" s="1" t="s">
        <v>9</v>
      </c>
      <c r="D113" s="1">
        <v>49721.97</v>
      </c>
      <c r="E113" s="1">
        <v>52567.77</v>
      </c>
      <c r="F113" s="1">
        <v>47000.0</v>
      </c>
      <c r="G113" s="1">
        <v>52435.9</v>
      </c>
      <c r="H113" s="1">
        <v>2662.93</v>
      </c>
    </row>
    <row r="114" ht="15.75" customHeight="1">
      <c r="A114" s="2">
        <v>44312.0</v>
      </c>
      <c r="B114" s="1" t="s">
        <v>12</v>
      </c>
      <c r="C114" s="1" t="s">
        <v>9</v>
      </c>
      <c r="D114" s="1">
        <v>52435.9</v>
      </c>
      <c r="E114" s="1">
        <v>54419.57</v>
      </c>
      <c r="F114" s="1">
        <v>52096.87</v>
      </c>
      <c r="G114" s="1">
        <v>53531.94</v>
      </c>
      <c r="H114" s="1">
        <v>1804.88</v>
      </c>
    </row>
    <row r="115" ht="15.75" customHeight="1">
      <c r="A115" s="2">
        <v>44313.0</v>
      </c>
      <c r="B115" s="1" t="s">
        <v>12</v>
      </c>
      <c r="C115" s="1" t="s">
        <v>9</v>
      </c>
      <c r="D115" s="1">
        <v>53531.94</v>
      </c>
      <c r="E115" s="1">
        <v>55800.0</v>
      </c>
      <c r="F115" s="1">
        <v>53345.62</v>
      </c>
      <c r="G115" s="1">
        <v>54883.25</v>
      </c>
      <c r="H115" s="1">
        <v>1508.58</v>
      </c>
    </row>
    <row r="116" ht="15.75" customHeight="1">
      <c r="A116" s="2">
        <v>44314.0</v>
      </c>
      <c r="B116" s="1" t="s">
        <v>12</v>
      </c>
      <c r="C116" s="1" t="s">
        <v>9</v>
      </c>
      <c r="D116" s="1">
        <v>54883.25</v>
      </c>
      <c r="E116" s="1">
        <v>56474.72</v>
      </c>
      <c r="F116" s="1">
        <v>53861.12</v>
      </c>
      <c r="G116" s="1">
        <v>54312.41</v>
      </c>
      <c r="H116" s="1">
        <v>1628.45</v>
      </c>
    </row>
    <row r="117" ht="15.75" customHeight="1">
      <c r="A117" s="2">
        <v>44315.0</v>
      </c>
      <c r="B117" s="1" t="s">
        <v>12</v>
      </c>
      <c r="C117" s="1" t="s">
        <v>9</v>
      </c>
      <c r="D117" s="1">
        <v>54312.41</v>
      </c>
      <c r="E117" s="1">
        <v>54755.36</v>
      </c>
      <c r="F117" s="1">
        <v>52389.42</v>
      </c>
      <c r="G117" s="1">
        <v>53750.01</v>
      </c>
      <c r="H117" s="1">
        <v>1561.01</v>
      </c>
    </row>
    <row r="118" ht="15.75" customHeight="1">
      <c r="A118" s="2">
        <v>44316.0</v>
      </c>
      <c r="B118" s="1" t="s">
        <v>12</v>
      </c>
      <c r="C118" s="1" t="s">
        <v>9</v>
      </c>
      <c r="D118" s="1">
        <v>53750.01</v>
      </c>
      <c r="E118" s="1">
        <v>58553.71</v>
      </c>
      <c r="F118" s="1">
        <v>53750.01</v>
      </c>
      <c r="G118" s="1">
        <v>58272.25</v>
      </c>
      <c r="H118" s="1">
        <v>1869.51</v>
      </c>
    </row>
    <row r="119" ht="15.75" customHeight="1">
      <c r="A119" s="2">
        <v>44317.0</v>
      </c>
      <c r="B119" s="1" t="s">
        <v>13</v>
      </c>
      <c r="C119" s="1" t="s">
        <v>9</v>
      </c>
      <c r="D119" s="1">
        <v>58272.25</v>
      </c>
      <c r="E119" s="1">
        <v>300000.0</v>
      </c>
      <c r="F119" s="1">
        <v>56408.62</v>
      </c>
      <c r="G119" s="1">
        <v>56547.4</v>
      </c>
      <c r="H119" s="1">
        <v>538.94</v>
      </c>
    </row>
    <row r="120" ht="15.75" customHeight="1">
      <c r="A120" s="2">
        <v>44318.0</v>
      </c>
      <c r="B120" s="1" t="s">
        <v>13</v>
      </c>
      <c r="C120" s="1" t="s">
        <v>9</v>
      </c>
      <c r="D120" s="1">
        <v>56547.4</v>
      </c>
      <c r="E120" s="1">
        <v>58293.35</v>
      </c>
      <c r="F120" s="1">
        <v>56104.4</v>
      </c>
      <c r="G120" s="1">
        <v>57970.74</v>
      </c>
      <c r="H120" s="1">
        <v>653.63</v>
      </c>
    </row>
    <row r="121" ht="15.75" customHeight="1">
      <c r="A121" s="2">
        <v>44319.0</v>
      </c>
      <c r="B121" s="1" t="s">
        <v>13</v>
      </c>
      <c r="C121" s="1" t="s">
        <v>9</v>
      </c>
      <c r="D121" s="1">
        <v>57970.74</v>
      </c>
      <c r="E121" s="1">
        <v>58988.52</v>
      </c>
      <c r="F121" s="1">
        <v>54654.65</v>
      </c>
      <c r="G121" s="1">
        <v>55511.37</v>
      </c>
      <c r="H121" s="1">
        <v>2363.15</v>
      </c>
    </row>
    <row r="122" ht="15.75" customHeight="1">
      <c r="A122" s="2">
        <v>44320.0</v>
      </c>
      <c r="B122" s="1" t="s">
        <v>13</v>
      </c>
      <c r="C122" s="1" t="s">
        <v>9</v>
      </c>
      <c r="D122" s="1">
        <v>55511.37</v>
      </c>
      <c r="E122" s="1">
        <v>56659.5</v>
      </c>
      <c r="F122" s="1">
        <v>52947.09</v>
      </c>
      <c r="G122" s="1">
        <v>54832.2</v>
      </c>
      <c r="H122" s="1">
        <v>2880.08</v>
      </c>
    </row>
    <row r="123" ht="15.75" customHeight="1">
      <c r="A123" s="2">
        <v>44321.0</v>
      </c>
      <c r="B123" s="1" t="s">
        <v>13</v>
      </c>
      <c r="C123" s="1" t="s">
        <v>9</v>
      </c>
      <c r="D123" s="1">
        <v>54832.2</v>
      </c>
      <c r="E123" s="1">
        <v>57974.07</v>
      </c>
      <c r="F123" s="1">
        <v>53158.68</v>
      </c>
      <c r="G123" s="1">
        <v>56900.44</v>
      </c>
      <c r="H123" s="1">
        <v>2430.66</v>
      </c>
    </row>
    <row r="124" ht="15.75" customHeight="1">
      <c r="A124" s="2">
        <v>44322.0</v>
      </c>
      <c r="B124" s="1" t="s">
        <v>13</v>
      </c>
      <c r="C124" s="1" t="s">
        <v>9</v>
      </c>
      <c r="D124" s="1">
        <v>56900.44</v>
      </c>
      <c r="E124" s="1">
        <v>58465.93</v>
      </c>
      <c r="F124" s="1">
        <v>55200.0</v>
      </c>
      <c r="G124" s="1">
        <v>55762.28</v>
      </c>
      <c r="H124" s="1">
        <v>1494.9</v>
      </c>
    </row>
    <row r="125" ht="15.75" customHeight="1">
      <c r="A125" s="2">
        <v>44323.0</v>
      </c>
      <c r="B125" s="1" t="s">
        <v>13</v>
      </c>
      <c r="C125" s="1" t="s">
        <v>9</v>
      </c>
      <c r="D125" s="1">
        <v>55762.28</v>
      </c>
      <c r="E125" s="1">
        <v>58750.0</v>
      </c>
      <c r="F125" s="1">
        <v>55292.22</v>
      </c>
      <c r="G125" s="1">
        <v>58187.76</v>
      </c>
      <c r="H125" s="1">
        <v>1591.2</v>
      </c>
    </row>
    <row r="126" ht="15.75" customHeight="1">
      <c r="A126" s="2">
        <v>44324.0</v>
      </c>
      <c r="B126" s="1" t="s">
        <v>13</v>
      </c>
      <c r="C126" s="1" t="s">
        <v>9</v>
      </c>
      <c r="D126" s="1">
        <v>58187.76</v>
      </c>
      <c r="E126" s="1">
        <v>59560.0</v>
      </c>
      <c r="F126" s="1">
        <v>57583.09</v>
      </c>
      <c r="G126" s="1">
        <v>58545.16</v>
      </c>
      <c r="H126" s="1">
        <v>1692.08</v>
      </c>
    </row>
    <row r="127" ht="15.75" customHeight="1">
      <c r="A127" s="2">
        <v>44325.0</v>
      </c>
      <c r="B127" s="1" t="s">
        <v>13</v>
      </c>
      <c r="C127" s="1" t="s">
        <v>9</v>
      </c>
      <c r="D127" s="1">
        <v>58545.16</v>
      </c>
      <c r="E127" s="1">
        <v>59481.34</v>
      </c>
      <c r="F127" s="1">
        <v>56275.13</v>
      </c>
      <c r="G127" s="1">
        <v>59407.78</v>
      </c>
      <c r="H127" s="1">
        <v>1710.38</v>
      </c>
    </row>
    <row r="128" ht="15.75" customHeight="1">
      <c r="A128" s="2">
        <v>44326.0</v>
      </c>
      <c r="B128" s="1" t="s">
        <v>13</v>
      </c>
      <c r="C128" s="1" t="s">
        <v>9</v>
      </c>
      <c r="D128" s="1">
        <v>59407.78</v>
      </c>
      <c r="E128" s="1">
        <v>59584.99</v>
      </c>
      <c r="F128" s="1">
        <v>53434.31</v>
      </c>
      <c r="G128" s="1">
        <v>55194.75</v>
      </c>
      <c r="H128" s="1">
        <v>2583.42</v>
      </c>
    </row>
    <row r="129" ht="15.75" customHeight="1">
      <c r="A129" s="2">
        <v>44327.0</v>
      </c>
      <c r="B129" s="1" t="s">
        <v>13</v>
      </c>
      <c r="C129" s="1" t="s">
        <v>9</v>
      </c>
      <c r="D129" s="1">
        <v>55194.75</v>
      </c>
      <c r="E129" s="1">
        <v>57898.0</v>
      </c>
      <c r="F129" s="1">
        <v>54684.0</v>
      </c>
      <c r="G129" s="1">
        <v>57820.0</v>
      </c>
      <c r="H129" s="1">
        <v>1432.56</v>
      </c>
    </row>
    <row r="130" ht="15.75" customHeight="1">
      <c r="A130" s="2">
        <v>44328.0</v>
      </c>
      <c r="B130" s="1" t="s">
        <v>13</v>
      </c>
      <c r="C130" s="1" t="s">
        <v>9</v>
      </c>
      <c r="D130" s="1">
        <v>57820.0</v>
      </c>
      <c r="E130" s="1">
        <v>57998.26</v>
      </c>
      <c r="F130" s="1">
        <v>45000.0</v>
      </c>
      <c r="G130" s="1">
        <v>50493.11</v>
      </c>
      <c r="H130" s="1">
        <v>6438.29</v>
      </c>
    </row>
    <row r="131" ht="15.75" customHeight="1">
      <c r="A131" s="2">
        <v>44329.0</v>
      </c>
      <c r="B131" s="1" t="s">
        <v>13</v>
      </c>
      <c r="C131" s="1" t="s">
        <v>9</v>
      </c>
      <c r="D131" s="1">
        <v>50493.11</v>
      </c>
      <c r="E131" s="1">
        <v>51389.95</v>
      </c>
      <c r="F131" s="1">
        <v>46962.39</v>
      </c>
      <c r="G131" s="1">
        <v>49221.07</v>
      </c>
      <c r="H131" s="1">
        <v>4250.47</v>
      </c>
    </row>
    <row r="132" ht="15.75" customHeight="1">
      <c r="A132" s="2">
        <v>44330.0</v>
      </c>
      <c r="B132" s="1" t="s">
        <v>13</v>
      </c>
      <c r="C132" s="1" t="s">
        <v>9</v>
      </c>
      <c r="D132" s="1">
        <v>49221.07</v>
      </c>
      <c r="E132" s="1">
        <v>51575.16</v>
      </c>
      <c r="F132" s="1">
        <v>48894.79</v>
      </c>
      <c r="G132" s="1">
        <v>49670.85</v>
      </c>
      <c r="H132" s="1">
        <v>2001.31</v>
      </c>
    </row>
    <row r="133" ht="15.75" customHeight="1">
      <c r="A133" s="2">
        <v>44331.0</v>
      </c>
      <c r="B133" s="1" t="s">
        <v>13</v>
      </c>
      <c r="C133" s="1" t="s">
        <v>9</v>
      </c>
      <c r="D133" s="1">
        <v>49670.85</v>
      </c>
      <c r="E133" s="1">
        <v>49900.0</v>
      </c>
      <c r="F133" s="1">
        <v>46500.0</v>
      </c>
      <c r="G133" s="1">
        <v>48383.6</v>
      </c>
      <c r="H133" s="1">
        <v>1938.26</v>
      </c>
    </row>
    <row r="134" ht="15.75" customHeight="1">
      <c r="A134" s="2">
        <v>44332.0</v>
      </c>
      <c r="B134" s="1" t="s">
        <v>13</v>
      </c>
      <c r="C134" s="1" t="s">
        <v>9</v>
      </c>
      <c r="D134" s="1">
        <v>48383.6</v>
      </c>
      <c r="E134" s="1">
        <v>49790.0</v>
      </c>
      <c r="F134" s="1">
        <v>42793.0</v>
      </c>
      <c r="G134" s="1">
        <v>42902.09</v>
      </c>
      <c r="H134" s="1">
        <v>3937.04</v>
      </c>
    </row>
    <row r="135" ht="15.75" customHeight="1">
      <c r="A135" s="2">
        <v>44333.0</v>
      </c>
      <c r="B135" s="1" t="s">
        <v>13</v>
      </c>
      <c r="C135" s="1" t="s">
        <v>9</v>
      </c>
      <c r="D135" s="1">
        <v>42902.09</v>
      </c>
      <c r="E135" s="1">
        <v>45833.48</v>
      </c>
      <c r="F135" s="1">
        <v>42080.0</v>
      </c>
      <c r="G135" s="1">
        <v>44824.75</v>
      </c>
      <c r="H135" s="1">
        <v>5764.37</v>
      </c>
    </row>
    <row r="136" ht="15.75" customHeight="1">
      <c r="A136" s="2">
        <v>44334.0</v>
      </c>
      <c r="B136" s="1" t="s">
        <v>13</v>
      </c>
      <c r="C136" s="1" t="s">
        <v>9</v>
      </c>
      <c r="D136" s="1">
        <v>44824.75</v>
      </c>
      <c r="E136" s="1">
        <v>45860.17</v>
      </c>
      <c r="F136" s="1">
        <v>40118.0</v>
      </c>
      <c r="G136" s="1">
        <v>40570.98</v>
      </c>
      <c r="H136" s="1">
        <v>4778.04</v>
      </c>
    </row>
    <row r="137" ht="15.75" customHeight="1">
      <c r="A137" s="2">
        <v>44335.0</v>
      </c>
      <c r="B137" s="1" t="s">
        <v>13</v>
      </c>
      <c r="C137" s="1" t="s">
        <v>9</v>
      </c>
      <c r="D137" s="1">
        <v>40570.98</v>
      </c>
      <c r="E137" s="1">
        <v>40867.4</v>
      </c>
      <c r="F137" s="1">
        <v>28700.0</v>
      </c>
      <c r="G137" s="1">
        <v>38411.14</v>
      </c>
      <c r="H137" s="1">
        <v>18000.98</v>
      </c>
    </row>
    <row r="138" ht="15.75" customHeight="1">
      <c r="A138" s="2">
        <v>44336.0</v>
      </c>
      <c r="B138" s="1" t="s">
        <v>13</v>
      </c>
      <c r="C138" s="1" t="s">
        <v>9</v>
      </c>
      <c r="D138" s="1">
        <v>38411.14</v>
      </c>
      <c r="E138" s="1">
        <v>42625.43</v>
      </c>
      <c r="F138" s="1">
        <v>38200.0</v>
      </c>
      <c r="G138" s="1">
        <v>40773.52</v>
      </c>
      <c r="H138" s="1">
        <v>4981.39</v>
      </c>
    </row>
    <row r="139" ht="15.75" customHeight="1">
      <c r="A139" s="2">
        <v>44337.0</v>
      </c>
      <c r="B139" s="1" t="s">
        <v>13</v>
      </c>
      <c r="C139" s="1" t="s">
        <v>9</v>
      </c>
      <c r="D139" s="1">
        <v>40773.52</v>
      </c>
      <c r="E139" s="1">
        <v>41796.74</v>
      </c>
      <c r="F139" s="1">
        <v>33500.0</v>
      </c>
      <c r="G139" s="1">
        <v>36963.52</v>
      </c>
      <c r="H139" s="1">
        <v>7491.23</v>
      </c>
    </row>
    <row r="140" ht="15.75" customHeight="1">
      <c r="A140" s="2">
        <v>44338.0</v>
      </c>
      <c r="B140" s="1" t="s">
        <v>13</v>
      </c>
      <c r="C140" s="1" t="s">
        <v>9</v>
      </c>
      <c r="D140" s="1">
        <v>36963.52</v>
      </c>
      <c r="E140" s="1">
        <v>38861.15</v>
      </c>
      <c r="F140" s="1">
        <v>35272.09</v>
      </c>
      <c r="G140" s="1">
        <v>37484.18</v>
      </c>
      <c r="H140" s="1">
        <v>2418.86</v>
      </c>
    </row>
    <row r="141" ht="15.75" customHeight="1">
      <c r="A141" s="2">
        <v>44339.0</v>
      </c>
      <c r="B141" s="1" t="s">
        <v>13</v>
      </c>
      <c r="C141" s="1" t="s">
        <v>9</v>
      </c>
      <c r="D141" s="1">
        <v>37484.18</v>
      </c>
      <c r="E141" s="1">
        <v>37484.18</v>
      </c>
      <c r="F141" s="1">
        <v>31104.14</v>
      </c>
      <c r="G141" s="1">
        <v>35318.86</v>
      </c>
      <c r="H141" s="1">
        <v>7143.1</v>
      </c>
    </row>
    <row r="142" ht="15.75" customHeight="1">
      <c r="A142" s="2">
        <v>44340.0</v>
      </c>
      <c r="B142" s="1" t="s">
        <v>13</v>
      </c>
      <c r="C142" s="1" t="s">
        <v>9</v>
      </c>
      <c r="D142" s="1">
        <v>35318.86</v>
      </c>
      <c r="E142" s="1">
        <v>39953.65</v>
      </c>
      <c r="F142" s="1">
        <v>34426.41</v>
      </c>
      <c r="G142" s="1">
        <v>38388.09</v>
      </c>
      <c r="H142" s="1">
        <v>4706.08</v>
      </c>
    </row>
    <row r="143" ht="15.75" customHeight="1">
      <c r="A143" s="2">
        <v>44341.0</v>
      </c>
      <c r="B143" s="1" t="s">
        <v>13</v>
      </c>
      <c r="C143" s="1" t="s">
        <v>9</v>
      </c>
      <c r="D143" s="1">
        <v>38388.09</v>
      </c>
      <c r="E143" s="1">
        <v>39760.96</v>
      </c>
      <c r="F143" s="1">
        <v>36489.42</v>
      </c>
      <c r="G143" s="1">
        <v>39572.33</v>
      </c>
      <c r="H143" s="1">
        <v>2909.35</v>
      </c>
    </row>
    <row r="144" ht="15.75" customHeight="1">
      <c r="A144" s="2">
        <v>44342.0</v>
      </c>
      <c r="B144" s="1" t="s">
        <v>13</v>
      </c>
      <c r="C144" s="1" t="s">
        <v>9</v>
      </c>
      <c r="D144" s="1">
        <v>39572.33</v>
      </c>
      <c r="E144" s="1">
        <v>40861.2</v>
      </c>
      <c r="F144" s="1">
        <v>37117.09</v>
      </c>
      <c r="G144" s="1">
        <v>37672.47</v>
      </c>
      <c r="H144" s="1">
        <v>3101.07</v>
      </c>
    </row>
    <row r="145" ht="15.75" customHeight="1">
      <c r="A145" s="2">
        <v>44343.0</v>
      </c>
      <c r="B145" s="1" t="s">
        <v>13</v>
      </c>
      <c r="C145" s="1" t="s">
        <v>9</v>
      </c>
      <c r="D145" s="1">
        <v>37672.47</v>
      </c>
      <c r="E145" s="1">
        <v>40432.4</v>
      </c>
      <c r="F145" s="1">
        <v>37302.06</v>
      </c>
      <c r="G145" s="1">
        <v>38271.59</v>
      </c>
      <c r="H145" s="1">
        <v>2140.75</v>
      </c>
    </row>
    <row r="146" ht="15.75" customHeight="1">
      <c r="A146" s="2">
        <v>44344.0</v>
      </c>
      <c r="B146" s="1" t="s">
        <v>13</v>
      </c>
      <c r="C146" s="1" t="s">
        <v>9</v>
      </c>
      <c r="D146" s="1">
        <v>38271.59</v>
      </c>
      <c r="E146" s="1">
        <v>38271.59</v>
      </c>
      <c r="F146" s="1">
        <v>34558.0</v>
      </c>
      <c r="G146" s="1">
        <v>36503.31</v>
      </c>
      <c r="H146" s="1">
        <v>3541.35</v>
      </c>
    </row>
    <row r="147" ht="15.75" customHeight="1">
      <c r="A147" s="2">
        <v>44345.0</v>
      </c>
      <c r="B147" s="1" t="s">
        <v>13</v>
      </c>
      <c r="C147" s="1" t="s">
        <v>9</v>
      </c>
      <c r="D147" s="1">
        <v>36503.31</v>
      </c>
      <c r="E147" s="1">
        <v>37320.0</v>
      </c>
      <c r="F147" s="1">
        <v>33410.29</v>
      </c>
      <c r="G147" s="1">
        <v>34805.29</v>
      </c>
      <c r="H147" s="1">
        <v>2212.16</v>
      </c>
    </row>
    <row r="148" ht="15.75" customHeight="1">
      <c r="A148" s="2">
        <v>44346.0</v>
      </c>
      <c r="B148" s="1" t="s">
        <v>13</v>
      </c>
      <c r="C148" s="1" t="s">
        <v>9</v>
      </c>
      <c r="D148" s="1">
        <v>34805.29</v>
      </c>
      <c r="E148" s="1">
        <v>36523.24</v>
      </c>
      <c r="F148" s="1">
        <v>34298.01</v>
      </c>
      <c r="G148" s="1">
        <v>34536.71</v>
      </c>
      <c r="H148" s="1">
        <v>1562.38</v>
      </c>
    </row>
    <row r="149" ht="15.75" customHeight="1">
      <c r="A149" s="2">
        <v>44347.0</v>
      </c>
      <c r="B149" s="1" t="s">
        <v>13</v>
      </c>
      <c r="C149" s="1" t="s">
        <v>9</v>
      </c>
      <c r="D149" s="1">
        <v>34536.71</v>
      </c>
      <c r="E149" s="1">
        <v>37912.87</v>
      </c>
      <c r="F149" s="1">
        <v>34200.0</v>
      </c>
      <c r="G149" s="1">
        <v>36702.88</v>
      </c>
      <c r="H149" s="1">
        <v>1649.4</v>
      </c>
    </row>
    <row r="150" ht="15.75" customHeight="1">
      <c r="A150" s="2">
        <v>44348.0</v>
      </c>
      <c r="B150" s="1" t="s">
        <v>14</v>
      </c>
      <c r="C150" s="1" t="s">
        <v>9</v>
      </c>
      <c r="D150" s="1">
        <v>36702.88</v>
      </c>
      <c r="E150" s="1">
        <v>37448.02</v>
      </c>
      <c r="F150" s="1">
        <v>35687.0</v>
      </c>
      <c r="G150" s="1">
        <v>36483.57</v>
      </c>
      <c r="H150" s="1">
        <v>2347.26</v>
      </c>
    </row>
    <row r="151" ht="15.75" customHeight="1">
      <c r="A151" s="2">
        <v>44349.0</v>
      </c>
      <c r="B151" s="1" t="s">
        <v>14</v>
      </c>
      <c r="C151" s="1" t="s">
        <v>9</v>
      </c>
      <c r="D151" s="1">
        <v>36483.57</v>
      </c>
      <c r="E151" s="1">
        <v>38256.4</v>
      </c>
      <c r="F151" s="1">
        <v>36478.97</v>
      </c>
      <c r="G151" s="1">
        <v>37655.54</v>
      </c>
      <c r="H151" s="1">
        <v>1612.75</v>
      </c>
    </row>
    <row r="152" ht="15.75" customHeight="1">
      <c r="A152" s="2">
        <v>44350.0</v>
      </c>
      <c r="B152" s="1" t="s">
        <v>14</v>
      </c>
      <c r="C152" s="1" t="s">
        <v>9</v>
      </c>
      <c r="D152" s="1">
        <v>37655.54</v>
      </c>
      <c r="E152" s="1">
        <v>39487.91</v>
      </c>
      <c r="F152" s="1">
        <v>37400.0</v>
      </c>
      <c r="G152" s="1">
        <v>37963.61</v>
      </c>
      <c r="H152" s="1">
        <v>1786.28</v>
      </c>
    </row>
    <row r="153" ht="15.75" customHeight="1">
      <c r="A153" s="2">
        <v>44351.0</v>
      </c>
      <c r="B153" s="1" t="s">
        <v>14</v>
      </c>
      <c r="C153" s="1" t="s">
        <v>9</v>
      </c>
      <c r="D153" s="1">
        <v>37963.61</v>
      </c>
      <c r="E153" s="1">
        <v>37963.61</v>
      </c>
      <c r="F153" s="1">
        <v>35580.82</v>
      </c>
      <c r="G153" s="1">
        <v>37419.82</v>
      </c>
      <c r="H153" s="1">
        <v>2300.76</v>
      </c>
    </row>
    <row r="154" ht="15.75" customHeight="1">
      <c r="A154" s="2">
        <v>44352.0</v>
      </c>
      <c r="B154" s="1" t="s">
        <v>14</v>
      </c>
      <c r="C154" s="1" t="s">
        <v>9</v>
      </c>
      <c r="D154" s="1">
        <v>37419.82</v>
      </c>
      <c r="E154" s="1">
        <v>37918.57</v>
      </c>
      <c r="F154" s="1">
        <v>34820.0</v>
      </c>
      <c r="G154" s="1">
        <v>36025.16</v>
      </c>
      <c r="H154" s="1">
        <v>2454.43</v>
      </c>
    </row>
    <row r="155" ht="15.75" customHeight="1">
      <c r="A155" s="2">
        <v>44353.0</v>
      </c>
      <c r="B155" s="1" t="s">
        <v>14</v>
      </c>
      <c r="C155" s="1" t="s">
        <v>9</v>
      </c>
      <c r="D155" s="1">
        <v>36025.16</v>
      </c>
      <c r="E155" s="1">
        <v>36812.09</v>
      </c>
      <c r="F155" s="1">
        <v>35259.98</v>
      </c>
      <c r="G155" s="1">
        <v>36397.5</v>
      </c>
      <c r="H155" s="1">
        <v>1007.72</v>
      </c>
    </row>
    <row r="156" ht="15.75" customHeight="1">
      <c r="A156" s="2">
        <v>44354.0</v>
      </c>
      <c r="B156" s="1" t="s">
        <v>14</v>
      </c>
      <c r="C156" s="1" t="s">
        <v>9</v>
      </c>
      <c r="D156" s="1">
        <v>36397.5</v>
      </c>
      <c r="E156" s="1">
        <v>36798.03</v>
      </c>
      <c r="F156" s="1">
        <v>32400.01</v>
      </c>
      <c r="G156" s="1">
        <v>32843.15</v>
      </c>
      <c r="H156" s="1">
        <v>3518.6</v>
      </c>
    </row>
    <row r="157" ht="15.75" customHeight="1">
      <c r="A157" s="2">
        <v>44355.0</v>
      </c>
      <c r="B157" s="1" t="s">
        <v>14</v>
      </c>
      <c r="C157" s="1" t="s">
        <v>9</v>
      </c>
      <c r="D157" s="1">
        <v>32843.15</v>
      </c>
      <c r="E157" s="1">
        <v>33841.46</v>
      </c>
      <c r="F157" s="1">
        <v>31000.01</v>
      </c>
      <c r="G157" s="1">
        <v>32898.06</v>
      </c>
      <c r="H157" s="1">
        <v>5149.19</v>
      </c>
    </row>
    <row r="158" ht="15.75" customHeight="1">
      <c r="A158" s="2">
        <v>44356.0</v>
      </c>
      <c r="B158" s="1" t="s">
        <v>14</v>
      </c>
      <c r="C158" s="1" t="s">
        <v>9</v>
      </c>
      <c r="D158" s="1">
        <v>32898.06</v>
      </c>
      <c r="E158" s="1">
        <v>37676.6</v>
      </c>
      <c r="F158" s="1">
        <v>32575.84</v>
      </c>
      <c r="G158" s="1">
        <v>36982.83</v>
      </c>
      <c r="H158" s="1">
        <v>4190.37</v>
      </c>
    </row>
    <row r="159" ht="15.75" customHeight="1">
      <c r="A159" s="2">
        <v>44357.0</v>
      </c>
      <c r="B159" s="1" t="s">
        <v>14</v>
      </c>
      <c r="C159" s="1" t="s">
        <v>9</v>
      </c>
      <c r="D159" s="1">
        <v>36982.83</v>
      </c>
      <c r="E159" s="1">
        <v>38437.02</v>
      </c>
      <c r="F159" s="1">
        <v>35819.67</v>
      </c>
      <c r="G159" s="1">
        <v>36784.37</v>
      </c>
      <c r="H159" s="1">
        <v>2959.52</v>
      </c>
    </row>
    <row r="160" ht="15.75" customHeight="1">
      <c r="A160" s="2">
        <v>44358.0</v>
      </c>
      <c r="B160" s="1" t="s">
        <v>14</v>
      </c>
      <c r="C160" s="1" t="s">
        <v>9</v>
      </c>
      <c r="D160" s="1">
        <v>36784.37</v>
      </c>
      <c r="E160" s="1">
        <v>37690.0</v>
      </c>
      <c r="F160" s="1">
        <v>35307.69</v>
      </c>
      <c r="G160" s="1">
        <v>35591.29</v>
      </c>
      <c r="H160" s="1">
        <v>2027.8</v>
      </c>
    </row>
    <row r="161" ht="15.75" customHeight="1">
      <c r="A161" s="2">
        <v>44359.0</v>
      </c>
      <c r="B161" s="1" t="s">
        <v>14</v>
      </c>
      <c r="C161" s="1" t="s">
        <v>9</v>
      </c>
      <c r="D161" s="1">
        <v>35591.29</v>
      </c>
      <c r="E161" s="1">
        <v>36222.8</v>
      </c>
      <c r="F161" s="1">
        <v>34655.99</v>
      </c>
      <c r="G161" s="1">
        <v>34877.3</v>
      </c>
      <c r="H161" s="1">
        <v>1298.16</v>
      </c>
    </row>
    <row r="162" ht="15.75" customHeight="1">
      <c r="A162" s="2">
        <v>44360.0</v>
      </c>
      <c r="B162" s="1" t="s">
        <v>14</v>
      </c>
      <c r="C162" s="1" t="s">
        <v>9</v>
      </c>
      <c r="D162" s="1">
        <v>34877.3</v>
      </c>
      <c r="E162" s="1">
        <v>39816.72</v>
      </c>
      <c r="F162" s="1">
        <v>34792.66</v>
      </c>
      <c r="G162" s="1">
        <v>38988.5</v>
      </c>
      <c r="H162" s="1">
        <v>2406.83</v>
      </c>
    </row>
    <row r="163" ht="15.75" customHeight="1">
      <c r="A163" s="2">
        <v>44361.0</v>
      </c>
      <c r="B163" s="1" t="s">
        <v>14</v>
      </c>
      <c r="C163" s="1" t="s">
        <v>9</v>
      </c>
      <c r="D163" s="1">
        <v>38988.5</v>
      </c>
      <c r="E163" s="1">
        <v>41060.77</v>
      </c>
      <c r="F163" s="1">
        <v>38807.5</v>
      </c>
      <c r="G163" s="1">
        <v>40429.38</v>
      </c>
      <c r="H163" s="1">
        <v>2719.45</v>
      </c>
    </row>
    <row r="164" ht="15.75" customHeight="1">
      <c r="A164" s="2">
        <v>44362.0</v>
      </c>
      <c r="B164" s="1" t="s">
        <v>14</v>
      </c>
      <c r="C164" s="1" t="s">
        <v>9</v>
      </c>
      <c r="D164" s="1">
        <v>40429.38</v>
      </c>
      <c r="E164" s="1">
        <v>41380.02</v>
      </c>
      <c r="F164" s="1">
        <v>39503.9</v>
      </c>
      <c r="G164" s="1">
        <v>40043.69</v>
      </c>
      <c r="H164" s="1">
        <v>2687.61</v>
      </c>
    </row>
    <row r="165" ht="15.75" customHeight="1">
      <c r="A165" s="2">
        <v>44363.0</v>
      </c>
      <c r="B165" s="1" t="s">
        <v>14</v>
      </c>
      <c r="C165" s="1" t="s">
        <v>9</v>
      </c>
      <c r="D165" s="1">
        <v>40043.69</v>
      </c>
      <c r="E165" s="1">
        <v>40490.02</v>
      </c>
      <c r="F165" s="1">
        <v>38059.01</v>
      </c>
      <c r="G165" s="1">
        <v>38875.0</v>
      </c>
      <c r="H165" s="1">
        <v>2783.6</v>
      </c>
    </row>
    <row r="166" ht="15.75" customHeight="1">
      <c r="A166" s="2">
        <v>44364.0</v>
      </c>
      <c r="B166" s="1" t="s">
        <v>14</v>
      </c>
      <c r="C166" s="1" t="s">
        <v>9</v>
      </c>
      <c r="D166" s="1">
        <v>38875.0</v>
      </c>
      <c r="E166" s="1">
        <v>39575.03</v>
      </c>
      <c r="F166" s="1">
        <v>37221.62</v>
      </c>
      <c r="G166" s="1">
        <v>37938.2</v>
      </c>
      <c r="H166" s="1">
        <v>2524.23</v>
      </c>
    </row>
    <row r="167" ht="15.75" customHeight="1">
      <c r="A167" s="2">
        <v>44365.0</v>
      </c>
      <c r="B167" s="1" t="s">
        <v>14</v>
      </c>
      <c r="C167" s="1" t="s">
        <v>9</v>
      </c>
      <c r="D167" s="1">
        <v>37938.2</v>
      </c>
      <c r="E167" s="1">
        <v>38129.09</v>
      </c>
      <c r="F167" s="1">
        <v>34845.33</v>
      </c>
      <c r="G167" s="1">
        <v>35129.23</v>
      </c>
      <c r="H167" s="1">
        <v>2958.68</v>
      </c>
    </row>
    <row r="168" ht="15.75" customHeight="1">
      <c r="A168" s="2">
        <v>44366.0</v>
      </c>
      <c r="B168" s="1" t="s">
        <v>14</v>
      </c>
      <c r="C168" s="1" t="s">
        <v>9</v>
      </c>
      <c r="D168" s="1">
        <v>35129.23</v>
      </c>
      <c r="E168" s="1">
        <v>36464.63</v>
      </c>
      <c r="F168" s="1">
        <v>34970.25</v>
      </c>
      <c r="G168" s="1">
        <v>35520.66</v>
      </c>
      <c r="H168" s="1">
        <v>1611.01</v>
      </c>
    </row>
    <row r="169" ht="15.75" customHeight="1">
      <c r="A169" s="2">
        <v>44367.0</v>
      </c>
      <c r="B169" s="1" t="s">
        <v>14</v>
      </c>
      <c r="C169" s="1" t="s">
        <v>9</v>
      </c>
      <c r="D169" s="1">
        <v>35520.66</v>
      </c>
      <c r="E169" s="1">
        <v>36128.13</v>
      </c>
      <c r="F169" s="1">
        <v>33333.01</v>
      </c>
      <c r="G169" s="1">
        <v>34629.88</v>
      </c>
      <c r="H169" s="1">
        <v>2816.74</v>
      </c>
    </row>
    <row r="170" ht="15.75" customHeight="1">
      <c r="A170" s="2">
        <v>44368.0</v>
      </c>
      <c r="B170" s="1" t="s">
        <v>14</v>
      </c>
      <c r="C170" s="1" t="s">
        <v>9</v>
      </c>
      <c r="D170" s="1">
        <v>34629.88</v>
      </c>
      <c r="E170" s="1">
        <v>34702.68</v>
      </c>
      <c r="F170" s="1">
        <v>31176.42</v>
      </c>
      <c r="G170" s="1">
        <v>33029.77</v>
      </c>
      <c r="H170" s="1">
        <v>7153.94</v>
      </c>
    </row>
    <row r="171" ht="15.75" customHeight="1">
      <c r="A171" s="2">
        <v>44369.0</v>
      </c>
      <c r="B171" s="1" t="s">
        <v>14</v>
      </c>
      <c r="C171" s="1" t="s">
        <v>9</v>
      </c>
      <c r="D171" s="1">
        <v>33029.77</v>
      </c>
      <c r="E171" s="1">
        <v>34392.05</v>
      </c>
      <c r="F171" s="1">
        <v>28801.0</v>
      </c>
      <c r="G171" s="1">
        <v>33992.88</v>
      </c>
      <c r="H171" s="1">
        <v>10036.63</v>
      </c>
    </row>
    <row r="172" ht="15.75" customHeight="1">
      <c r="A172" s="2">
        <v>44370.0</v>
      </c>
      <c r="B172" s="1" t="s">
        <v>14</v>
      </c>
      <c r="C172" s="1" t="s">
        <v>9</v>
      </c>
      <c r="D172" s="1">
        <v>33992.88</v>
      </c>
      <c r="E172" s="1">
        <v>34851.2</v>
      </c>
      <c r="F172" s="1">
        <v>32355.04</v>
      </c>
      <c r="G172" s="1">
        <v>32606.96</v>
      </c>
      <c r="H172" s="1">
        <v>3413.98</v>
      </c>
    </row>
    <row r="173" ht="15.75" customHeight="1">
      <c r="A173" s="2">
        <v>44371.0</v>
      </c>
      <c r="B173" s="1" t="s">
        <v>14</v>
      </c>
      <c r="C173" s="1" t="s">
        <v>9</v>
      </c>
      <c r="D173" s="1">
        <v>32606.96</v>
      </c>
      <c r="E173" s="1">
        <v>35274.9</v>
      </c>
      <c r="F173" s="1">
        <v>32315.01</v>
      </c>
      <c r="G173" s="1">
        <v>35100.0</v>
      </c>
      <c r="H173" s="1">
        <v>2257.34</v>
      </c>
    </row>
    <row r="174" ht="15.75" customHeight="1">
      <c r="A174" s="2">
        <v>44372.0</v>
      </c>
      <c r="B174" s="1" t="s">
        <v>14</v>
      </c>
      <c r="C174" s="1" t="s">
        <v>9</v>
      </c>
      <c r="D174" s="1">
        <v>35100.0</v>
      </c>
      <c r="E174" s="1">
        <v>35100.0</v>
      </c>
      <c r="F174" s="1">
        <v>31303.71</v>
      </c>
      <c r="G174" s="1">
        <v>31983.86</v>
      </c>
      <c r="H174" s="1">
        <v>3682.14</v>
      </c>
    </row>
    <row r="175" ht="15.75" customHeight="1">
      <c r="A175" s="2">
        <v>44373.0</v>
      </c>
      <c r="B175" s="1" t="s">
        <v>14</v>
      </c>
      <c r="C175" s="1" t="s">
        <v>9</v>
      </c>
      <c r="D175" s="1">
        <v>31983.86</v>
      </c>
      <c r="E175" s="1">
        <v>33209.59</v>
      </c>
      <c r="F175" s="1">
        <v>30142.68</v>
      </c>
      <c r="G175" s="1">
        <v>33149.18</v>
      </c>
      <c r="H175" s="1">
        <v>3583.91</v>
      </c>
    </row>
    <row r="176" ht="15.75" customHeight="1">
      <c r="A176" s="2">
        <v>44374.0</v>
      </c>
      <c r="B176" s="1" t="s">
        <v>14</v>
      </c>
      <c r="C176" s="1" t="s">
        <v>9</v>
      </c>
      <c r="D176" s="1">
        <v>33149.18</v>
      </c>
      <c r="E176" s="1">
        <v>34983.42</v>
      </c>
      <c r="F176" s="1">
        <v>32374.05</v>
      </c>
      <c r="G176" s="1">
        <v>34388.62</v>
      </c>
      <c r="H176" s="1">
        <v>2229.39</v>
      </c>
    </row>
    <row r="177" ht="15.75" customHeight="1">
      <c r="A177" s="2">
        <v>44375.0</v>
      </c>
      <c r="B177" s="1" t="s">
        <v>14</v>
      </c>
      <c r="C177" s="1" t="s">
        <v>9</v>
      </c>
      <c r="D177" s="1">
        <v>34388.62</v>
      </c>
      <c r="E177" s="1">
        <v>35286.03</v>
      </c>
      <c r="F177" s="1">
        <v>33885.15</v>
      </c>
      <c r="G177" s="1">
        <v>34591.62</v>
      </c>
      <c r="H177" s="1">
        <v>2923.54</v>
      </c>
    </row>
    <row r="178" ht="15.75" customHeight="1">
      <c r="A178" s="2">
        <v>44376.0</v>
      </c>
      <c r="B178" s="1" t="s">
        <v>14</v>
      </c>
      <c r="C178" s="1" t="s">
        <v>9</v>
      </c>
      <c r="D178" s="1">
        <v>34591.62</v>
      </c>
      <c r="E178" s="1">
        <v>36661.8</v>
      </c>
      <c r="F178" s="1">
        <v>34556.07</v>
      </c>
      <c r="G178" s="1">
        <v>35095.44</v>
      </c>
      <c r="H178" s="1">
        <v>3012.66</v>
      </c>
    </row>
    <row r="179" ht="15.75" customHeight="1">
      <c r="A179" s="2">
        <v>44377.0</v>
      </c>
      <c r="B179" s="1" t="s">
        <v>14</v>
      </c>
      <c r="C179" s="1" t="s">
        <v>9</v>
      </c>
      <c r="D179" s="1">
        <v>35095.44</v>
      </c>
      <c r="E179" s="1">
        <v>35333.25</v>
      </c>
      <c r="F179" s="1">
        <v>34050.0</v>
      </c>
      <c r="G179" s="1">
        <v>34132.04</v>
      </c>
      <c r="H179" s="1">
        <v>2031.63</v>
      </c>
    </row>
    <row r="180" ht="15.75" customHeight="1">
      <c r="A180" s="2">
        <v>44378.0</v>
      </c>
      <c r="B180" s="1" t="s">
        <v>15</v>
      </c>
      <c r="C180" s="1" t="s">
        <v>9</v>
      </c>
      <c r="D180" s="1">
        <v>34132.04</v>
      </c>
      <c r="E180" s="1">
        <v>34475.55</v>
      </c>
      <c r="F180" s="1">
        <v>32722.69</v>
      </c>
      <c r="G180" s="1">
        <v>32933.44</v>
      </c>
      <c r="H180" s="1">
        <v>2240.46</v>
      </c>
    </row>
    <row r="181" ht="15.75" customHeight="1">
      <c r="A181" s="2">
        <v>44379.0</v>
      </c>
      <c r="B181" s="1" t="s">
        <v>15</v>
      </c>
      <c r="C181" s="1" t="s">
        <v>9</v>
      </c>
      <c r="D181" s="1">
        <v>32933.44</v>
      </c>
      <c r="E181" s="1">
        <v>33926.45</v>
      </c>
      <c r="F181" s="1">
        <v>32700.0</v>
      </c>
      <c r="G181" s="1">
        <v>33540.48</v>
      </c>
      <c r="H181" s="1">
        <v>1321.23</v>
      </c>
    </row>
    <row r="182" ht="15.75" customHeight="1">
      <c r="A182" s="2">
        <v>44380.0</v>
      </c>
      <c r="B182" s="1" t="s">
        <v>15</v>
      </c>
      <c r="C182" s="1" t="s">
        <v>9</v>
      </c>
      <c r="D182" s="1">
        <v>33540.48</v>
      </c>
      <c r="E182" s="1">
        <v>34942.56</v>
      </c>
      <c r="F182" s="1">
        <v>33466.62</v>
      </c>
      <c r="G182" s="1">
        <v>34670.0</v>
      </c>
      <c r="H182" s="1">
        <v>647.93</v>
      </c>
    </row>
    <row r="183" ht="15.75" customHeight="1">
      <c r="A183" s="2">
        <v>44381.0</v>
      </c>
      <c r="B183" s="1" t="s">
        <v>15</v>
      </c>
      <c r="C183" s="1" t="s">
        <v>9</v>
      </c>
      <c r="D183" s="1">
        <v>34670.0</v>
      </c>
      <c r="E183" s="1">
        <v>35985.71</v>
      </c>
      <c r="F183" s="1">
        <v>34211.29</v>
      </c>
      <c r="G183" s="1">
        <v>34360.84</v>
      </c>
      <c r="H183" s="1">
        <v>1073.6</v>
      </c>
    </row>
    <row r="184" ht="15.75" customHeight="1">
      <c r="A184" s="2">
        <v>44382.0</v>
      </c>
      <c r="B184" s="1" t="s">
        <v>15</v>
      </c>
      <c r="C184" s="1" t="s">
        <v>9</v>
      </c>
      <c r="D184" s="1">
        <v>34360.84</v>
      </c>
      <c r="E184" s="1">
        <v>34559.72</v>
      </c>
      <c r="F184" s="1">
        <v>33100.0</v>
      </c>
      <c r="G184" s="1">
        <v>33942.22</v>
      </c>
      <c r="H184" s="1">
        <v>1323.66</v>
      </c>
    </row>
    <row r="185" ht="15.75" customHeight="1">
      <c r="A185" s="2">
        <v>44383.0</v>
      </c>
      <c r="B185" s="1" t="s">
        <v>15</v>
      </c>
      <c r="C185" s="1" t="s">
        <v>9</v>
      </c>
      <c r="D185" s="1">
        <v>33942.22</v>
      </c>
      <c r="E185" s="1">
        <v>35114.32</v>
      </c>
      <c r="F185" s="1">
        <v>33530.4</v>
      </c>
      <c r="G185" s="1">
        <v>34465.35</v>
      </c>
      <c r="H185" s="1">
        <v>2039.5</v>
      </c>
    </row>
    <row r="186" ht="15.75" customHeight="1">
      <c r="A186" s="2">
        <v>44384.0</v>
      </c>
      <c r="B186" s="1" t="s">
        <v>15</v>
      </c>
      <c r="C186" s="1" t="s">
        <v>9</v>
      </c>
      <c r="D186" s="1">
        <v>34465.35</v>
      </c>
      <c r="E186" s="1">
        <v>35098.28</v>
      </c>
      <c r="F186" s="1">
        <v>33094.64</v>
      </c>
      <c r="G186" s="1">
        <v>33337.0</v>
      </c>
      <c r="H186" s="1">
        <v>1485.76</v>
      </c>
    </row>
    <row r="187" ht="15.75" customHeight="1">
      <c r="A187" s="2">
        <v>44385.0</v>
      </c>
      <c r="B187" s="1" t="s">
        <v>15</v>
      </c>
      <c r="C187" s="1" t="s">
        <v>9</v>
      </c>
      <c r="D187" s="1">
        <v>33337.0</v>
      </c>
      <c r="E187" s="1">
        <v>33493.24</v>
      </c>
      <c r="F187" s="1">
        <v>32101.0</v>
      </c>
      <c r="G187" s="1">
        <v>32954.75</v>
      </c>
      <c r="H187" s="1">
        <v>2063.01</v>
      </c>
    </row>
    <row r="188" ht="15.75" customHeight="1">
      <c r="A188" s="2">
        <v>44386.0</v>
      </c>
      <c r="B188" s="1" t="s">
        <v>15</v>
      </c>
      <c r="C188" s="1" t="s">
        <v>9</v>
      </c>
      <c r="D188" s="1">
        <v>32954.75</v>
      </c>
      <c r="E188" s="1">
        <v>34262.53</v>
      </c>
      <c r="F188" s="1">
        <v>32625.74</v>
      </c>
      <c r="G188" s="1">
        <v>33799.81</v>
      </c>
      <c r="H188" s="1">
        <v>1273.26</v>
      </c>
    </row>
    <row r="189" ht="15.75" customHeight="1">
      <c r="A189" s="2">
        <v>44387.0</v>
      </c>
      <c r="B189" s="1" t="s">
        <v>15</v>
      </c>
      <c r="C189" s="1" t="s">
        <v>9</v>
      </c>
      <c r="D189" s="1">
        <v>33799.81</v>
      </c>
      <c r="E189" s="1">
        <v>34195.26</v>
      </c>
      <c r="F189" s="1">
        <v>33046.0</v>
      </c>
      <c r="G189" s="1">
        <v>33420.84</v>
      </c>
      <c r="H189" s="1">
        <v>803.55</v>
      </c>
    </row>
    <row r="190" ht="15.75" customHeight="1">
      <c r="A190" s="2">
        <v>44388.0</v>
      </c>
      <c r="B190" s="1" t="s">
        <v>15</v>
      </c>
      <c r="C190" s="1" t="s">
        <v>9</v>
      </c>
      <c r="D190" s="1">
        <v>33420.84</v>
      </c>
      <c r="E190" s="1">
        <v>34602.0</v>
      </c>
      <c r="F190" s="1">
        <v>33333.01</v>
      </c>
      <c r="G190" s="1">
        <v>34452.39</v>
      </c>
      <c r="H190" s="1">
        <v>816.86</v>
      </c>
    </row>
    <row r="191" ht="15.75" customHeight="1">
      <c r="A191" s="2">
        <v>44389.0</v>
      </c>
      <c r="B191" s="1" t="s">
        <v>15</v>
      </c>
      <c r="C191" s="1" t="s">
        <v>9</v>
      </c>
      <c r="D191" s="1">
        <v>34452.39</v>
      </c>
      <c r="E191" s="1">
        <v>34670.21</v>
      </c>
      <c r="F191" s="1">
        <v>32669.89</v>
      </c>
      <c r="G191" s="1">
        <v>33087.26</v>
      </c>
      <c r="H191" s="1">
        <v>1322.29</v>
      </c>
    </row>
    <row r="192" ht="15.75" customHeight="1">
      <c r="A192" s="2">
        <v>44390.0</v>
      </c>
      <c r="B192" s="1" t="s">
        <v>15</v>
      </c>
      <c r="C192" s="1" t="s">
        <v>9</v>
      </c>
      <c r="D192" s="1">
        <v>33087.26</v>
      </c>
      <c r="E192" s="1">
        <v>33334.71</v>
      </c>
      <c r="F192" s="1">
        <v>31661.01</v>
      </c>
      <c r="G192" s="1">
        <v>31853.69</v>
      </c>
      <c r="H192" s="1">
        <v>1282.07</v>
      </c>
    </row>
    <row r="193" ht="15.75" customHeight="1">
      <c r="A193" s="2">
        <v>44391.0</v>
      </c>
      <c r="B193" s="1" t="s">
        <v>15</v>
      </c>
      <c r="C193" s="1" t="s">
        <v>9</v>
      </c>
      <c r="D193" s="1">
        <v>31853.69</v>
      </c>
      <c r="E193" s="1">
        <v>33189.99</v>
      </c>
      <c r="F193" s="1">
        <v>31601.59</v>
      </c>
      <c r="G193" s="1">
        <v>32671.54</v>
      </c>
      <c r="H193" s="1">
        <v>1083.12</v>
      </c>
    </row>
    <row r="194" ht="15.75" customHeight="1">
      <c r="A194" s="2">
        <v>44392.0</v>
      </c>
      <c r="B194" s="1" t="s">
        <v>15</v>
      </c>
      <c r="C194" s="1" t="s">
        <v>9</v>
      </c>
      <c r="D194" s="1">
        <v>32671.54</v>
      </c>
      <c r="E194" s="1">
        <v>32691.72</v>
      </c>
      <c r="F194" s="1">
        <v>31135.0</v>
      </c>
      <c r="G194" s="1">
        <v>31924.93</v>
      </c>
      <c r="H194" s="1">
        <v>1534.41</v>
      </c>
    </row>
    <row r="195" ht="15.75" customHeight="1">
      <c r="A195" s="2">
        <v>44393.0</v>
      </c>
      <c r="B195" s="1" t="s">
        <v>15</v>
      </c>
      <c r="C195" s="1" t="s">
        <v>9</v>
      </c>
      <c r="D195" s="1">
        <v>31924.93</v>
      </c>
      <c r="E195" s="1">
        <v>32252.21</v>
      </c>
      <c r="F195" s="1">
        <v>31027.01</v>
      </c>
      <c r="G195" s="1">
        <v>31313.83</v>
      </c>
      <c r="H195" s="1">
        <v>1355.02</v>
      </c>
    </row>
    <row r="196" ht="15.75" customHeight="1">
      <c r="A196" s="2">
        <v>44394.0</v>
      </c>
      <c r="B196" s="1" t="s">
        <v>15</v>
      </c>
      <c r="C196" s="1" t="s">
        <v>9</v>
      </c>
      <c r="D196" s="1">
        <v>31313.83</v>
      </c>
      <c r="E196" s="1">
        <v>32437.07</v>
      </c>
      <c r="F196" s="1">
        <v>31206.23</v>
      </c>
      <c r="G196" s="1">
        <v>32169.82</v>
      </c>
      <c r="H196" s="1">
        <v>765.31</v>
      </c>
    </row>
    <row r="197" ht="15.75" customHeight="1">
      <c r="A197" s="2">
        <v>44395.0</v>
      </c>
      <c r="B197" s="1" t="s">
        <v>15</v>
      </c>
      <c r="C197" s="1" t="s">
        <v>9</v>
      </c>
      <c r="D197" s="1">
        <v>32169.82</v>
      </c>
      <c r="E197" s="1">
        <v>32200.55</v>
      </c>
      <c r="F197" s="1">
        <v>31123.0</v>
      </c>
      <c r="G197" s="1">
        <v>31547.22</v>
      </c>
      <c r="H197" s="1">
        <v>572.89</v>
      </c>
    </row>
    <row r="198" ht="15.75" customHeight="1">
      <c r="A198" s="2">
        <v>44396.0</v>
      </c>
      <c r="B198" s="1" t="s">
        <v>15</v>
      </c>
      <c r="C198" s="1" t="s">
        <v>9</v>
      </c>
      <c r="D198" s="1">
        <v>31547.22</v>
      </c>
      <c r="E198" s="1">
        <v>31890.59</v>
      </c>
      <c r="F198" s="1">
        <v>29500.0</v>
      </c>
      <c r="G198" s="1">
        <v>29605.35</v>
      </c>
      <c r="H198" s="1">
        <v>2184.44</v>
      </c>
    </row>
    <row r="199" ht="15.75" customHeight="1">
      <c r="A199" s="2">
        <v>44397.0</v>
      </c>
      <c r="B199" s="1" t="s">
        <v>15</v>
      </c>
      <c r="C199" s="1" t="s">
        <v>9</v>
      </c>
      <c r="D199" s="1">
        <v>29605.35</v>
      </c>
      <c r="E199" s="1">
        <v>30005.72</v>
      </c>
      <c r="F199" s="1">
        <v>29284.35</v>
      </c>
      <c r="G199" s="1">
        <v>29853.86</v>
      </c>
      <c r="H199" s="1">
        <v>2075.28</v>
      </c>
    </row>
    <row r="200" ht="15.75" customHeight="1">
      <c r="A200" s="2">
        <v>44398.0</v>
      </c>
      <c r="B200" s="1" t="s">
        <v>15</v>
      </c>
      <c r="C200" s="1" t="s">
        <v>9</v>
      </c>
      <c r="D200" s="1">
        <v>29853.86</v>
      </c>
      <c r="E200" s="1">
        <v>32950.0</v>
      </c>
      <c r="F200" s="1">
        <v>29853.86</v>
      </c>
      <c r="G200" s="1">
        <v>31947.52</v>
      </c>
      <c r="H200" s="1">
        <v>3023.28</v>
      </c>
    </row>
    <row r="201" ht="15.75" customHeight="1">
      <c r="A201" s="2">
        <v>44399.0</v>
      </c>
      <c r="B201" s="1" t="s">
        <v>15</v>
      </c>
      <c r="C201" s="1" t="s">
        <v>9</v>
      </c>
      <c r="D201" s="1">
        <v>31947.52</v>
      </c>
      <c r="E201" s="1">
        <v>32806.46</v>
      </c>
      <c r="F201" s="1">
        <v>31732.34</v>
      </c>
      <c r="G201" s="1">
        <v>32598.43</v>
      </c>
      <c r="H201" s="1">
        <v>1223.1</v>
      </c>
    </row>
    <row r="202" ht="15.75" customHeight="1">
      <c r="A202" s="2">
        <v>44400.0</v>
      </c>
      <c r="B202" s="1" t="s">
        <v>15</v>
      </c>
      <c r="C202" s="1" t="s">
        <v>9</v>
      </c>
      <c r="D202" s="1">
        <v>32598.43</v>
      </c>
      <c r="E202" s="1">
        <v>33800.0</v>
      </c>
      <c r="F202" s="1">
        <v>32000.0</v>
      </c>
      <c r="G202" s="1">
        <v>33689.58</v>
      </c>
      <c r="H202" s="1">
        <v>1319.58</v>
      </c>
    </row>
    <row r="203" ht="15.75" customHeight="1">
      <c r="A203" s="2">
        <v>44401.0</v>
      </c>
      <c r="B203" s="1" t="s">
        <v>15</v>
      </c>
      <c r="C203" s="1" t="s">
        <v>9</v>
      </c>
      <c r="D203" s="1">
        <v>33689.58</v>
      </c>
      <c r="E203" s="1">
        <v>34525.5</v>
      </c>
      <c r="F203" s="1">
        <v>33582.4</v>
      </c>
      <c r="G203" s="1">
        <v>34192.14</v>
      </c>
      <c r="H203" s="1">
        <v>785.46</v>
      </c>
    </row>
    <row r="204" ht="15.75" customHeight="1">
      <c r="A204" s="2">
        <v>44402.0</v>
      </c>
      <c r="B204" s="1" t="s">
        <v>15</v>
      </c>
      <c r="C204" s="1" t="s">
        <v>9</v>
      </c>
      <c r="D204" s="1">
        <v>34192.14</v>
      </c>
      <c r="E204" s="1">
        <v>39782.93</v>
      </c>
      <c r="F204" s="1">
        <v>33894.22</v>
      </c>
      <c r="G204" s="1">
        <v>38312.57</v>
      </c>
      <c r="H204" s="1">
        <v>3558.08</v>
      </c>
    </row>
    <row r="205" ht="15.75" customHeight="1">
      <c r="A205" s="2">
        <v>44403.0</v>
      </c>
      <c r="B205" s="1" t="s">
        <v>15</v>
      </c>
      <c r="C205" s="1" t="s">
        <v>9</v>
      </c>
      <c r="D205" s="1">
        <v>38312.57</v>
      </c>
      <c r="E205" s="1">
        <v>40572.45</v>
      </c>
      <c r="F205" s="1">
        <v>36400.0</v>
      </c>
      <c r="G205" s="1">
        <v>36851.52</v>
      </c>
      <c r="H205" s="1">
        <v>5021.11</v>
      </c>
    </row>
    <row r="206" ht="15.75" customHeight="1">
      <c r="A206" s="2">
        <v>44404.0</v>
      </c>
      <c r="B206" s="1" t="s">
        <v>15</v>
      </c>
      <c r="C206" s="1" t="s">
        <v>9</v>
      </c>
      <c r="D206" s="1">
        <v>36851.52</v>
      </c>
      <c r="E206" s="1">
        <v>40366.57</v>
      </c>
      <c r="F206" s="1">
        <v>36713.13</v>
      </c>
      <c r="G206" s="1">
        <v>39848.44</v>
      </c>
      <c r="H206" s="1">
        <v>5729.11</v>
      </c>
    </row>
    <row r="207" ht="15.75" customHeight="1">
      <c r="A207" s="2">
        <v>44405.0</v>
      </c>
      <c r="B207" s="1" t="s">
        <v>15</v>
      </c>
      <c r="C207" s="1" t="s">
        <v>9</v>
      </c>
      <c r="D207" s="1">
        <v>39848.44</v>
      </c>
      <c r="E207" s="1">
        <v>40928.46</v>
      </c>
      <c r="F207" s="1">
        <v>38803.47</v>
      </c>
      <c r="G207" s="1">
        <v>39638.77</v>
      </c>
      <c r="H207" s="1">
        <v>3682.36</v>
      </c>
    </row>
    <row r="208" ht="15.75" customHeight="1">
      <c r="A208" s="2">
        <v>44406.0</v>
      </c>
      <c r="B208" s="1" t="s">
        <v>15</v>
      </c>
      <c r="C208" s="1" t="s">
        <v>9</v>
      </c>
      <c r="D208" s="1">
        <v>39638.77</v>
      </c>
      <c r="E208" s="1">
        <v>40639.14</v>
      </c>
      <c r="F208" s="1">
        <v>39409.4</v>
      </c>
      <c r="G208" s="1">
        <v>39982.79</v>
      </c>
      <c r="H208" s="1">
        <v>1561.72</v>
      </c>
    </row>
    <row r="209" ht="15.75" customHeight="1">
      <c r="A209" s="2">
        <v>44407.0</v>
      </c>
      <c r="B209" s="1" t="s">
        <v>15</v>
      </c>
      <c r="C209" s="1" t="s">
        <v>9</v>
      </c>
      <c r="D209" s="1">
        <v>39982.79</v>
      </c>
      <c r="E209" s="1">
        <v>42400.0</v>
      </c>
      <c r="F209" s="1">
        <v>38350.0</v>
      </c>
      <c r="G209" s="1">
        <v>41840.36</v>
      </c>
      <c r="H209" s="1">
        <v>2600.84</v>
      </c>
    </row>
    <row r="210" ht="15.75" customHeight="1">
      <c r="A210" s="2">
        <v>44408.0</v>
      </c>
      <c r="B210" s="1" t="s">
        <v>15</v>
      </c>
      <c r="C210" s="1" t="s">
        <v>9</v>
      </c>
      <c r="D210" s="1">
        <v>41840.36</v>
      </c>
      <c r="E210" s="1">
        <v>42600.0</v>
      </c>
      <c r="F210" s="1">
        <v>41072.59</v>
      </c>
      <c r="G210" s="1">
        <v>42461.13</v>
      </c>
      <c r="H210" s="1">
        <v>687.36</v>
      </c>
    </row>
    <row r="211" ht="15.75" customHeight="1">
      <c r="A211" s="2">
        <v>44409.0</v>
      </c>
      <c r="B211" s="1" t="s">
        <v>16</v>
      </c>
      <c r="C211" s="1" t="s">
        <v>9</v>
      </c>
      <c r="D211" s="1">
        <v>42461.13</v>
      </c>
      <c r="E211" s="1">
        <v>42475.28</v>
      </c>
      <c r="F211" s="1">
        <v>39213.05</v>
      </c>
      <c r="G211" s="1">
        <v>39811.54</v>
      </c>
      <c r="H211" s="1">
        <v>1237.92</v>
      </c>
    </row>
    <row r="212" ht="15.75" customHeight="1">
      <c r="A212" s="2">
        <v>44410.0</v>
      </c>
      <c r="B212" s="1" t="s">
        <v>16</v>
      </c>
      <c r="C212" s="1" t="s">
        <v>9</v>
      </c>
      <c r="D212" s="1">
        <v>39811.54</v>
      </c>
      <c r="E212" s="1">
        <v>40446.58</v>
      </c>
      <c r="F212" s="1">
        <v>38515.0</v>
      </c>
      <c r="G212" s="1">
        <v>38650.0</v>
      </c>
      <c r="H212" s="1">
        <v>1815.1</v>
      </c>
    </row>
    <row r="213" ht="15.75" customHeight="1">
      <c r="A213" s="2">
        <v>44411.0</v>
      </c>
      <c r="B213" s="1" t="s">
        <v>16</v>
      </c>
      <c r="C213" s="1" t="s">
        <v>9</v>
      </c>
      <c r="D213" s="1">
        <v>38650.0</v>
      </c>
      <c r="E213" s="1">
        <v>38824.81</v>
      </c>
      <c r="F213" s="1">
        <v>37558.09</v>
      </c>
      <c r="G213" s="1">
        <v>37962.25</v>
      </c>
      <c r="H213" s="1">
        <v>2750.52</v>
      </c>
    </row>
    <row r="214" ht="15.75" customHeight="1">
      <c r="A214" s="2">
        <v>44412.0</v>
      </c>
      <c r="B214" s="1" t="s">
        <v>16</v>
      </c>
      <c r="C214" s="1" t="s">
        <v>9</v>
      </c>
      <c r="D214" s="1">
        <v>37962.25</v>
      </c>
      <c r="E214" s="1">
        <v>39973.96</v>
      </c>
      <c r="F214" s="1">
        <v>37472.15</v>
      </c>
      <c r="G214" s="1">
        <v>39440.62</v>
      </c>
      <c r="H214" s="1">
        <v>1911.35</v>
      </c>
    </row>
    <row r="215" ht="15.75" customHeight="1">
      <c r="A215" s="2">
        <v>44413.0</v>
      </c>
      <c r="B215" s="1" t="s">
        <v>16</v>
      </c>
      <c r="C215" s="1" t="s">
        <v>9</v>
      </c>
      <c r="D215" s="1">
        <v>39440.62</v>
      </c>
      <c r="E215" s="1">
        <v>41431.18</v>
      </c>
      <c r="F215" s="1">
        <v>37311.06</v>
      </c>
      <c r="G215" s="1">
        <v>40250.79</v>
      </c>
      <c r="H215" s="1">
        <v>3715.5</v>
      </c>
    </row>
    <row r="216" ht="15.75" customHeight="1">
      <c r="A216" s="2">
        <v>44414.0</v>
      </c>
      <c r="B216" s="1" t="s">
        <v>16</v>
      </c>
      <c r="C216" s="1" t="s">
        <v>9</v>
      </c>
      <c r="D216" s="1">
        <v>40250.79</v>
      </c>
      <c r="E216" s="1">
        <v>43792.42</v>
      </c>
      <c r="F216" s="1">
        <v>39897.39</v>
      </c>
      <c r="G216" s="1">
        <v>43720.0</v>
      </c>
      <c r="H216" s="1">
        <v>2238.33</v>
      </c>
    </row>
    <row r="217" ht="15.75" customHeight="1">
      <c r="A217" s="2">
        <v>44415.0</v>
      </c>
      <c r="B217" s="1" t="s">
        <v>16</v>
      </c>
      <c r="C217" s="1" t="s">
        <v>9</v>
      </c>
      <c r="D217" s="1">
        <v>43720.0</v>
      </c>
      <c r="E217" s="1">
        <v>44837.59</v>
      </c>
      <c r="F217" s="1">
        <v>42460.0</v>
      </c>
      <c r="G217" s="1">
        <v>44391.34</v>
      </c>
      <c r="H217" s="1">
        <v>3336.16</v>
      </c>
    </row>
    <row r="218" ht="15.75" customHeight="1">
      <c r="A218" s="2">
        <v>44416.0</v>
      </c>
      <c r="B218" s="1" t="s">
        <v>16</v>
      </c>
      <c r="C218" s="1" t="s">
        <v>9</v>
      </c>
      <c r="D218" s="1">
        <v>44391.34</v>
      </c>
      <c r="E218" s="1">
        <v>45386.81</v>
      </c>
      <c r="F218" s="1">
        <v>42813.74</v>
      </c>
      <c r="G218" s="1">
        <v>43529.34</v>
      </c>
      <c r="H218" s="1">
        <v>2023.49</v>
      </c>
    </row>
    <row r="219" ht="15.75" customHeight="1">
      <c r="A219" s="2">
        <v>44417.0</v>
      </c>
      <c r="B219" s="1" t="s">
        <v>16</v>
      </c>
      <c r="C219" s="1" t="s">
        <v>9</v>
      </c>
      <c r="D219" s="1">
        <v>43529.34</v>
      </c>
      <c r="E219" s="1">
        <v>46729.86</v>
      </c>
      <c r="F219" s="1">
        <v>43295.22</v>
      </c>
      <c r="G219" s="1">
        <v>45727.39</v>
      </c>
      <c r="H219" s="1">
        <v>3092.3</v>
      </c>
    </row>
    <row r="220" ht="15.75" customHeight="1">
      <c r="A220" s="2">
        <v>44418.0</v>
      </c>
      <c r="B220" s="1" t="s">
        <v>16</v>
      </c>
      <c r="C220" s="1" t="s">
        <v>9</v>
      </c>
      <c r="D220" s="1">
        <v>45727.39</v>
      </c>
      <c r="E220" s="1">
        <v>46183.47</v>
      </c>
      <c r="F220" s="1">
        <v>44642.21</v>
      </c>
      <c r="G220" s="1">
        <v>45594.16</v>
      </c>
      <c r="H220" s="1">
        <v>1768.99</v>
      </c>
    </row>
    <row r="221" ht="15.75" customHeight="1">
      <c r="A221" s="2">
        <v>44419.0</v>
      </c>
      <c r="B221" s="1" t="s">
        <v>16</v>
      </c>
      <c r="C221" s="1" t="s">
        <v>9</v>
      </c>
      <c r="D221" s="1">
        <v>45594.16</v>
      </c>
      <c r="E221" s="1">
        <v>46775.0</v>
      </c>
      <c r="F221" s="1">
        <v>45426.58</v>
      </c>
      <c r="G221" s="1">
        <v>45948.06</v>
      </c>
      <c r="H221" s="1">
        <v>1565.84</v>
      </c>
    </row>
    <row r="222" ht="15.75" customHeight="1">
      <c r="A222" s="2">
        <v>44420.0</v>
      </c>
      <c r="B222" s="1" t="s">
        <v>16</v>
      </c>
      <c r="C222" s="1" t="s">
        <v>9</v>
      </c>
      <c r="D222" s="1">
        <v>45948.06</v>
      </c>
      <c r="E222" s="1">
        <v>46023.08</v>
      </c>
      <c r="F222" s="1">
        <v>43800.0</v>
      </c>
      <c r="G222" s="1">
        <v>45205.46</v>
      </c>
      <c r="H222" s="1">
        <v>1840.77</v>
      </c>
    </row>
    <row r="223" ht="15.75" customHeight="1">
      <c r="A223" s="2">
        <v>44421.0</v>
      </c>
      <c r="B223" s="1" t="s">
        <v>16</v>
      </c>
      <c r="C223" s="1" t="s">
        <v>9</v>
      </c>
      <c r="D223" s="1">
        <v>45205.46</v>
      </c>
      <c r="E223" s="1">
        <v>47900.0</v>
      </c>
      <c r="F223" s="1">
        <v>44952.59</v>
      </c>
      <c r="G223" s="1">
        <v>47571.64</v>
      </c>
      <c r="H223" s="1">
        <v>1609.57</v>
      </c>
    </row>
    <row r="224" ht="15.75" customHeight="1">
      <c r="A224" s="2">
        <v>44422.0</v>
      </c>
      <c r="B224" s="1" t="s">
        <v>16</v>
      </c>
      <c r="C224" s="1" t="s">
        <v>9</v>
      </c>
      <c r="D224" s="1">
        <v>47571.64</v>
      </c>
      <c r="E224" s="1">
        <v>48181.51</v>
      </c>
      <c r="F224" s="1">
        <v>46045.86</v>
      </c>
      <c r="G224" s="1">
        <v>46910.99</v>
      </c>
      <c r="H224" s="1">
        <v>1112.09</v>
      </c>
    </row>
    <row r="225" ht="15.75" customHeight="1">
      <c r="A225" s="2">
        <v>44423.0</v>
      </c>
      <c r="B225" s="1" t="s">
        <v>16</v>
      </c>
      <c r="C225" s="1" t="s">
        <v>9</v>
      </c>
      <c r="D225" s="1">
        <v>46910.99</v>
      </c>
      <c r="E225" s="1">
        <v>48044.25</v>
      </c>
      <c r="F225" s="1">
        <v>45509.51</v>
      </c>
      <c r="G225" s="1">
        <v>47400.89</v>
      </c>
      <c r="H225" s="1">
        <v>1360.76</v>
      </c>
    </row>
    <row r="226" ht="15.75" customHeight="1">
      <c r="A226" s="2">
        <v>44424.0</v>
      </c>
      <c r="B226" s="1" t="s">
        <v>16</v>
      </c>
      <c r="C226" s="1" t="s">
        <v>9</v>
      </c>
      <c r="D226" s="1">
        <v>47400.89</v>
      </c>
      <c r="E226" s="1">
        <v>47744.5</v>
      </c>
      <c r="F226" s="1">
        <v>45250.51</v>
      </c>
      <c r="G226" s="1">
        <v>46435.44</v>
      </c>
      <c r="H226" s="1">
        <v>1687.08</v>
      </c>
    </row>
    <row r="227" ht="15.75" customHeight="1">
      <c r="A227" s="2">
        <v>44425.0</v>
      </c>
      <c r="B227" s="1" t="s">
        <v>16</v>
      </c>
      <c r="C227" s="1" t="s">
        <v>9</v>
      </c>
      <c r="D227" s="1">
        <v>46435.44</v>
      </c>
      <c r="E227" s="1">
        <v>47162.94</v>
      </c>
      <c r="F227" s="1">
        <v>44211.13</v>
      </c>
      <c r="G227" s="1">
        <v>45078.79</v>
      </c>
      <c r="H227" s="1">
        <v>2149.38</v>
      </c>
    </row>
    <row r="228" ht="15.75" customHeight="1">
      <c r="A228" s="2">
        <v>44426.0</v>
      </c>
      <c r="B228" s="1" t="s">
        <v>16</v>
      </c>
      <c r="C228" s="1" t="s">
        <v>9</v>
      </c>
      <c r="D228" s="1">
        <v>45078.79</v>
      </c>
      <c r="E228" s="1">
        <v>46031.0</v>
      </c>
      <c r="F228" s="1">
        <v>44055.0</v>
      </c>
      <c r="G228" s="1">
        <v>44074.77</v>
      </c>
      <c r="H228" s="1">
        <v>1324.73</v>
      </c>
    </row>
    <row r="229" ht="15.75" customHeight="1">
      <c r="A229" s="2">
        <v>44427.0</v>
      </c>
      <c r="B229" s="1" t="s">
        <v>16</v>
      </c>
      <c r="C229" s="1" t="s">
        <v>9</v>
      </c>
      <c r="D229" s="1">
        <v>44074.77</v>
      </c>
      <c r="E229" s="1">
        <v>47424.13</v>
      </c>
      <c r="F229" s="1">
        <v>43902.53</v>
      </c>
      <c r="G229" s="1">
        <v>47042.28</v>
      </c>
      <c r="H229" s="1">
        <v>1566.0</v>
      </c>
    </row>
    <row r="230" ht="15.75" customHeight="1">
      <c r="A230" s="2">
        <v>44428.0</v>
      </c>
      <c r="B230" s="1" t="s">
        <v>16</v>
      </c>
      <c r="C230" s="1" t="s">
        <v>9</v>
      </c>
      <c r="D230" s="1">
        <v>47042.28</v>
      </c>
      <c r="E230" s="1">
        <v>49400.0</v>
      </c>
      <c r="F230" s="1">
        <v>46714.57</v>
      </c>
      <c r="G230" s="1">
        <v>48839.62</v>
      </c>
      <c r="H230" s="1">
        <v>1328.32</v>
      </c>
    </row>
    <row r="231" ht="15.75" customHeight="1">
      <c r="A231" s="2">
        <v>44429.0</v>
      </c>
      <c r="B231" s="1" t="s">
        <v>16</v>
      </c>
      <c r="C231" s="1" t="s">
        <v>9</v>
      </c>
      <c r="D231" s="1">
        <v>48839.62</v>
      </c>
      <c r="E231" s="1">
        <v>49812.54</v>
      </c>
      <c r="F231" s="1">
        <v>48281.42</v>
      </c>
      <c r="G231" s="1">
        <v>48837.62</v>
      </c>
      <c r="H231" s="1">
        <v>1213.11</v>
      </c>
    </row>
    <row r="232" ht="15.75" customHeight="1">
      <c r="A232" s="2">
        <v>44430.0</v>
      </c>
      <c r="B232" s="1" t="s">
        <v>16</v>
      </c>
      <c r="C232" s="1" t="s">
        <v>9</v>
      </c>
      <c r="D232" s="1">
        <v>48837.62</v>
      </c>
      <c r="E232" s="1">
        <v>50540.19</v>
      </c>
      <c r="F232" s="1">
        <v>48071.03</v>
      </c>
      <c r="G232" s="1">
        <v>50289.05</v>
      </c>
      <c r="H232" s="1">
        <v>974.81</v>
      </c>
    </row>
    <row r="233" ht="15.75" customHeight="1">
      <c r="A233" s="2">
        <v>44431.0</v>
      </c>
      <c r="B233" s="1" t="s">
        <v>16</v>
      </c>
      <c r="C233" s="1" t="s">
        <v>9</v>
      </c>
      <c r="D233" s="1">
        <v>50289.05</v>
      </c>
      <c r="E233" s="1">
        <v>50517.99</v>
      </c>
      <c r="F233" s="1">
        <v>48800.0</v>
      </c>
      <c r="G233" s="1">
        <v>49350.0</v>
      </c>
      <c r="H233" s="1">
        <v>1051.66</v>
      </c>
    </row>
    <row r="234" ht="15.75" customHeight="1">
      <c r="A234" s="2">
        <v>44432.0</v>
      </c>
      <c r="B234" s="1" t="s">
        <v>16</v>
      </c>
      <c r="C234" s="1" t="s">
        <v>9</v>
      </c>
      <c r="D234" s="1">
        <v>49350.0</v>
      </c>
      <c r="E234" s="1">
        <v>49867.71</v>
      </c>
      <c r="F234" s="1">
        <v>47614.3</v>
      </c>
      <c r="G234" s="1">
        <v>47995.78</v>
      </c>
      <c r="H234" s="1">
        <v>1369.87</v>
      </c>
    </row>
    <row r="235" ht="15.75" customHeight="1">
      <c r="A235" s="2">
        <v>44433.0</v>
      </c>
      <c r="B235" s="1" t="s">
        <v>16</v>
      </c>
      <c r="C235" s="1" t="s">
        <v>9</v>
      </c>
      <c r="D235" s="1">
        <v>47995.78</v>
      </c>
      <c r="E235" s="1">
        <v>49365.42</v>
      </c>
      <c r="F235" s="1">
        <v>47112.12</v>
      </c>
      <c r="G235" s="1">
        <v>47931.0</v>
      </c>
      <c r="H235" s="1">
        <v>1666.41</v>
      </c>
    </row>
    <row r="236" ht="15.75" customHeight="1">
      <c r="A236" s="2">
        <v>44434.0</v>
      </c>
      <c r="B236" s="1" t="s">
        <v>16</v>
      </c>
      <c r="C236" s="1" t="s">
        <v>9</v>
      </c>
      <c r="D236" s="1">
        <v>47931.0</v>
      </c>
      <c r="E236" s="1">
        <v>48053.14</v>
      </c>
      <c r="F236" s="1">
        <v>46287.63</v>
      </c>
      <c r="G236" s="1">
        <v>46845.94</v>
      </c>
      <c r="H236" s="1">
        <v>2205.0</v>
      </c>
    </row>
    <row r="237" ht="15.75" customHeight="1">
      <c r="A237" s="2">
        <v>44435.0</v>
      </c>
      <c r="B237" s="1" t="s">
        <v>16</v>
      </c>
      <c r="C237" s="1" t="s">
        <v>9</v>
      </c>
      <c r="D237" s="1">
        <v>46845.94</v>
      </c>
      <c r="E237" s="1">
        <v>49313.26</v>
      </c>
      <c r="F237" s="1">
        <v>46603.36</v>
      </c>
      <c r="G237" s="1">
        <v>48900.01</v>
      </c>
      <c r="H237" s="1">
        <v>1383.21</v>
      </c>
    </row>
    <row r="238" ht="15.75" customHeight="1">
      <c r="A238" s="2">
        <v>44436.0</v>
      </c>
      <c r="B238" s="1" t="s">
        <v>16</v>
      </c>
      <c r="C238" s="1" t="s">
        <v>9</v>
      </c>
      <c r="D238" s="1">
        <v>48900.01</v>
      </c>
      <c r="E238" s="1">
        <v>49650.0</v>
      </c>
      <c r="F238" s="1">
        <v>48107.99</v>
      </c>
      <c r="G238" s="1">
        <v>48267.19</v>
      </c>
      <c r="H238" s="1">
        <v>544.26</v>
      </c>
    </row>
    <row r="239" ht="15.75" customHeight="1">
      <c r="A239" s="2">
        <v>44437.0</v>
      </c>
      <c r="B239" s="1" t="s">
        <v>16</v>
      </c>
      <c r="C239" s="1" t="s">
        <v>9</v>
      </c>
      <c r="D239" s="1">
        <v>48267.19</v>
      </c>
      <c r="E239" s="1">
        <v>49408.07</v>
      </c>
      <c r="F239" s="1">
        <v>47800.0</v>
      </c>
      <c r="G239" s="1">
        <v>47989.58</v>
      </c>
      <c r="H239" s="1">
        <v>446.77</v>
      </c>
    </row>
    <row r="240" ht="15.75" customHeight="1">
      <c r="A240" s="2">
        <v>44438.0</v>
      </c>
      <c r="B240" s="1" t="s">
        <v>16</v>
      </c>
      <c r="C240" s="1" t="s">
        <v>9</v>
      </c>
      <c r="D240" s="1">
        <v>47989.58</v>
      </c>
      <c r="E240" s="1">
        <v>48735.71</v>
      </c>
      <c r="F240" s="1">
        <v>46717.24</v>
      </c>
      <c r="G240" s="1">
        <v>47151.91</v>
      </c>
      <c r="H240" s="1">
        <v>933.28</v>
      </c>
    </row>
    <row r="241" ht="15.75" customHeight="1">
      <c r="A241" s="2">
        <v>44439.0</v>
      </c>
      <c r="B241" s="1" t="s">
        <v>16</v>
      </c>
      <c r="C241" s="1" t="s">
        <v>9</v>
      </c>
      <c r="D241" s="1">
        <v>47151.91</v>
      </c>
      <c r="E241" s="1">
        <v>48261.59</v>
      </c>
      <c r="F241" s="1">
        <v>46524.71</v>
      </c>
      <c r="G241" s="1">
        <v>47052.84</v>
      </c>
      <c r="H241" s="1">
        <v>1019.19</v>
      </c>
    </row>
    <row r="242" ht="15.75" customHeight="1">
      <c r="A242" s="2">
        <v>44440.0</v>
      </c>
      <c r="B242" s="1" t="s">
        <v>17</v>
      </c>
      <c r="C242" s="1" t="s">
        <v>9</v>
      </c>
      <c r="D242" s="1">
        <v>47052.84</v>
      </c>
      <c r="E242" s="1">
        <v>49935.09</v>
      </c>
      <c r="F242" s="1">
        <v>46980.44</v>
      </c>
      <c r="G242" s="1">
        <v>49596.74</v>
      </c>
      <c r="H242" s="1">
        <v>1105.14</v>
      </c>
    </row>
    <row r="243" ht="15.75" customHeight="1">
      <c r="A243" s="2">
        <v>44441.0</v>
      </c>
      <c r="B243" s="1" t="s">
        <v>17</v>
      </c>
      <c r="C243" s="1" t="s">
        <v>9</v>
      </c>
      <c r="D243" s="1">
        <v>49596.74</v>
      </c>
      <c r="E243" s="1">
        <v>50412.0</v>
      </c>
      <c r="F243" s="1">
        <v>48358.88</v>
      </c>
      <c r="G243" s="1">
        <v>49485.0</v>
      </c>
      <c r="H243" s="1">
        <v>885.44</v>
      </c>
    </row>
    <row r="244" ht="15.75" customHeight="1">
      <c r="A244" s="2">
        <v>44442.0</v>
      </c>
      <c r="B244" s="1" t="s">
        <v>17</v>
      </c>
      <c r="C244" s="1" t="s">
        <v>9</v>
      </c>
      <c r="D244" s="1">
        <v>49485.0</v>
      </c>
      <c r="E244" s="1">
        <v>51046.11</v>
      </c>
      <c r="F244" s="1">
        <v>49241.34</v>
      </c>
      <c r="G244" s="1">
        <v>50292.02</v>
      </c>
      <c r="H244" s="1">
        <v>1114.4</v>
      </c>
    </row>
    <row r="245" ht="15.75" customHeight="1">
      <c r="A245" s="2">
        <v>44443.0</v>
      </c>
      <c r="B245" s="1" t="s">
        <v>17</v>
      </c>
      <c r="C245" s="1" t="s">
        <v>9</v>
      </c>
      <c r="D245" s="1">
        <v>50292.02</v>
      </c>
      <c r="E245" s="1">
        <v>50545.41</v>
      </c>
      <c r="F245" s="1">
        <v>49414.36</v>
      </c>
      <c r="G245" s="1">
        <v>49692.22</v>
      </c>
      <c r="H245" s="1">
        <v>1167.15</v>
      </c>
    </row>
    <row r="246" ht="15.75" customHeight="1">
      <c r="A246" s="2">
        <v>44444.0</v>
      </c>
      <c r="B246" s="1" t="s">
        <v>17</v>
      </c>
      <c r="C246" s="1" t="s">
        <v>9</v>
      </c>
      <c r="D246" s="1">
        <v>49692.22</v>
      </c>
      <c r="E246" s="1">
        <v>51962.68</v>
      </c>
      <c r="F246" s="1">
        <v>49505.43</v>
      </c>
      <c r="G246" s="1">
        <v>51638.18</v>
      </c>
      <c r="H246" s="1">
        <v>1231.14</v>
      </c>
    </row>
    <row r="247" ht="15.75" customHeight="1">
      <c r="A247" s="2">
        <v>44445.0</v>
      </c>
      <c r="B247" s="1" t="s">
        <v>17</v>
      </c>
      <c r="C247" s="1" t="s">
        <v>9</v>
      </c>
      <c r="D247" s="1">
        <v>51638.18</v>
      </c>
      <c r="E247" s="1">
        <v>52938.78</v>
      </c>
      <c r="F247" s="1">
        <v>51003.37</v>
      </c>
      <c r="G247" s="1">
        <v>52663.45</v>
      </c>
      <c r="H247" s="1">
        <v>1408.74</v>
      </c>
    </row>
    <row r="248" ht="15.75" customHeight="1">
      <c r="A248" s="2">
        <v>44446.0</v>
      </c>
      <c r="B248" s="1" t="s">
        <v>17</v>
      </c>
      <c r="C248" s="1" t="s">
        <v>9</v>
      </c>
      <c r="D248" s="1">
        <v>52663.45</v>
      </c>
      <c r="E248" s="1">
        <v>52744.48</v>
      </c>
      <c r="F248" s="1">
        <v>42600.0</v>
      </c>
      <c r="G248" s="1">
        <v>46490.38</v>
      </c>
      <c r="H248" s="1">
        <v>4513.57</v>
      </c>
    </row>
    <row r="249" ht="15.75" customHeight="1">
      <c r="A249" s="2">
        <v>44447.0</v>
      </c>
      <c r="B249" s="1" t="s">
        <v>17</v>
      </c>
      <c r="C249" s="1" t="s">
        <v>9</v>
      </c>
      <c r="D249" s="1">
        <v>46490.38</v>
      </c>
      <c r="E249" s="1">
        <v>46885.38</v>
      </c>
      <c r="F249" s="1">
        <v>44419.5</v>
      </c>
      <c r="G249" s="1">
        <v>46005.27</v>
      </c>
      <c r="H249" s="1">
        <v>2277.31</v>
      </c>
    </row>
    <row r="250" ht="15.75" customHeight="1">
      <c r="A250" s="2">
        <v>44448.0</v>
      </c>
      <c r="B250" s="1" t="s">
        <v>17</v>
      </c>
      <c r="C250" s="1" t="s">
        <v>9</v>
      </c>
      <c r="D250" s="1">
        <v>46005.27</v>
      </c>
      <c r="E250" s="1">
        <v>47396.38</v>
      </c>
      <c r="F250" s="1">
        <v>45651.86</v>
      </c>
      <c r="G250" s="1">
        <v>46743.4</v>
      </c>
      <c r="H250" s="1">
        <v>1563.22</v>
      </c>
    </row>
    <row r="251" ht="15.75" customHeight="1">
      <c r="A251" s="2">
        <v>44449.0</v>
      </c>
      <c r="B251" s="1" t="s">
        <v>17</v>
      </c>
      <c r="C251" s="1" t="s">
        <v>9</v>
      </c>
      <c r="D251" s="1">
        <v>46743.4</v>
      </c>
      <c r="E251" s="1">
        <v>46812.87</v>
      </c>
      <c r="F251" s="1">
        <v>44156.88</v>
      </c>
      <c r="G251" s="1">
        <v>45181.52</v>
      </c>
      <c r="H251" s="1">
        <v>1783.43</v>
      </c>
    </row>
    <row r="252" ht="15.75" customHeight="1">
      <c r="A252" s="2">
        <v>44450.0</v>
      </c>
      <c r="B252" s="1" t="s">
        <v>17</v>
      </c>
      <c r="C252" s="1" t="s">
        <v>9</v>
      </c>
      <c r="D252" s="1">
        <v>45181.52</v>
      </c>
      <c r="E252" s="1">
        <v>46001.33</v>
      </c>
      <c r="F252" s="1">
        <v>44758.59</v>
      </c>
      <c r="G252" s="1">
        <v>45311.46</v>
      </c>
      <c r="H252" s="1">
        <v>685.32</v>
      </c>
    </row>
    <row r="253" ht="15.75" customHeight="1">
      <c r="A253" s="2">
        <v>44451.0</v>
      </c>
      <c r="B253" s="1" t="s">
        <v>17</v>
      </c>
      <c r="C253" s="1" t="s">
        <v>9</v>
      </c>
      <c r="D253" s="1">
        <v>45311.46</v>
      </c>
      <c r="E253" s="1">
        <v>46504.62</v>
      </c>
      <c r="F253" s="1">
        <v>44535.26</v>
      </c>
      <c r="G253" s="1">
        <v>44619.12</v>
      </c>
      <c r="H253" s="1">
        <v>893.38</v>
      </c>
    </row>
    <row r="254" ht="15.75" customHeight="1">
      <c r="A254" s="2">
        <v>44452.0</v>
      </c>
      <c r="B254" s="1" t="s">
        <v>17</v>
      </c>
      <c r="C254" s="1" t="s">
        <v>9</v>
      </c>
      <c r="D254" s="1">
        <v>44619.12</v>
      </c>
      <c r="E254" s="1">
        <v>46897.0</v>
      </c>
      <c r="F254" s="1">
        <v>43400.0</v>
      </c>
      <c r="G254" s="1">
        <v>45206.43</v>
      </c>
      <c r="H254" s="1">
        <v>2422.25</v>
      </c>
    </row>
    <row r="255" ht="15.75" customHeight="1">
      <c r="A255" s="2">
        <v>44453.0</v>
      </c>
      <c r="B255" s="1" t="s">
        <v>17</v>
      </c>
      <c r="C255" s="1" t="s">
        <v>9</v>
      </c>
      <c r="D255" s="1">
        <v>45206.43</v>
      </c>
      <c r="E255" s="1">
        <v>47498.54</v>
      </c>
      <c r="F255" s="1">
        <v>45067.51</v>
      </c>
      <c r="G255" s="1">
        <v>47101.27</v>
      </c>
      <c r="H255" s="1">
        <v>1516.06</v>
      </c>
    </row>
    <row r="256" ht="15.75" customHeight="1">
      <c r="A256" s="2">
        <v>44454.0</v>
      </c>
      <c r="B256" s="1" t="s">
        <v>17</v>
      </c>
      <c r="C256" s="1" t="s">
        <v>9</v>
      </c>
      <c r="D256" s="1">
        <v>47101.27</v>
      </c>
      <c r="E256" s="1">
        <v>48455.16</v>
      </c>
      <c r="F256" s="1">
        <v>46730.15</v>
      </c>
      <c r="G256" s="1">
        <v>47629.1</v>
      </c>
      <c r="H256" s="1">
        <v>1276.62</v>
      </c>
    </row>
    <row r="257" ht="15.75" customHeight="1">
      <c r="A257" s="2">
        <v>44455.0</v>
      </c>
      <c r="B257" s="1" t="s">
        <v>17</v>
      </c>
      <c r="C257" s="1" t="s">
        <v>9</v>
      </c>
      <c r="D257" s="1">
        <v>47629.1</v>
      </c>
      <c r="E257" s="1">
        <v>48500.0</v>
      </c>
      <c r="F257" s="1">
        <v>47041.24</v>
      </c>
      <c r="G257" s="1">
        <v>47907.0</v>
      </c>
      <c r="H257" s="1">
        <v>1069.57</v>
      </c>
    </row>
    <row r="258" ht="15.75" customHeight="1">
      <c r="A258" s="2">
        <v>44456.0</v>
      </c>
      <c r="B258" s="1" t="s">
        <v>17</v>
      </c>
      <c r="C258" s="1" t="s">
        <v>9</v>
      </c>
      <c r="D258" s="1">
        <v>47907.0</v>
      </c>
      <c r="E258" s="1">
        <v>48165.96</v>
      </c>
      <c r="F258" s="1">
        <v>46754.93</v>
      </c>
      <c r="G258" s="1">
        <v>47962.79</v>
      </c>
      <c r="H258" s="1">
        <v>1247.38</v>
      </c>
    </row>
    <row r="259" ht="15.75" customHeight="1">
      <c r="A259" s="2">
        <v>44457.0</v>
      </c>
      <c r="B259" s="1" t="s">
        <v>17</v>
      </c>
      <c r="C259" s="1" t="s">
        <v>9</v>
      </c>
      <c r="D259" s="1">
        <v>47962.79</v>
      </c>
      <c r="E259" s="1">
        <v>48808.97</v>
      </c>
      <c r="F259" s="1">
        <v>47613.93</v>
      </c>
      <c r="G259" s="1">
        <v>47854.23</v>
      </c>
      <c r="H259" s="1">
        <v>671.36</v>
      </c>
    </row>
    <row r="260" ht="15.75" customHeight="1">
      <c r="A260" s="2">
        <v>44458.0</v>
      </c>
      <c r="B260" s="1" t="s">
        <v>17</v>
      </c>
      <c r="C260" s="1" t="s">
        <v>9</v>
      </c>
      <c r="D260" s="1">
        <v>47854.23</v>
      </c>
      <c r="E260" s="1">
        <v>48333.32</v>
      </c>
      <c r="F260" s="1">
        <v>45175.2</v>
      </c>
      <c r="G260" s="1">
        <v>45553.62</v>
      </c>
      <c r="H260" s="1">
        <v>860.71</v>
      </c>
    </row>
    <row r="261" ht="15.75" customHeight="1">
      <c r="A261" s="2">
        <v>44459.0</v>
      </c>
      <c r="B261" s="1" t="s">
        <v>17</v>
      </c>
      <c r="C261" s="1" t="s">
        <v>9</v>
      </c>
      <c r="D261" s="1">
        <v>45553.62</v>
      </c>
      <c r="E261" s="1">
        <v>45837.9</v>
      </c>
      <c r="F261" s="1">
        <v>40137.98</v>
      </c>
      <c r="G261" s="1">
        <v>42688.03</v>
      </c>
      <c r="H261" s="1">
        <v>4373.38</v>
      </c>
    </row>
    <row r="262" ht="15.75" customHeight="1">
      <c r="A262" s="2">
        <v>44460.0</v>
      </c>
      <c r="B262" s="1" t="s">
        <v>17</v>
      </c>
      <c r="C262" s="1" t="s">
        <v>9</v>
      </c>
      <c r="D262" s="1">
        <v>42688.03</v>
      </c>
      <c r="E262" s="1">
        <v>43655.53</v>
      </c>
      <c r="F262" s="1">
        <v>39590.0</v>
      </c>
      <c r="G262" s="1">
        <v>42089.88</v>
      </c>
      <c r="H262" s="1">
        <v>2962.61</v>
      </c>
    </row>
    <row r="263" ht="15.75" customHeight="1">
      <c r="A263" s="2">
        <v>44461.0</v>
      </c>
      <c r="B263" s="1" t="s">
        <v>17</v>
      </c>
      <c r="C263" s="1" t="s">
        <v>9</v>
      </c>
      <c r="D263" s="1">
        <v>42089.88</v>
      </c>
      <c r="E263" s="1">
        <v>44231.92</v>
      </c>
      <c r="F263" s="1">
        <v>41836.59</v>
      </c>
      <c r="G263" s="1">
        <v>44094.55</v>
      </c>
      <c r="H263" s="1">
        <v>1238.61</v>
      </c>
    </row>
    <row r="264" ht="15.75" customHeight="1">
      <c r="A264" s="2">
        <v>44462.0</v>
      </c>
      <c r="B264" s="1" t="s">
        <v>17</v>
      </c>
      <c r="C264" s="1" t="s">
        <v>9</v>
      </c>
      <c r="D264" s="1">
        <v>44094.55</v>
      </c>
      <c r="E264" s="1">
        <v>45062.97</v>
      </c>
      <c r="F264" s="1">
        <v>43389.94</v>
      </c>
      <c r="G264" s="1">
        <v>44301.0</v>
      </c>
      <c r="H264" s="1">
        <v>1699.82</v>
      </c>
    </row>
    <row r="265" ht="15.75" customHeight="1">
      <c r="A265" s="2">
        <v>44463.0</v>
      </c>
      <c r="B265" s="1" t="s">
        <v>17</v>
      </c>
      <c r="C265" s="1" t="s">
        <v>9</v>
      </c>
      <c r="D265" s="1">
        <v>44301.0</v>
      </c>
      <c r="E265" s="1">
        <v>45157.81</v>
      </c>
      <c r="F265" s="1">
        <v>40696.0</v>
      </c>
      <c r="G265" s="1">
        <v>42650.0</v>
      </c>
      <c r="H265" s="1">
        <v>4398.27</v>
      </c>
    </row>
    <row r="266" ht="15.75" customHeight="1">
      <c r="A266" s="2">
        <v>44464.0</v>
      </c>
      <c r="B266" s="1" t="s">
        <v>17</v>
      </c>
      <c r="C266" s="1" t="s">
        <v>9</v>
      </c>
      <c r="D266" s="1">
        <v>42650.0</v>
      </c>
      <c r="E266" s="1">
        <v>42985.06</v>
      </c>
      <c r="F266" s="1">
        <v>41677.82</v>
      </c>
      <c r="G266" s="1">
        <v>42239.94</v>
      </c>
      <c r="H266" s="1">
        <v>1058.07</v>
      </c>
    </row>
    <row r="267" ht="15.75" customHeight="1">
      <c r="A267" s="2">
        <v>44465.0</v>
      </c>
      <c r="B267" s="1" t="s">
        <v>17</v>
      </c>
      <c r="C267" s="1" t="s">
        <v>9</v>
      </c>
      <c r="D267" s="1">
        <v>42239.94</v>
      </c>
      <c r="E267" s="1">
        <v>44350.0</v>
      </c>
      <c r="F267" s="1">
        <v>40801.19</v>
      </c>
      <c r="G267" s="1">
        <v>44024.27</v>
      </c>
      <c r="H267" s="1">
        <v>1395.68</v>
      </c>
    </row>
    <row r="268" ht="15.75" customHeight="1">
      <c r="A268" s="2">
        <v>44466.0</v>
      </c>
      <c r="B268" s="1" t="s">
        <v>17</v>
      </c>
      <c r="C268" s="1" t="s">
        <v>9</v>
      </c>
      <c r="D268" s="1">
        <v>44024.27</v>
      </c>
      <c r="E268" s="1">
        <v>44250.76</v>
      </c>
      <c r="F268" s="1">
        <v>41980.4</v>
      </c>
      <c r="G268" s="1">
        <v>42565.16</v>
      </c>
      <c r="H268" s="1">
        <v>1531.06</v>
      </c>
    </row>
    <row r="269" ht="15.75" customHeight="1">
      <c r="A269" s="2">
        <v>44467.0</v>
      </c>
      <c r="B269" s="1" t="s">
        <v>17</v>
      </c>
      <c r="C269" s="1" t="s">
        <v>9</v>
      </c>
      <c r="D269" s="1">
        <v>42565.16</v>
      </c>
      <c r="E269" s="1">
        <v>42771.12</v>
      </c>
      <c r="F269" s="1">
        <v>40764.26</v>
      </c>
      <c r="G269" s="1">
        <v>42210.47</v>
      </c>
      <c r="H269" s="1">
        <v>2104.5</v>
      </c>
    </row>
    <row r="270" ht="15.75" customHeight="1">
      <c r="A270" s="2">
        <v>44468.0</v>
      </c>
      <c r="B270" s="1" t="s">
        <v>17</v>
      </c>
      <c r="C270" s="1" t="s">
        <v>9</v>
      </c>
      <c r="D270" s="1">
        <v>42210.47</v>
      </c>
      <c r="E270" s="1">
        <v>43726.63</v>
      </c>
      <c r="F270" s="1">
        <v>40908.41</v>
      </c>
      <c r="G270" s="1">
        <v>43601.2</v>
      </c>
      <c r="H270" s="1">
        <v>1511.58</v>
      </c>
    </row>
    <row r="271" ht="15.75" customHeight="1">
      <c r="A271" s="2">
        <v>44469.0</v>
      </c>
      <c r="B271" s="1" t="s">
        <v>17</v>
      </c>
      <c r="C271" s="1" t="s">
        <v>9</v>
      </c>
      <c r="D271" s="1">
        <v>43601.2</v>
      </c>
      <c r="E271" s="1">
        <v>44097.7</v>
      </c>
      <c r="F271" s="1">
        <v>42702.71</v>
      </c>
      <c r="G271" s="1">
        <v>43628.16</v>
      </c>
      <c r="H271" s="1">
        <v>1891.52</v>
      </c>
    </row>
    <row r="272" ht="15.75" customHeight="1">
      <c r="A272" s="2">
        <v>44470.0</v>
      </c>
      <c r="B272" s="1" t="s">
        <v>18</v>
      </c>
      <c r="C272" s="1" t="s">
        <v>9</v>
      </c>
      <c r="D272" s="1">
        <v>43628.16</v>
      </c>
      <c r="E272" s="1">
        <v>48495.68</v>
      </c>
      <c r="F272" s="1">
        <v>43472.59</v>
      </c>
      <c r="G272" s="1">
        <v>47555.51</v>
      </c>
      <c r="H272" s="1">
        <v>3254.02</v>
      </c>
    </row>
    <row r="273" ht="15.75" customHeight="1">
      <c r="A273" s="2">
        <v>44471.0</v>
      </c>
      <c r="B273" s="1" t="s">
        <v>18</v>
      </c>
      <c r="C273" s="1" t="s">
        <v>9</v>
      </c>
      <c r="D273" s="1">
        <v>47555.51</v>
      </c>
      <c r="E273" s="1">
        <v>48346.7</v>
      </c>
      <c r="F273" s="1">
        <v>47144.0</v>
      </c>
      <c r="G273" s="1">
        <v>47899.79</v>
      </c>
      <c r="H273" s="1">
        <v>761.86</v>
      </c>
    </row>
    <row r="274" ht="15.75" customHeight="1">
      <c r="A274" s="2">
        <v>44472.0</v>
      </c>
      <c r="B274" s="1" t="s">
        <v>18</v>
      </c>
      <c r="C274" s="1" t="s">
        <v>9</v>
      </c>
      <c r="D274" s="1">
        <v>47899.79</v>
      </c>
      <c r="E274" s="1">
        <v>49259.3</v>
      </c>
      <c r="F274" s="1">
        <v>47372.35</v>
      </c>
      <c r="G274" s="1">
        <v>47509.65</v>
      </c>
      <c r="H274" s="1">
        <v>864.8</v>
      </c>
    </row>
    <row r="275" ht="15.75" customHeight="1">
      <c r="A275" s="2">
        <v>44473.0</v>
      </c>
      <c r="B275" s="1" t="s">
        <v>18</v>
      </c>
      <c r="C275" s="1" t="s">
        <v>9</v>
      </c>
      <c r="D275" s="1">
        <v>47509.65</v>
      </c>
      <c r="E275" s="1">
        <v>49789.33</v>
      </c>
      <c r="F275" s="1">
        <v>46926.68</v>
      </c>
      <c r="G275" s="1">
        <v>49320.94</v>
      </c>
      <c r="H275" s="1">
        <v>1755.41</v>
      </c>
    </row>
    <row r="276" ht="15.75" customHeight="1">
      <c r="A276" s="2">
        <v>44474.0</v>
      </c>
      <c r="B276" s="1" t="s">
        <v>18</v>
      </c>
      <c r="C276" s="1" t="s">
        <v>9</v>
      </c>
      <c r="D276" s="1">
        <v>49320.94</v>
      </c>
      <c r="E276" s="1">
        <v>51927.83</v>
      </c>
      <c r="F276" s="1">
        <v>49108.3</v>
      </c>
      <c r="G276" s="1">
        <v>51561.6</v>
      </c>
      <c r="H276" s="1">
        <v>1691.52</v>
      </c>
    </row>
    <row r="277" ht="15.75" customHeight="1">
      <c r="A277" s="2">
        <v>44475.0</v>
      </c>
      <c r="B277" s="1" t="s">
        <v>18</v>
      </c>
      <c r="C277" s="1" t="s">
        <v>9</v>
      </c>
      <c r="D277" s="1">
        <v>51561.6</v>
      </c>
      <c r="E277" s="1">
        <v>55800.0</v>
      </c>
      <c r="F277" s="1">
        <v>50410.0</v>
      </c>
      <c r="G277" s="1">
        <v>54838.9</v>
      </c>
      <c r="H277" s="1">
        <v>3288.23</v>
      </c>
    </row>
    <row r="278" ht="15.75" customHeight="1">
      <c r="A278" s="2">
        <v>44476.0</v>
      </c>
      <c r="B278" s="1" t="s">
        <v>18</v>
      </c>
      <c r="C278" s="1" t="s">
        <v>9</v>
      </c>
      <c r="D278" s="1">
        <v>54838.9</v>
      </c>
      <c r="E278" s="1">
        <v>55231.53</v>
      </c>
      <c r="F278" s="1">
        <v>53366.0</v>
      </c>
      <c r="G278" s="1">
        <v>53826.69</v>
      </c>
      <c r="H278" s="1">
        <v>1338.83</v>
      </c>
    </row>
    <row r="279" ht="15.75" customHeight="1">
      <c r="A279" s="2">
        <v>44477.0</v>
      </c>
      <c r="B279" s="1" t="s">
        <v>18</v>
      </c>
      <c r="C279" s="1" t="s">
        <v>9</v>
      </c>
      <c r="D279" s="1">
        <v>53826.69</v>
      </c>
      <c r="E279" s="1">
        <v>56150.58</v>
      </c>
      <c r="F279" s="1">
        <v>53655.0</v>
      </c>
      <c r="G279" s="1">
        <v>54588.0</v>
      </c>
      <c r="H279" s="1">
        <v>1485.78</v>
      </c>
    </row>
    <row r="280" ht="15.75" customHeight="1">
      <c r="A280" s="2">
        <v>44478.0</v>
      </c>
      <c r="B280" s="1" t="s">
        <v>18</v>
      </c>
      <c r="C280" s="1" t="s">
        <v>9</v>
      </c>
      <c r="D280" s="1">
        <v>54588.0</v>
      </c>
      <c r="E280" s="1">
        <v>55486.87</v>
      </c>
      <c r="F280" s="1">
        <v>54115.27</v>
      </c>
      <c r="G280" s="1">
        <v>55043.76</v>
      </c>
      <c r="H280" s="1">
        <v>707.72</v>
      </c>
    </row>
    <row r="281" ht="15.75" customHeight="1">
      <c r="A281" s="2">
        <v>44479.0</v>
      </c>
      <c r="B281" s="1" t="s">
        <v>18</v>
      </c>
      <c r="C281" s="1" t="s">
        <v>9</v>
      </c>
      <c r="D281" s="1">
        <v>55043.76</v>
      </c>
      <c r="E281" s="1">
        <v>56759.01</v>
      </c>
      <c r="F281" s="1">
        <v>54376.52</v>
      </c>
      <c r="G281" s="1">
        <v>56520.58</v>
      </c>
      <c r="H281" s="1">
        <v>1166.24</v>
      </c>
    </row>
    <row r="282" ht="15.75" customHeight="1">
      <c r="A282" s="2">
        <v>44480.0</v>
      </c>
      <c r="B282" s="1" t="s">
        <v>18</v>
      </c>
      <c r="C282" s="1" t="s">
        <v>9</v>
      </c>
      <c r="D282" s="1">
        <v>56520.58</v>
      </c>
      <c r="E282" s="1">
        <v>58000.0</v>
      </c>
      <c r="F282" s="1">
        <v>55838.77</v>
      </c>
      <c r="G282" s="1">
        <v>56710.0</v>
      </c>
      <c r="H282" s="1">
        <v>1027.91</v>
      </c>
    </row>
    <row r="283" ht="15.75" customHeight="1">
      <c r="A283" s="2">
        <v>44481.0</v>
      </c>
      <c r="B283" s="1" t="s">
        <v>18</v>
      </c>
      <c r="C283" s="1" t="s">
        <v>9</v>
      </c>
      <c r="D283" s="1">
        <v>56710.0</v>
      </c>
      <c r="E283" s="1">
        <v>57688.88</v>
      </c>
      <c r="F283" s="1">
        <v>53911.79</v>
      </c>
      <c r="G283" s="1">
        <v>56289.06</v>
      </c>
      <c r="H283" s="1">
        <v>1713.92</v>
      </c>
    </row>
    <row r="284" ht="15.75" customHeight="1">
      <c r="A284" s="2">
        <v>44482.0</v>
      </c>
      <c r="B284" s="1" t="s">
        <v>18</v>
      </c>
      <c r="C284" s="1" t="s">
        <v>9</v>
      </c>
      <c r="D284" s="1">
        <v>56289.06</v>
      </c>
      <c r="E284" s="1">
        <v>58500.02</v>
      </c>
      <c r="F284" s="1">
        <v>54250.0</v>
      </c>
      <c r="G284" s="1">
        <v>58073.82</v>
      </c>
      <c r="H284" s="1">
        <v>1574.7</v>
      </c>
    </row>
    <row r="285" ht="15.75" customHeight="1">
      <c r="A285" s="2">
        <v>44483.0</v>
      </c>
      <c r="B285" s="1" t="s">
        <v>18</v>
      </c>
      <c r="C285" s="1" t="s">
        <v>9</v>
      </c>
      <c r="D285" s="1">
        <v>58073.82</v>
      </c>
      <c r="E285" s="1">
        <v>59450.0</v>
      </c>
      <c r="F285" s="1">
        <v>56807.96</v>
      </c>
      <c r="G285" s="1">
        <v>59407.55</v>
      </c>
      <c r="H285" s="1">
        <v>1166.89</v>
      </c>
    </row>
    <row r="286" ht="15.75" customHeight="1">
      <c r="A286" s="2">
        <v>44484.0</v>
      </c>
      <c r="B286" s="1" t="s">
        <v>18</v>
      </c>
      <c r="C286" s="1" t="s">
        <v>9</v>
      </c>
      <c r="D286" s="1">
        <v>59407.55</v>
      </c>
      <c r="E286" s="1">
        <v>62898.0</v>
      </c>
      <c r="F286" s="1">
        <v>58768.79</v>
      </c>
      <c r="G286" s="1">
        <v>61624.84</v>
      </c>
      <c r="H286" s="1">
        <v>3069.46</v>
      </c>
    </row>
    <row r="287" ht="15.75" customHeight="1">
      <c r="A287" s="2">
        <v>44485.0</v>
      </c>
      <c r="B287" s="1" t="s">
        <v>18</v>
      </c>
      <c r="C287" s="1" t="s">
        <v>9</v>
      </c>
      <c r="D287" s="1">
        <v>61624.84</v>
      </c>
      <c r="E287" s="1">
        <v>62366.08</v>
      </c>
      <c r="F287" s="1">
        <v>60174.14</v>
      </c>
      <c r="G287" s="1">
        <v>61144.42</v>
      </c>
      <c r="H287" s="1">
        <v>864.57</v>
      </c>
    </row>
    <row r="288" ht="15.75" customHeight="1">
      <c r="A288" s="2">
        <v>44486.0</v>
      </c>
      <c r="B288" s="1" t="s">
        <v>18</v>
      </c>
      <c r="C288" s="1" t="s">
        <v>9</v>
      </c>
      <c r="D288" s="1">
        <v>61144.42</v>
      </c>
      <c r="E288" s="1">
        <v>62552.73</v>
      </c>
      <c r="F288" s="1">
        <v>58937.03</v>
      </c>
      <c r="G288" s="1">
        <v>62100.0</v>
      </c>
      <c r="H288" s="1">
        <v>929.51</v>
      </c>
    </row>
    <row r="289" ht="15.75" customHeight="1">
      <c r="A289" s="2">
        <v>44487.0</v>
      </c>
      <c r="B289" s="1" t="s">
        <v>18</v>
      </c>
      <c r="C289" s="1" t="s">
        <v>9</v>
      </c>
      <c r="D289" s="1">
        <v>62100.0</v>
      </c>
      <c r="E289" s="1">
        <v>62973.38</v>
      </c>
      <c r="F289" s="1">
        <v>59926.13</v>
      </c>
      <c r="G289" s="1">
        <v>62600.0</v>
      </c>
      <c r="H289" s="1">
        <v>2631.53</v>
      </c>
    </row>
    <row r="290" ht="15.75" customHeight="1">
      <c r="A290" s="2">
        <v>44488.0</v>
      </c>
      <c r="B290" s="1" t="s">
        <v>18</v>
      </c>
      <c r="C290" s="1" t="s">
        <v>9</v>
      </c>
      <c r="D290" s="1">
        <v>62600.0</v>
      </c>
      <c r="E290" s="1">
        <v>64498.12</v>
      </c>
      <c r="F290" s="1">
        <v>61312.0</v>
      </c>
      <c r="G290" s="1">
        <v>63870.2</v>
      </c>
      <c r="H290" s="1">
        <v>1914.15</v>
      </c>
    </row>
    <row r="291" ht="15.75" customHeight="1">
      <c r="A291" s="2">
        <v>44489.0</v>
      </c>
      <c r="B291" s="1" t="s">
        <v>18</v>
      </c>
      <c r="C291" s="1" t="s">
        <v>9</v>
      </c>
      <c r="D291" s="1">
        <v>63870.2</v>
      </c>
      <c r="E291" s="1">
        <v>66994.72</v>
      </c>
      <c r="F291" s="1">
        <v>63540.51</v>
      </c>
      <c r="G291" s="1">
        <v>65077.99</v>
      </c>
      <c r="H291" s="1">
        <v>2836.59</v>
      </c>
    </row>
    <row r="292" ht="15.75" customHeight="1">
      <c r="A292" s="2">
        <v>44490.0</v>
      </c>
      <c r="B292" s="1" t="s">
        <v>18</v>
      </c>
      <c r="C292" s="1" t="s">
        <v>9</v>
      </c>
      <c r="D292" s="1">
        <v>65077.99</v>
      </c>
      <c r="E292" s="1">
        <v>66643.14</v>
      </c>
      <c r="F292" s="1">
        <v>61418.02</v>
      </c>
      <c r="G292" s="1">
        <v>63243.4</v>
      </c>
      <c r="H292" s="1">
        <v>2908.73</v>
      </c>
    </row>
    <row r="293" ht="15.75" customHeight="1">
      <c r="A293" s="2">
        <v>44491.0</v>
      </c>
      <c r="B293" s="1" t="s">
        <v>18</v>
      </c>
      <c r="C293" s="1" t="s">
        <v>9</v>
      </c>
      <c r="D293" s="1">
        <v>63243.4</v>
      </c>
      <c r="E293" s="1">
        <v>63745.62</v>
      </c>
      <c r="F293" s="1">
        <v>60000.0</v>
      </c>
      <c r="G293" s="1">
        <v>61234.9</v>
      </c>
      <c r="H293" s="1">
        <v>1652.99</v>
      </c>
    </row>
    <row r="294" ht="15.75" customHeight="1">
      <c r="A294" s="2">
        <v>44492.0</v>
      </c>
      <c r="B294" s="1" t="s">
        <v>18</v>
      </c>
      <c r="C294" s="1" t="s">
        <v>9</v>
      </c>
      <c r="D294" s="1">
        <v>61234.9</v>
      </c>
      <c r="E294" s="1">
        <v>61743.51</v>
      </c>
      <c r="F294" s="1">
        <v>59648.91</v>
      </c>
      <c r="G294" s="1">
        <v>61226.0</v>
      </c>
      <c r="H294" s="1">
        <v>543.68</v>
      </c>
    </row>
    <row r="295" ht="15.75" customHeight="1">
      <c r="A295" s="2">
        <v>44493.0</v>
      </c>
      <c r="B295" s="1" t="s">
        <v>18</v>
      </c>
      <c r="C295" s="1" t="s">
        <v>9</v>
      </c>
      <c r="D295" s="1">
        <v>61226.0</v>
      </c>
      <c r="E295" s="1">
        <v>62223.14</v>
      </c>
      <c r="F295" s="1">
        <v>59505.0</v>
      </c>
      <c r="G295" s="1">
        <v>62091.93</v>
      </c>
      <c r="H295" s="1">
        <v>848.7</v>
      </c>
    </row>
    <row r="296" ht="15.75" customHeight="1">
      <c r="A296" s="2">
        <v>44494.0</v>
      </c>
      <c r="B296" s="1" t="s">
        <v>18</v>
      </c>
      <c r="C296" s="1" t="s">
        <v>9</v>
      </c>
      <c r="D296" s="1">
        <v>62091.93</v>
      </c>
      <c r="E296" s="1">
        <v>63703.3</v>
      </c>
      <c r="F296" s="1">
        <v>61822.81</v>
      </c>
      <c r="G296" s="1">
        <v>62765.47</v>
      </c>
      <c r="H296" s="1">
        <v>1477.09</v>
      </c>
    </row>
    <row r="297" ht="15.75" customHeight="1">
      <c r="A297" s="2">
        <v>44495.0</v>
      </c>
      <c r="B297" s="1" t="s">
        <v>18</v>
      </c>
      <c r="C297" s="1" t="s">
        <v>9</v>
      </c>
      <c r="D297" s="1">
        <v>62765.47</v>
      </c>
      <c r="E297" s="1">
        <v>63102.8</v>
      </c>
      <c r="F297" s="1">
        <v>59850.0</v>
      </c>
      <c r="G297" s="1">
        <v>60728.0</v>
      </c>
      <c r="H297" s="1">
        <v>1278.71</v>
      </c>
    </row>
    <row r="298" ht="15.75" customHeight="1">
      <c r="A298" s="2">
        <v>44496.0</v>
      </c>
      <c r="B298" s="1" t="s">
        <v>18</v>
      </c>
      <c r="C298" s="1" t="s">
        <v>9</v>
      </c>
      <c r="D298" s="1">
        <v>60728.0</v>
      </c>
      <c r="E298" s="1">
        <v>61500.0</v>
      </c>
      <c r="F298" s="1">
        <v>58100.0</v>
      </c>
      <c r="G298" s="1">
        <v>58884.7</v>
      </c>
      <c r="H298" s="1">
        <v>1865.12</v>
      </c>
    </row>
    <row r="299" ht="15.75" customHeight="1">
      <c r="A299" s="2">
        <v>44497.0</v>
      </c>
      <c r="B299" s="1" t="s">
        <v>18</v>
      </c>
      <c r="C299" s="1" t="s">
        <v>9</v>
      </c>
      <c r="D299" s="1">
        <v>58884.7</v>
      </c>
      <c r="E299" s="1">
        <v>62508.87</v>
      </c>
      <c r="F299" s="1">
        <v>57500.0</v>
      </c>
      <c r="G299" s="1">
        <v>61706.36</v>
      </c>
      <c r="H299" s="1">
        <v>2789.79</v>
      </c>
    </row>
    <row r="300" ht="15.75" customHeight="1">
      <c r="A300" s="2">
        <v>44498.0</v>
      </c>
      <c r="B300" s="1" t="s">
        <v>18</v>
      </c>
      <c r="C300" s="1" t="s">
        <v>9</v>
      </c>
      <c r="D300" s="1">
        <v>61706.36</v>
      </c>
      <c r="E300" s="1">
        <v>62978.0</v>
      </c>
      <c r="F300" s="1">
        <v>60367.0</v>
      </c>
      <c r="G300" s="1">
        <v>61669.43</v>
      </c>
      <c r="H300" s="1">
        <v>1737.13</v>
      </c>
    </row>
    <row r="301" ht="15.75" customHeight="1">
      <c r="A301" s="2">
        <v>44499.0</v>
      </c>
      <c r="B301" s="1" t="s">
        <v>18</v>
      </c>
      <c r="C301" s="1" t="s">
        <v>9</v>
      </c>
      <c r="D301" s="1">
        <v>61669.43</v>
      </c>
      <c r="E301" s="1">
        <v>62487.97</v>
      </c>
      <c r="F301" s="1">
        <v>60696.52</v>
      </c>
      <c r="G301" s="1">
        <v>61719.1</v>
      </c>
      <c r="H301" s="1">
        <v>1116.81</v>
      </c>
    </row>
    <row r="302" ht="15.75" customHeight="1">
      <c r="A302" s="2">
        <v>44500.0</v>
      </c>
      <c r="B302" s="1" t="s">
        <v>18</v>
      </c>
      <c r="C302" s="1" t="s">
        <v>9</v>
      </c>
      <c r="D302" s="1">
        <v>61719.1</v>
      </c>
      <c r="E302" s="1">
        <v>61768.0</v>
      </c>
      <c r="F302" s="1">
        <v>59731.57</v>
      </c>
      <c r="G302" s="1">
        <v>59947.01</v>
      </c>
      <c r="H302" s="1">
        <v>975.65</v>
      </c>
    </row>
    <row r="303" ht="15.75" customHeight="1">
      <c r="A303" s="2">
        <v>44501.0</v>
      </c>
      <c r="B303" s="1" t="s">
        <v>19</v>
      </c>
      <c r="C303" s="1" t="s">
        <v>9</v>
      </c>
      <c r="D303" s="1">
        <v>59947.01</v>
      </c>
      <c r="E303" s="1">
        <v>62490.0</v>
      </c>
      <c r="F303" s="1">
        <v>59490.18</v>
      </c>
      <c r="G303" s="1">
        <v>61133.24</v>
      </c>
      <c r="H303" s="1">
        <v>1488.56</v>
      </c>
    </row>
    <row r="304" ht="15.75" customHeight="1">
      <c r="A304" s="2">
        <v>44502.0</v>
      </c>
      <c r="B304" s="1" t="s">
        <v>19</v>
      </c>
      <c r="C304" s="1" t="s">
        <v>9</v>
      </c>
      <c r="D304" s="1">
        <v>61133.24</v>
      </c>
      <c r="E304" s="1">
        <v>64319.0</v>
      </c>
      <c r="F304" s="1">
        <v>61124.5</v>
      </c>
      <c r="G304" s="1">
        <v>63257.57</v>
      </c>
      <c r="H304" s="1">
        <v>1791.9</v>
      </c>
    </row>
    <row r="305" ht="15.75" customHeight="1">
      <c r="A305" s="2">
        <v>44503.0</v>
      </c>
      <c r="B305" s="1" t="s">
        <v>19</v>
      </c>
      <c r="C305" s="1" t="s">
        <v>9</v>
      </c>
      <c r="D305" s="1">
        <v>63257.57</v>
      </c>
      <c r="E305" s="1">
        <v>63547.54</v>
      </c>
      <c r="F305" s="1">
        <v>60110.0</v>
      </c>
      <c r="G305" s="1">
        <v>62469.83</v>
      </c>
      <c r="H305" s="1">
        <v>1448.49</v>
      </c>
    </row>
    <row r="306" ht="15.75" customHeight="1">
      <c r="A306" s="2">
        <v>44504.0</v>
      </c>
      <c r="B306" s="1" t="s">
        <v>19</v>
      </c>
      <c r="C306" s="1" t="s">
        <v>9</v>
      </c>
      <c r="D306" s="1">
        <v>62469.83</v>
      </c>
      <c r="E306" s="1">
        <v>62858.83</v>
      </c>
      <c r="F306" s="1">
        <v>60724.16</v>
      </c>
      <c r="G306" s="1">
        <v>62249.6</v>
      </c>
      <c r="H306" s="1">
        <v>1036.53</v>
      </c>
    </row>
    <row r="307" ht="15.75" customHeight="1">
      <c r="A307" s="2">
        <v>44505.0</v>
      </c>
      <c r="B307" s="1" t="s">
        <v>19</v>
      </c>
      <c r="C307" s="1" t="s">
        <v>9</v>
      </c>
      <c r="D307" s="1">
        <v>62249.6</v>
      </c>
      <c r="E307" s="1">
        <v>64000.0</v>
      </c>
      <c r="F307" s="1">
        <v>60777.3</v>
      </c>
      <c r="G307" s="1">
        <v>61172.03</v>
      </c>
      <c r="H307" s="1">
        <v>1043.91</v>
      </c>
    </row>
    <row r="308" ht="15.75" customHeight="1">
      <c r="A308" s="2">
        <v>44506.0</v>
      </c>
      <c r="B308" s="1" t="s">
        <v>19</v>
      </c>
      <c r="C308" s="1" t="s">
        <v>9</v>
      </c>
      <c r="D308" s="1">
        <v>61172.03</v>
      </c>
      <c r="E308" s="1">
        <v>62338.16</v>
      </c>
      <c r="F308" s="1">
        <v>60120.0</v>
      </c>
      <c r="G308" s="1">
        <v>62199.69</v>
      </c>
      <c r="H308" s="1">
        <v>758.38</v>
      </c>
    </row>
    <row r="309" ht="15.75" customHeight="1">
      <c r="A309" s="2">
        <v>44507.0</v>
      </c>
      <c r="B309" s="1" t="s">
        <v>19</v>
      </c>
      <c r="C309" s="1" t="s">
        <v>9</v>
      </c>
      <c r="D309" s="1">
        <v>62199.69</v>
      </c>
      <c r="E309" s="1">
        <v>65680.0</v>
      </c>
      <c r="F309" s="1">
        <v>61537.32</v>
      </c>
      <c r="G309" s="1">
        <v>65235.2</v>
      </c>
      <c r="H309" s="1">
        <v>892.82</v>
      </c>
    </row>
    <row r="310" ht="15.75" customHeight="1">
      <c r="A310" s="2">
        <v>44508.0</v>
      </c>
      <c r="B310" s="1" t="s">
        <v>19</v>
      </c>
      <c r="C310" s="1" t="s">
        <v>9</v>
      </c>
      <c r="D310" s="1">
        <v>65235.2</v>
      </c>
      <c r="E310" s="1">
        <v>68534.11</v>
      </c>
      <c r="F310" s="1">
        <v>65138.0</v>
      </c>
      <c r="G310" s="1">
        <v>68525.75</v>
      </c>
      <c r="H310" s="1">
        <v>1421.08</v>
      </c>
    </row>
    <row r="311" ht="15.75" customHeight="1">
      <c r="A311" s="2">
        <v>44509.0</v>
      </c>
      <c r="B311" s="1" t="s">
        <v>19</v>
      </c>
      <c r="C311" s="1" t="s">
        <v>9</v>
      </c>
      <c r="D311" s="1">
        <v>68525.75</v>
      </c>
      <c r="E311" s="1">
        <v>68529.52</v>
      </c>
      <c r="F311" s="1">
        <v>66262.48</v>
      </c>
      <c r="G311" s="1">
        <v>66491.25</v>
      </c>
      <c r="H311" s="1">
        <v>1229.46</v>
      </c>
    </row>
    <row r="312" ht="15.75" customHeight="1">
      <c r="A312" s="2">
        <v>44510.0</v>
      </c>
      <c r="B312" s="1" t="s">
        <v>19</v>
      </c>
      <c r="C312" s="1" t="s">
        <v>9</v>
      </c>
      <c r="D312" s="1">
        <v>66491.25</v>
      </c>
      <c r="E312" s="1">
        <v>69000.0</v>
      </c>
      <c r="F312" s="1">
        <v>62927.97</v>
      </c>
      <c r="G312" s="1">
        <v>64785.34</v>
      </c>
      <c r="H312" s="1">
        <v>2966.58</v>
      </c>
    </row>
    <row r="313" ht="15.75" customHeight="1">
      <c r="A313" s="2">
        <v>44511.0</v>
      </c>
      <c r="B313" s="1" t="s">
        <v>19</v>
      </c>
      <c r="C313" s="1" t="s">
        <v>9</v>
      </c>
      <c r="D313" s="1">
        <v>64785.34</v>
      </c>
      <c r="E313" s="1">
        <v>65587.0</v>
      </c>
      <c r="F313" s="1">
        <v>64121.0</v>
      </c>
      <c r="G313" s="1">
        <v>64857.63</v>
      </c>
      <c r="H313" s="1">
        <v>1050.51</v>
      </c>
    </row>
    <row r="314" ht="15.75" customHeight="1">
      <c r="A314" s="2">
        <v>44512.0</v>
      </c>
      <c r="B314" s="1" t="s">
        <v>19</v>
      </c>
      <c r="C314" s="1" t="s">
        <v>9</v>
      </c>
      <c r="D314" s="1">
        <v>64857.63</v>
      </c>
      <c r="E314" s="1">
        <v>65071.49</v>
      </c>
      <c r="F314" s="1">
        <v>62875.0</v>
      </c>
      <c r="G314" s="1">
        <v>63805.12</v>
      </c>
      <c r="H314" s="1">
        <v>1466.29</v>
      </c>
    </row>
    <row r="315" ht="15.75" customHeight="1">
      <c r="A315" s="2">
        <v>44513.0</v>
      </c>
      <c r="B315" s="1" t="s">
        <v>19</v>
      </c>
      <c r="C315" s="1" t="s">
        <v>9</v>
      </c>
      <c r="D315" s="1">
        <v>63805.12</v>
      </c>
      <c r="E315" s="1">
        <v>65338.87</v>
      </c>
      <c r="F315" s="1">
        <v>63409.49</v>
      </c>
      <c r="G315" s="1">
        <v>64673.28</v>
      </c>
      <c r="H315" s="1">
        <v>310.01</v>
      </c>
    </row>
    <row r="316" ht="15.75" customHeight="1">
      <c r="A316" s="2">
        <v>44514.0</v>
      </c>
      <c r="B316" s="1" t="s">
        <v>19</v>
      </c>
      <c r="C316" s="1" t="s">
        <v>9</v>
      </c>
      <c r="D316" s="1">
        <v>64673.28</v>
      </c>
      <c r="E316" s="1">
        <v>66200.0</v>
      </c>
      <c r="F316" s="1">
        <v>63602.2</v>
      </c>
      <c r="G316" s="1">
        <v>65744.18</v>
      </c>
      <c r="H316" s="1">
        <v>528.5</v>
      </c>
    </row>
    <row r="317" ht="15.75" customHeight="1">
      <c r="A317" s="2">
        <v>44515.0</v>
      </c>
      <c r="B317" s="1" t="s">
        <v>19</v>
      </c>
      <c r="C317" s="1" t="s">
        <v>9</v>
      </c>
      <c r="D317" s="1">
        <v>65744.18</v>
      </c>
      <c r="E317" s="1">
        <v>66340.74</v>
      </c>
      <c r="F317" s="1">
        <v>60503.0</v>
      </c>
      <c r="G317" s="1">
        <v>60944.13</v>
      </c>
      <c r="H317" s="1">
        <v>1790.8</v>
      </c>
    </row>
    <row r="318" ht="15.75" customHeight="1">
      <c r="A318" s="2">
        <v>44516.0</v>
      </c>
      <c r="B318" s="1" t="s">
        <v>19</v>
      </c>
      <c r="C318" s="1" t="s">
        <v>9</v>
      </c>
      <c r="D318" s="1">
        <v>60944.13</v>
      </c>
      <c r="E318" s="1">
        <v>61558.53</v>
      </c>
      <c r="F318" s="1">
        <v>58573.0</v>
      </c>
      <c r="G318" s="1">
        <v>59050.45</v>
      </c>
      <c r="H318" s="1">
        <v>2725.2</v>
      </c>
    </row>
    <row r="319" ht="15.75" customHeight="1">
      <c r="A319" s="2">
        <v>44517.0</v>
      </c>
      <c r="B319" s="1" t="s">
        <v>19</v>
      </c>
      <c r="C319" s="1" t="s">
        <v>9</v>
      </c>
      <c r="D319" s="1">
        <v>59050.45</v>
      </c>
      <c r="E319" s="1">
        <v>60976.25</v>
      </c>
      <c r="F319" s="1">
        <v>58434.8</v>
      </c>
      <c r="G319" s="1">
        <v>59885.21</v>
      </c>
      <c r="H319" s="1">
        <v>1794.84</v>
      </c>
    </row>
    <row r="320" ht="15.75" customHeight="1">
      <c r="A320" s="2">
        <v>44518.0</v>
      </c>
      <c r="B320" s="1" t="s">
        <v>19</v>
      </c>
      <c r="C320" s="1" t="s">
        <v>9</v>
      </c>
      <c r="D320" s="1">
        <v>59885.21</v>
      </c>
      <c r="E320" s="1">
        <v>60106.3</v>
      </c>
      <c r="F320" s="1">
        <v>53760.0</v>
      </c>
      <c r="G320" s="1">
        <v>55911.16</v>
      </c>
      <c r="H320" s="1">
        <v>3999.42</v>
      </c>
    </row>
    <row r="321" ht="15.75" customHeight="1">
      <c r="A321" s="2">
        <v>44519.0</v>
      </c>
      <c r="B321" s="1" t="s">
        <v>19</v>
      </c>
      <c r="C321" s="1" t="s">
        <v>9</v>
      </c>
      <c r="D321" s="1">
        <v>55911.16</v>
      </c>
      <c r="E321" s="1">
        <v>59042.0</v>
      </c>
      <c r="F321" s="1">
        <v>55856.95</v>
      </c>
      <c r="G321" s="1">
        <v>58596.83</v>
      </c>
      <c r="H321" s="1">
        <v>1483.12</v>
      </c>
    </row>
    <row r="322" ht="15.75" customHeight="1">
      <c r="A322" s="2">
        <v>44520.0</v>
      </c>
      <c r="B322" s="1" t="s">
        <v>19</v>
      </c>
      <c r="C322" s="1" t="s">
        <v>9</v>
      </c>
      <c r="D322" s="1">
        <v>58596.83</v>
      </c>
      <c r="E322" s="1">
        <v>59886.11</v>
      </c>
      <c r="F322" s="1">
        <v>57442.0</v>
      </c>
      <c r="G322" s="1">
        <v>58741.06</v>
      </c>
      <c r="H322" s="1">
        <v>777.79</v>
      </c>
    </row>
    <row r="323" ht="15.75" customHeight="1">
      <c r="A323" s="2">
        <v>44521.0</v>
      </c>
      <c r="B323" s="1" t="s">
        <v>19</v>
      </c>
      <c r="C323" s="1" t="s">
        <v>9</v>
      </c>
      <c r="D323" s="1">
        <v>58741.06</v>
      </c>
      <c r="E323" s="1">
        <v>60061.89</v>
      </c>
      <c r="F323" s="1">
        <v>57049.07</v>
      </c>
      <c r="G323" s="1">
        <v>57440.38</v>
      </c>
      <c r="H323" s="1">
        <v>649.59</v>
      </c>
    </row>
    <row r="324" ht="15.75" customHeight="1">
      <c r="A324" s="2">
        <v>44522.0</v>
      </c>
      <c r="B324" s="1" t="s">
        <v>19</v>
      </c>
      <c r="C324" s="1" t="s">
        <v>9</v>
      </c>
      <c r="D324" s="1">
        <v>57440.38</v>
      </c>
      <c r="E324" s="1">
        <v>59581.52</v>
      </c>
      <c r="F324" s="1">
        <v>55648.53</v>
      </c>
      <c r="G324" s="1">
        <v>56975.38</v>
      </c>
      <c r="H324" s="1">
        <v>1430.31</v>
      </c>
    </row>
    <row r="325" ht="15.75" customHeight="1">
      <c r="A325" s="2">
        <v>44523.0</v>
      </c>
      <c r="B325" s="1" t="s">
        <v>19</v>
      </c>
      <c r="C325" s="1" t="s">
        <v>9</v>
      </c>
      <c r="D325" s="1">
        <v>56975.38</v>
      </c>
      <c r="E325" s="1">
        <v>57882.26</v>
      </c>
      <c r="F325" s="1">
        <v>55384.0</v>
      </c>
      <c r="G325" s="1">
        <v>56423.5</v>
      </c>
      <c r="H325" s="1">
        <v>1584.78</v>
      </c>
    </row>
    <row r="326" ht="15.75" customHeight="1">
      <c r="A326" s="2">
        <v>44524.0</v>
      </c>
      <c r="B326" s="1" t="s">
        <v>19</v>
      </c>
      <c r="C326" s="1" t="s">
        <v>9</v>
      </c>
      <c r="D326" s="1">
        <v>56423.5</v>
      </c>
      <c r="E326" s="1">
        <v>58276.58</v>
      </c>
      <c r="F326" s="1">
        <v>55899.0</v>
      </c>
      <c r="G326" s="1">
        <v>57756.25</v>
      </c>
      <c r="H326" s="1">
        <v>1105.16</v>
      </c>
    </row>
    <row r="327" ht="15.75" customHeight="1">
      <c r="A327" s="2">
        <v>44525.0</v>
      </c>
      <c r="B327" s="1" t="s">
        <v>19</v>
      </c>
      <c r="C327" s="1" t="s">
        <v>9</v>
      </c>
      <c r="D327" s="1">
        <v>57756.25</v>
      </c>
      <c r="E327" s="1">
        <v>59476.65</v>
      </c>
      <c r="F327" s="1">
        <v>57051.76</v>
      </c>
      <c r="G327" s="1">
        <v>57952.35</v>
      </c>
      <c r="H327" s="1">
        <v>628.99</v>
      </c>
    </row>
    <row r="328" ht="15.75" customHeight="1">
      <c r="A328" s="2">
        <v>44526.0</v>
      </c>
      <c r="B328" s="1" t="s">
        <v>19</v>
      </c>
      <c r="C328" s="1" t="s">
        <v>9</v>
      </c>
      <c r="D328" s="1">
        <v>57952.35</v>
      </c>
      <c r="E328" s="1">
        <v>58043.76</v>
      </c>
      <c r="F328" s="1">
        <v>53529.0</v>
      </c>
      <c r="G328" s="1">
        <v>54409.03</v>
      </c>
      <c r="H328" s="1">
        <v>2804.1</v>
      </c>
    </row>
    <row r="329" ht="15.75" customHeight="1">
      <c r="A329" s="2">
        <v>44527.0</v>
      </c>
      <c r="B329" s="1" t="s">
        <v>19</v>
      </c>
      <c r="C329" s="1" t="s">
        <v>9</v>
      </c>
      <c r="D329" s="1">
        <v>54409.03</v>
      </c>
      <c r="E329" s="1">
        <v>55320.8</v>
      </c>
      <c r="F329" s="1">
        <v>53739.8</v>
      </c>
      <c r="G329" s="1">
        <v>54161.85</v>
      </c>
      <c r="H329" s="1">
        <v>556.51</v>
      </c>
    </row>
    <row r="330" ht="15.75" customHeight="1">
      <c r="A330" s="2">
        <v>44528.0</v>
      </c>
      <c r="B330" s="1" t="s">
        <v>19</v>
      </c>
      <c r="C330" s="1" t="s">
        <v>9</v>
      </c>
      <c r="D330" s="1">
        <v>54161.85</v>
      </c>
      <c r="E330" s="1">
        <v>58265.2</v>
      </c>
      <c r="F330" s="1">
        <v>53333.33</v>
      </c>
      <c r="G330" s="1">
        <v>57400.61</v>
      </c>
      <c r="H330" s="1">
        <v>790.75</v>
      </c>
    </row>
    <row r="331" ht="15.75" customHeight="1">
      <c r="A331" s="2">
        <v>44529.0</v>
      </c>
      <c r="B331" s="1" t="s">
        <v>19</v>
      </c>
      <c r="C331" s="1" t="s">
        <v>9</v>
      </c>
      <c r="D331" s="1">
        <v>57400.61</v>
      </c>
      <c r="E331" s="1">
        <v>58903.31</v>
      </c>
      <c r="F331" s="1">
        <v>56734.49</v>
      </c>
      <c r="G331" s="1">
        <v>57163.87</v>
      </c>
      <c r="H331" s="1">
        <v>1057.04</v>
      </c>
    </row>
    <row r="332" ht="15.75" customHeight="1">
      <c r="A332" s="2">
        <v>44530.0</v>
      </c>
      <c r="B332" s="1" t="s">
        <v>19</v>
      </c>
      <c r="C332" s="1" t="s">
        <v>9</v>
      </c>
      <c r="D332" s="1">
        <v>57163.87</v>
      </c>
      <c r="E332" s="1">
        <v>59226.98</v>
      </c>
      <c r="F332" s="1">
        <v>55930.25</v>
      </c>
      <c r="G332" s="1">
        <v>57404.47</v>
      </c>
      <c r="H332" s="1">
        <v>1487.28</v>
      </c>
    </row>
    <row r="333" ht="15.75" customHeight="1">
      <c r="A333" s="2">
        <v>44531.0</v>
      </c>
      <c r="B333" s="1" t="s">
        <v>20</v>
      </c>
      <c r="C333" s="1" t="s">
        <v>9</v>
      </c>
      <c r="D333" s="1">
        <v>57404.47</v>
      </c>
      <c r="E333" s="1">
        <v>59105.91</v>
      </c>
      <c r="F333" s="1">
        <v>55860.02</v>
      </c>
      <c r="G333" s="1">
        <v>56362.19</v>
      </c>
      <c r="H333" s="1">
        <v>1420.43</v>
      </c>
    </row>
    <row r="334" ht="15.75" customHeight="1">
      <c r="A334" s="2">
        <v>44532.0</v>
      </c>
      <c r="B334" s="1" t="s">
        <v>20</v>
      </c>
      <c r="C334" s="1" t="s">
        <v>9</v>
      </c>
      <c r="D334" s="1">
        <v>56362.19</v>
      </c>
      <c r="E334" s="1">
        <v>57277.92</v>
      </c>
      <c r="F334" s="1">
        <v>56000.0</v>
      </c>
      <c r="G334" s="1">
        <v>56380.25</v>
      </c>
      <c r="H334" s="1">
        <v>1140.49</v>
      </c>
    </row>
    <row r="335" ht="15.75" customHeight="1">
      <c r="A335" s="2">
        <v>44533.0</v>
      </c>
      <c r="B335" s="1" t="s">
        <v>20</v>
      </c>
      <c r="C335" s="1" t="s">
        <v>9</v>
      </c>
      <c r="D335" s="1">
        <v>56380.25</v>
      </c>
      <c r="E335" s="1">
        <v>57673.58</v>
      </c>
      <c r="F335" s="1">
        <v>51619.3</v>
      </c>
      <c r="G335" s="1">
        <v>52055.9</v>
      </c>
      <c r="H335" s="1">
        <v>1784.77</v>
      </c>
    </row>
    <row r="336" ht="15.75" customHeight="1">
      <c r="A336" s="2">
        <v>44534.0</v>
      </c>
      <c r="B336" s="1" t="s">
        <v>20</v>
      </c>
      <c r="C336" s="1" t="s">
        <v>9</v>
      </c>
      <c r="D336" s="1">
        <v>52055.9</v>
      </c>
      <c r="E336" s="1">
        <v>52644.42</v>
      </c>
      <c r="F336" s="1">
        <v>42074.62</v>
      </c>
      <c r="G336" s="1">
        <v>49249.56</v>
      </c>
      <c r="H336" s="1">
        <v>5486.89</v>
      </c>
    </row>
    <row r="337" ht="15.75" customHeight="1">
      <c r="A337" s="2">
        <v>44535.0</v>
      </c>
      <c r="B337" s="1" t="s">
        <v>20</v>
      </c>
      <c r="C337" s="1" t="s">
        <v>9</v>
      </c>
      <c r="D337" s="1">
        <v>49249.56</v>
      </c>
      <c r="E337" s="1">
        <v>49786.95</v>
      </c>
      <c r="F337" s="1">
        <v>47844.03</v>
      </c>
      <c r="G337" s="1">
        <v>49103.01</v>
      </c>
      <c r="H337" s="1">
        <v>3697.03</v>
      </c>
    </row>
    <row r="338" ht="15.75" customHeight="1">
      <c r="A338" s="2">
        <v>44536.0</v>
      </c>
      <c r="B338" s="1" t="s">
        <v>20</v>
      </c>
      <c r="C338" s="1" t="s">
        <v>9</v>
      </c>
      <c r="D338" s="1">
        <v>49103.01</v>
      </c>
      <c r="E338" s="1">
        <v>51481.04</v>
      </c>
      <c r="F338" s="1">
        <v>47165.65</v>
      </c>
      <c r="G338" s="1">
        <v>51012.43</v>
      </c>
      <c r="H338" s="1">
        <v>2139.33</v>
      </c>
    </row>
    <row r="339" ht="15.75" customHeight="1">
      <c r="A339" s="2">
        <v>44537.0</v>
      </c>
      <c r="B339" s="1" t="s">
        <v>20</v>
      </c>
      <c r="C339" s="1" t="s">
        <v>9</v>
      </c>
      <c r="D339" s="1">
        <v>51012.43</v>
      </c>
      <c r="E339" s="1">
        <v>51982.66</v>
      </c>
      <c r="F339" s="1">
        <v>50086.0</v>
      </c>
      <c r="G339" s="1">
        <v>50162.48</v>
      </c>
      <c r="H339" s="1">
        <v>1220.79</v>
      </c>
    </row>
    <row r="340" ht="15.75" customHeight="1">
      <c r="A340" s="2">
        <v>44538.0</v>
      </c>
      <c r="B340" s="1" t="s">
        <v>20</v>
      </c>
      <c r="C340" s="1" t="s">
        <v>9</v>
      </c>
      <c r="D340" s="1">
        <v>50162.48</v>
      </c>
      <c r="E340" s="1">
        <v>51269.82</v>
      </c>
      <c r="F340" s="1">
        <v>48669.68</v>
      </c>
      <c r="G340" s="1">
        <v>49567.4</v>
      </c>
      <c r="H340" s="1">
        <v>1215.6</v>
      </c>
    </row>
    <row r="341" ht="15.75" customHeight="1">
      <c r="A341" s="2">
        <v>44539.0</v>
      </c>
      <c r="B341" s="1" t="s">
        <v>20</v>
      </c>
      <c r="C341" s="1" t="s">
        <v>9</v>
      </c>
      <c r="D341" s="1">
        <v>49567.4</v>
      </c>
      <c r="E341" s="1">
        <v>50362.35</v>
      </c>
      <c r="F341" s="1">
        <v>47335.2</v>
      </c>
      <c r="G341" s="1">
        <v>48405.03</v>
      </c>
      <c r="H341" s="1">
        <v>1686.8</v>
      </c>
    </row>
    <row r="342" ht="15.75" customHeight="1">
      <c r="A342" s="2">
        <v>44540.0</v>
      </c>
      <c r="B342" s="1" t="s">
        <v>20</v>
      </c>
      <c r="C342" s="1" t="s">
        <v>9</v>
      </c>
      <c r="D342" s="1">
        <v>48405.03</v>
      </c>
      <c r="E342" s="1">
        <v>49243.0</v>
      </c>
      <c r="F342" s="1">
        <v>46759.2</v>
      </c>
      <c r="G342" s="1">
        <v>48331.11</v>
      </c>
      <c r="H342" s="1">
        <v>766.72</v>
      </c>
    </row>
    <row r="343" ht="15.75" customHeight="1">
      <c r="A343" s="2">
        <v>44541.0</v>
      </c>
      <c r="B343" s="1" t="s">
        <v>20</v>
      </c>
      <c r="C343" s="1" t="s">
        <v>9</v>
      </c>
      <c r="D343" s="1">
        <v>48331.11</v>
      </c>
      <c r="E343" s="1">
        <v>49699.99</v>
      </c>
      <c r="F343" s="1">
        <v>47819.28</v>
      </c>
      <c r="G343" s="1">
        <v>49333.66</v>
      </c>
      <c r="H343" s="1">
        <v>623.86</v>
      </c>
    </row>
    <row r="344" ht="15.75" customHeight="1">
      <c r="A344" s="2">
        <v>44542.0</v>
      </c>
      <c r="B344" s="1" t="s">
        <v>20</v>
      </c>
      <c r="C344" s="1" t="s">
        <v>9</v>
      </c>
      <c r="D344" s="1">
        <v>49333.66</v>
      </c>
      <c r="E344" s="1">
        <v>50808.48</v>
      </c>
      <c r="F344" s="1">
        <v>48490.81</v>
      </c>
      <c r="G344" s="1">
        <v>48899.75</v>
      </c>
      <c r="H344" s="1">
        <v>779.55</v>
      </c>
    </row>
    <row r="345" ht="15.75" customHeight="1">
      <c r="A345" s="2">
        <v>44543.0</v>
      </c>
      <c r="B345" s="1" t="s">
        <v>20</v>
      </c>
      <c r="C345" s="1" t="s">
        <v>9</v>
      </c>
      <c r="D345" s="1">
        <v>48899.75</v>
      </c>
      <c r="E345" s="1">
        <v>49348.69</v>
      </c>
      <c r="F345" s="1">
        <v>45618.84</v>
      </c>
      <c r="G345" s="1">
        <v>46968.47</v>
      </c>
      <c r="H345" s="1">
        <v>1749.04</v>
      </c>
    </row>
    <row r="346" ht="15.75" customHeight="1">
      <c r="A346" s="2">
        <v>44544.0</v>
      </c>
      <c r="B346" s="1" t="s">
        <v>20</v>
      </c>
      <c r="C346" s="1" t="s">
        <v>9</v>
      </c>
      <c r="D346" s="1">
        <v>46968.47</v>
      </c>
      <c r="E346" s="1">
        <v>48784.28</v>
      </c>
      <c r="F346" s="1">
        <v>46350.0</v>
      </c>
      <c r="G346" s="1">
        <v>48280.5</v>
      </c>
      <c r="H346" s="1">
        <v>1026.12</v>
      </c>
    </row>
    <row r="347" ht="15.75" customHeight="1">
      <c r="A347" s="2">
        <v>44545.0</v>
      </c>
      <c r="B347" s="1" t="s">
        <v>20</v>
      </c>
      <c r="C347" s="1" t="s">
        <v>9</v>
      </c>
      <c r="D347" s="1">
        <v>48280.5</v>
      </c>
      <c r="E347" s="1">
        <v>49500.0</v>
      </c>
      <c r="F347" s="1">
        <v>46539.0</v>
      </c>
      <c r="G347" s="1">
        <v>48838.59</v>
      </c>
      <c r="H347" s="1">
        <v>1684.17</v>
      </c>
    </row>
    <row r="348" ht="15.75" customHeight="1">
      <c r="A348" s="2">
        <v>44546.0</v>
      </c>
      <c r="B348" s="1" t="s">
        <v>20</v>
      </c>
      <c r="C348" s="1" t="s">
        <v>9</v>
      </c>
      <c r="D348" s="1">
        <v>48838.59</v>
      </c>
      <c r="E348" s="1">
        <v>49466.29</v>
      </c>
      <c r="F348" s="1">
        <v>47438.15</v>
      </c>
      <c r="G348" s="1">
        <v>47779.8</v>
      </c>
      <c r="H348" s="1">
        <v>881.67</v>
      </c>
    </row>
    <row r="349" ht="15.75" customHeight="1">
      <c r="A349" s="2">
        <v>44547.0</v>
      </c>
      <c r="B349" s="1" t="s">
        <v>20</v>
      </c>
      <c r="C349" s="1" t="s">
        <v>9</v>
      </c>
      <c r="D349" s="1">
        <v>47779.8</v>
      </c>
      <c r="E349" s="1">
        <v>48194.13</v>
      </c>
      <c r="F349" s="1">
        <v>45463.96</v>
      </c>
      <c r="G349" s="1">
        <v>46312.19</v>
      </c>
      <c r="H349" s="1">
        <v>1294.1</v>
      </c>
    </row>
    <row r="350" ht="15.75" customHeight="1">
      <c r="A350" s="2">
        <v>44548.0</v>
      </c>
      <c r="B350" s="1" t="s">
        <v>20</v>
      </c>
      <c r="C350" s="1" t="s">
        <v>9</v>
      </c>
      <c r="D350" s="1">
        <v>46312.19</v>
      </c>
      <c r="E350" s="1">
        <v>47980.93</v>
      </c>
      <c r="F350" s="1">
        <v>46100.0</v>
      </c>
      <c r="G350" s="1">
        <v>47745.99</v>
      </c>
      <c r="H350" s="1">
        <v>500.98</v>
      </c>
    </row>
    <row r="351" ht="15.75" customHeight="1">
      <c r="A351" s="2">
        <v>44549.0</v>
      </c>
      <c r="B351" s="1" t="s">
        <v>20</v>
      </c>
      <c r="C351" s="1" t="s">
        <v>9</v>
      </c>
      <c r="D351" s="1">
        <v>47745.99</v>
      </c>
      <c r="E351" s="1">
        <v>48306.22</v>
      </c>
      <c r="F351" s="1">
        <v>46255.0</v>
      </c>
      <c r="G351" s="1">
        <v>46709.08</v>
      </c>
      <c r="H351" s="1">
        <v>670.52</v>
      </c>
    </row>
    <row r="352" ht="15.75" customHeight="1">
      <c r="A352" s="2">
        <v>44550.0</v>
      </c>
      <c r="B352" s="1" t="s">
        <v>20</v>
      </c>
      <c r="C352" s="1" t="s">
        <v>9</v>
      </c>
      <c r="D352" s="1">
        <v>46709.08</v>
      </c>
      <c r="E352" s="1">
        <v>48082.61</v>
      </c>
      <c r="F352" s="1">
        <v>45579.18</v>
      </c>
      <c r="G352" s="1">
        <v>47954.56</v>
      </c>
      <c r="H352" s="1">
        <v>954.7</v>
      </c>
    </row>
    <row r="353" ht="15.75" customHeight="1">
      <c r="A353" s="2">
        <v>44551.0</v>
      </c>
      <c r="B353" s="1" t="s">
        <v>20</v>
      </c>
      <c r="C353" s="1" t="s">
        <v>9</v>
      </c>
      <c r="D353" s="1">
        <v>47954.56</v>
      </c>
      <c r="E353" s="1">
        <v>49598.11</v>
      </c>
      <c r="F353" s="1">
        <v>47948.07</v>
      </c>
      <c r="G353" s="1">
        <v>49263.44</v>
      </c>
      <c r="H353" s="1">
        <v>1235.89</v>
      </c>
    </row>
    <row r="354" ht="15.75" customHeight="1">
      <c r="A354" s="2">
        <v>44552.0</v>
      </c>
      <c r="B354" s="1" t="s">
        <v>20</v>
      </c>
      <c r="C354" s="1" t="s">
        <v>9</v>
      </c>
      <c r="D354" s="1">
        <v>49263.44</v>
      </c>
      <c r="E354" s="1">
        <v>49548.86</v>
      </c>
      <c r="F354" s="1">
        <v>48063.36</v>
      </c>
      <c r="G354" s="1">
        <v>48545.38</v>
      </c>
      <c r="H354" s="1">
        <v>726.8</v>
      </c>
    </row>
    <row r="355" ht="15.75" customHeight="1">
      <c r="A355" s="2">
        <v>44553.0</v>
      </c>
      <c r="B355" s="1" t="s">
        <v>20</v>
      </c>
      <c r="C355" s="1" t="s">
        <v>9</v>
      </c>
      <c r="D355" s="1">
        <v>48545.38</v>
      </c>
      <c r="E355" s="1">
        <v>51533.71</v>
      </c>
      <c r="F355" s="1">
        <v>48072.35</v>
      </c>
      <c r="G355" s="1">
        <v>51067.84</v>
      </c>
      <c r="H355" s="1">
        <v>1001.26</v>
      </c>
    </row>
    <row r="356" ht="15.75" customHeight="1">
      <c r="A356" s="2">
        <v>44554.0</v>
      </c>
      <c r="B356" s="1" t="s">
        <v>20</v>
      </c>
      <c r="C356" s="1" t="s">
        <v>9</v>
      </c>
      <c r="D356" s="1">
        <v>51067.84</v>
      </c>
      <c r="E356" s="1">
        <v>51866.86</v>
      </c>
      <c r="F356" s="1">
        <v>50461.08</v>
      </c>
      <c r="G356" s="1">
        <v>50872.31</v>
      </c>
      <c r="H356" s="1">
        <v>558.12</v>
      </c>
    </row>
    <row r="357" ht="15.75" customHeight="1">
      <c r="A357" s="2">
        <v>44555.0</v>
      </c>
      <c r="B357" s="1" t="s">
        <v>20</v>
      </c>
      <c r="C357" s="1" t="s">
        <v>9</v>
      </c>
      <c r="D357" s="1">
        <v>50872.31</v>
      </c>
      <c r="E357" s="1">
        <v>51156.95</v>
      </c>
      <c r="F357" s="1">
        <v>49656.65</v>
      </c>
      <c r="G357" s="1">
        <v>49705.21</v>
      </c>
      <c r="H357" s="1">
        <v>400.67</v>
      </c>
    </row>
    <row r="358" ht="15.75" customHeight="1">
      <c r="A358" s="2">
        <v>44556.0</v>
      </c>
      <c r="B358" s="1" t="s">
        <v>20</v>
      </c>
      <c r="C358" s="1" t="s">
        <v>9</v>
      </c>
      <c r="D358" s="1">
        <v>49705.21</v>
      </c>
      <c r="E358" s="1">
        <v>51294.26</v>
      </c>
      <c r="F358" s="1">
        <v>49460.66</v>
      </c>
      <c r="G358" s="1">
        <v>51036.12</v>
      </c>
      <c r="H358" s="1">
        <v>489.24</v>
      </c>
    </row>
    <row r="359" ht="15.75" customHeight="1">
      <c r="A359" s="2">
        <v>44557.0</v>
      </c>
      <c r="B359" s="1" t="s">
        <v>20</v>
      </c>
      <c r="C359" s="1" t="s">
        <v>9</v>
      </c>
      <c r="D359" s="1">
        <v>51036.12</v>
      </c>
      <c r="E359" s="1">
        <v>52104.93</v>
      </c>
      <c r="F359" s="1">
        <v>49509.47</v>
      </c>
      <c r="G359" s="1">
        <v>49821.79</v>
      </c>
      <c r="H359" s="1">
        <v>896.04</v>
      </c>
    </row>
    <row r="360" ht="15.75" customHeight="1">
      <c r="A360" s="2">
        <v>44558.0</v>
      </c>
      <c r="B360" s="1" t="s">
        <v>20</v>
      </c>
      <c r="C360" s="1" t="s">
        <v>9</v>
      </c>
      <c r="D360" s="1">
        <v>49821.79</v>
      </c>
      <c r="E360" s="1">
        <v>49834.68</v>
      </c>
      <c r="F360" s="1">
        <v>47322.97</v>
      </c>
      <c r="G360" s="1">
        <v>48017.93</v>
      </c>
      <c r="H360" s="1">
        <v>1275.01</v>
      </c>
    </row>
    <row r="361" ht="15.75" customHeight="1">
      <c r="A361" s="2">
        <v>44559.0</v>
      </c>
      <c r="B361" s="1" t="s">
        <v>20</v>
      </c>
      <c r="C361" s="1" t="s">
        <v>9</v>
      </c>
      <c r="D361" s="1">
        <v>48017.93</v>
      </c>
      <c r="E361" s="1">
        <v>48075.97</v>
      </c>
      <c r="F361" s="1">
        <v>45945.3</v>
      </c>
      <c r="G361" s="1">
        <v>46502.44</v>
      </c>
      <c r="H361" s="1">
        <v>1119.63</v>
      </c>
    </row>
    <row r="362" ht="15.75" customHeight="1">
      <c r="A362" s="2">
        <v>44560.0</v>
      </c>
      <c r="B362" s="1" t="s">
        <v>20</v>
      </c>
      <c r="C362" s="1" t="s">
        <v>9</v>
      </c>
      <c r="D362" s="1">
        <v>46502.44</v>
      </c>
      <c r="E362" s="1">
        <v>47949.3</v>
      </c>
      <c r="F362" s="1">
        <v>46496.19</v>
      </c>
      <c r="G362" s="1">
        <v>47207.99</v>
      </c>
      <c r="H362" s="1">
        <v>998.41</v>
      </c>
    </row>
    <row r="363" ht="15.75" customHeight="1">
      <c r="A363" s="2">
        <v>44561.0</v>
      </c>
      <c r="B363" s="1" t="s">
        <v>20</v>
      </c>
      <c r="C363" s="1" t="s">
        <v>9</v>
      </c>
      <c r="D363" s="1">
        <v>47207.99</v>
      </c>
      <c r="E363" s="1">
        <v>48578.35</v>
      </c>
      <c r="F363" s="1">
        <v>45641.11</v>
      </c>
      <c r="G363" s="1">
        <v>46806.83</v>
      </c>
      <c r="H363" s="1">
        <v>1591.71</v>
      </c>
    </row>
    <row r="364" ht="15.75" customHeight="1">
      <c r="A364" s="2">
        <v>44200.0</v>
      </c>
      <c r="B364" s="1" t="s">
        <v>21</v>
      </c>
      <c r="C364" s="1" t="s">
        <v>22</v>
      </c>
      <c r="D364" s="1">
        <v>3764.61</v>
      </c>
      <c r="E364" s="1">
        <v>3769.99</v>
      </c>
      <c r="F364" s="1">
        <v>3662.71</v>
      </c>
      <c r="G364" s="1">
        <v>3700.65</v>
      </c>
      <c r="H364" s="1">
        <v>5.00668E9</v>
      </c>
    </row>
    <row r="365" ht="15.75" customHeight="1">
      <c r="A365" s="2">
        <v>44201.0</v>
      </c>
      <c r="B365" s="1" t="s">
        <v>21</v>
      </c>
      <c r="C365" s="1" t="s">
        <v>22</v>
      </c>
      <c r="D365" s="1">
        <v>3698.02</v>
      </c>
      <c r="E365" s="1">
        <v>3737.83</v>
      </c>
      <c r="F365" s="1">
        <v>3695.07</v>
      </c>
      <c r="G365" s="1">
        <v>3726.86</v>
      </c>
      <c r="H365" s="1">
        <v>4.58262E9</v>
      </c>
    </row>
    <row r="366" ht="15.75" customHeight="1">
      <c r="A366" s="2">
        <v>44202.0</v>
      </c>
      <c r="B366" s="1" t="s">
        <v>21</v>
      </c>
      <c r="C366" s="1" t="s">
        <v>22</v>
      </c>
      <c r="D366" s="1">
        <v>3712.2</v>
      </c>
      <c r="E366" s="1">
        <v>3783.04</v>
      </c>
      <c r="F366" s="1">
        <v>3705.34</v>
      </c>
      <c r="G366" s="1">
        <v>3748.14</v>
      </c>
      <c r="H366" s="1">
        <v>6.04997E9</v>
      </c>
    </row>
    <row r="367" ht="15.75" customHeight="1">
      <c r="A367" s="2">
        <v>44203.0</v>
      </c>
      <c r="B367" s="1" t="s">
        <v>21</v>
      </c>
      <c r="C367" s="1" t="s">
        <v>22</v>
      </c>
      <c r="D367" s="1">
        <v>3764.71</v>
      </c>
      <c r="E367" s="1">
        <v>3811.55</v>
      </c>
      <c r="F367" s="1">
        <v>3764.71</v>
      </c>
      <c r="G367" s="1">
        <v>3803.79</v>
      </c>
      <c r="H367" s="1">
        <v>5.08087E9</v>
      </c>
    </row>
    <row r="368" ht="15.75" customHeight="1">
      <c r="A368" s="2">
        <v>44204.0</v>
      </c>
      <c r="B368" s="1" t="s">
        <v>21</v>
      </c>
      <c r="C368" s="1" t="s">
        <v>22</v>
      </c>
      <c r="D368" s="1">
        <v>3815.05</v>
      </c>
      <c r="E368" s="1">
        <v>3826.69</v>
      </c>
      <c r="F368" s="1">
        <v>3783.6</v>
      </c>
      <c r="G368" s="1">
        <v>3824.68</v>
      </c>
      <c r="H368" s="1">
        <v>4.76418E9</v>
      </c>
    </row>
    <row r="369" ht="15.75" customHeight="1">
      <c r="A369" s="2">
        <v>44207.0</v>
      </c>
      <c r="B369" s="1" t="s">
        <v>21</v>
      </c>
      <c r="C369" s="1" t="s">
        <v>22</v>
      </c>
      <c r="D369" s="1">
        <v>3803.14</v>
      </c>
      <c r="E369" s="1">
        <v>3817.86</v>
      </c>
      <c r="F369" s="1">
        <v>3789.02</v>
      </c>
      <c r="G369" s="1">
        <v>3799.61</v>
      </c>
      <c r="H369" s="1">
        <v>4.4505E9</v>
      </c>
    </row>
    <row r="370" ht="15.75" customHeight="1">
      <c r="A370" s="2">
        <v>44208.0</v>
      </c>
      <c r="B370" s="1" t="s">
        <v>21</v>
      </c>
      <c r="C370" s="1" t="s">
        <v>22</v>
      </c>
      <c r="D370" s="1">
        <v>3801.62</v>
      </c>
      <c r="E370" s="1">
        <v>3810.78</v>
      </c>
      <c r="F370" s="1">
        <v>3776.51</v>
      </c>
      <c r="G370" s="1">
        <v>3801.19</v>
      </c>
      <c r="H370" s="1">
        <v>4.97721E9</v>
      </c>
    </row>
    <row r="371" ht="15.75" customHeight="1">
      <c r="A371" s="2">
        <v>44209.0</v>
      </c>
      <c r="B371" s="1" t="s">
        <v>21</v>
      </c>
      <c r="C371" s="1" t="s">
        <v>22</v>
      </c>
      <c r="D371" s="1">
        <v>3802.23</v>
      </c>
      <c r="E371" s="1">
        <v>3820.96</v>
      </c>
      <c r="F371" s="1">
        <v>3791.5</v>
      </c>
      <c r="G371" s="1">
        <v>3809.84</v>
      </c>
      <c r="H371" s="1">
        <v>4.59042E9</v>
      </c>
    </row>
    <row r="372" ht="15.75" customHeight="1">
      <c r="A372" s="2">
        <v>44210.0</v>
      </c>
      <c r="B372" s="1" t="s">
        <v>21</v>
      </c>
      <c r="C372" s="1" t="s">
        <v>22</v>
      </c>
      <c r="D372" s="1">
        <v>3814.98</v>
      </c>
      <c r="E372" s="1">
        <v>3823.6</v>
      </c>
      <c r="F372" s="1">
        <v>3792.86</v>
      </c>
      <c r="G372" s="1">
        <v>3795.54</v>
      </c>
      <c r="H372" s="1">
        <v>5.18014E9</v>
      </c>
    </row>
    <row r="373" ht="15.75" customHeight="1">
      <c r="A373" s="2">
        <v>44211.0</v>
      </c>
      <c r="B373" s="1" t="s">
        <v>21</v>
      </c>
      <c r="C373" s="1" t="s">
        <v>22</v>
      </c>
      <c r="D373" s="1">
        <v>3788.73</v>
      </c>
      <c r="E373" s="1">
        <v>3788.73</v>
      </c>
      <c r="F373" s="1">
        <v>3749.62</v>
      </c>
      <c r="G373" s="1">
        <v>3768.25</v>
      </c>
      <c r="H373" s="1">
        <v>5.35306E9</v>
      </c>
    </row>
    <row r="374" ht="15.75" customHeight="1">
      <c r="A374" s="2">
        <v>44215.0</v>
      </c>
      <c r="B374" s="1" t="s">
        <v>21</v>
      </c>
      <c r="C374" s="1" t="s">
        <v>22</v>
      </c>
      <c r="D374" s="1">
        <v>3781.88</v>
      </c>
      <c r="E374" s="1">
        <v>3804.53</v>
      </c>
      <c r="F374" s="1">
        <v>3780.37</v>
      </c>
      <c r="G374" s="1">
        <v>3798.91</v>
      </c>
      <c r="H374" s="1">
        <v>4.98294E9</v>
      </c>
    </row>
    <row r="375" ht="15.75" customHeight="1">
      <c r="A375" s="2">
        <v>44216.0</v>
      </c>
      <c r="B375" s="1" t="s">
        <v>21</v>
      </c>
      <c r="C375" s="1" t="s">
        <v>22</v>
      </c>
      <c r="D375" s="1">
        <v>3816.22</v>
      </c>
      <c r="E375" s="1">
        <v>3859.75</v>
      </c>
      <c r="F375" s="1">
        <v>3816.22</v>
      </c>
      <c r="G375" s="1">
        <v>3851.85</v>
      </c>
      <c r="H375" s="1">
        <v>4.55179E9</v>
      </c>
    </row>
    <row r="376" ht="15.75" customHeight="1">
      <c r="A376" s="2">
        <v>44217.0</v>
      </c>
      <c r="B376" s="1" t="s">
        <v>21</v>
      </c>
      <c r="C376" s="1" t="s">
        <v>22</v>
      </c>
      <c r="D376" s="1">
        <v>3857.46</v>
      </c>
      <c r="E376" s="1">
        <v>3861.45</v>
      </c>
      <c r="F376" s="1">
        <v>3845.05</v>
      </c>
      <c r="G376" s="1">
        <v>3853.07</v>
      </c>
      <c r="H376" s="1">
        <v>4.48446E9</v>
      </c>
    </row>
    <row r="377" ht="15.75" customHeight="1">
      <c r="A377" s="2">
        <v>44218.0</v>
      </c>
      <c r="B377" s="1" t="s">
        <v>21</v>
      </c>
      <c r="C377" s="1" t="s">
        <v>22</v>
      </c>
      <c r="D377" s="1">
        <v>3844.24</v>
      </c>
      <c r="E377" s="1">
        <v>3852.31</v>
      </c>
      <c r="F377" s="1">
        <v>3830.41</v>
      </c>
      <c r="G377" s="1">
        <v>3841.47</v>
      </c>
      <c r="H377" s="1">
        <v>5.08043E9</v>
      </c>
    </row>
    <row r="378" ht="15.75" customHeight="1">
      <c r="A378" s="2">
        <v>44221.0</v>
      </c>
      <c r="B378" s="1" t="s">
        <v>21</v>
      </c>
      <c r="C378" s="1" t="s">
        <v>22</v>
      </c>
      <c r="D378" s="1">
        <v>3851.68</v>
      </c>
      <c r="E378" s="1">
        <v>3859.23</v>
      </c>
      <c r="F378" s="1">
        <v>3797.16</v>
      </c>
      <c r="G378" s="1">
        <v>3855.36</v>
      </c>
      <c r="H378" s="1">
        <v>6.95586E9</v>
      </c>
    </row>
    <row r="379" ht="15.75" customHeight="1">
      <c r="A379" s="2">
        <v>44222.0</v>
      </c>
      <c r="B379" s="1" t="s">
        <v>21</v>
      </c>
      <c r="C379" s="1" t="s">
        <v>22</v>
      </c>
      <c r="D379" s="1">
        <v>3862.96</v>
      </c>
      <c r="E379" s="1">
        <v>3870.9</v>
      </c>
      <c r="F379" s="1">
        <v>3847.78</v>
      </c>
      <c r="G379" s="1">
        <v>3849.62</v>
      </c>
      <c r="H379" s="1">
        <v>6.02909E9</v>
      </c>
    </row>
    <row r="380" ht="15.75" customHeight="1">
      <c r="A380" s="2">
        <v>44223.0</v>
      </c>
      <c r="B380" s="1" t="s">
        <v>21</v>
      </c>
      <c r="C380" s="1" t="s">
        <v>22</v>
      </c>
      <c r="D380" s="1">
        <v>3836.83</v>
      </c>
      <c r="E380" s="1">
        <v>3836.83</v>
      </c>
      <c r="F380" s="1">
        <v>3732.48</v>
      </c>
      <c r="G380" s="1">
        <v>3750.77</v>
      </c>
      <c r="H380" s="1">
        <v>9.87804E9</v>
      </c>
    </row>
    <row r="381" ht="15.75" customHeight="1">
      <c r="A381" s="2">
        <v>44224.0</v>
      </c>
      <c r="B381" s="1" t="s">
        <v>21</v>
      </c>
      <c r="C381" s="1" t="s">
        <v>22</v>
      </c>
      <c r="D381" s="1">
        <v>3755.75</v>
      </c>
      <c r="E381" s="1">
        <v>3830.5</v>
      </c>
      <c r="F381" s="1">
        <v>3755.75</v>
      </c>
      <c r="G381" s="1">
        <v>3787.38</v>
      </c>
      <c r="H381" s="1">
        <v>6.93796E9</v>
      </c>
    </row>
    <row r="382" ht="15.75" customHeight="1">
      <c r="A382" s="2">
        <v>44225.0</v>
      </c>
      <c r="B382" s="1" t="s">
        <v>21</v>
      </c>
      <c r="C382" s="1" t="s">
        <v>22</v>
      </c>
      <c r="D382" s="1">
        <v>3778.05</v>
      </c>
      <c r="E382" s="1">
        <v>3778.05</v>
      </c>
      <c r="F382" s="1">
        <v>3694.12</v>
      </c>
      <c r="G382" s="1">
        <v>3714.24</v>
      </c>
      <c r="H382" s="1">
        <v>6.61257E9</v>
      </c>
    </row>
    <row r="383" ht="15.75" customHeight="1">
      <c r="A383" s="2">
        <v>44228.0</v>
      </c>
      <c r="B383" s="1" t="s">
        <v>23</v>
      </c>
      <c r="C383" s="1" t="s">
        <v>22</v>
      </c>
      <c r="D383" s="1">
        <v>3731.17</v>
      </c>
      <c r="E383" s="1">
        <v>3784.32</v>
      </c>
      <c r="F383" s="1">
        <v>3725.62</v>
      </c>
      <c r="G383" s="1">
        <v>3773.86</v>
      </c>
      <c r="H383" s="1">
        <v>5.39287E9</v>
      </c>
    </row>
    <row r="384" ht="15.75" customHeight="1">
      <c r="A384" s="2">
        <v>44229.0</v>
      </c>
      <c r="B384" s="1" t="s">
        <v>23</v>
      </c>
      <c r="C384" s="1" t="s">
        <v>22</v>
      </c>
      <c r="D384" s="1">
        <v>3791.84</v>
      </c>
      <c r="E384" s="1">
        <v>3843.09</v>
      </c>
      <c r="F384" s="1">
        <v>3791.84</v>
      </c>
      <c r="G384" s="1">
        <v>3826.31</v>
      </c>
      <c r="H384" s="1">
        <v>5.49537E9</v>
      </c>
    </row>
    <row r="385" ht="15.75" customHeight="1">
      <c r="A385" s="2">
        <v>44230.0</v>
      </c>
      <c r="B385" s="1" t="s">
        <v>23</v>
      </c>
      <c r="C385" s="1" t="s">
        <v>22</v>
      </c>
      <c r="D385" s="1">
        <v>3840.27</v>
      </c>
      <c r="E385" s="1">
        <v>3847.51</v>
      </c>
      <c r="F385" s="1">
        <v>3816.68</v>
      </c>
      <c r="G385" s="1">
        <v>3830.17</v>
      </c>
      <c r="H385" s="1">
        <v>4.8469E9</v>
      </c>
    </row>
    <row r="386" ht="15.75" customHeight="1">
      <c r="A386" s="2">
        <v>44231.0</v>
      </c>
      <c r="B386" s="1" t="s">
        <v>23</v>
      </c>
      <c r="C386" s="1" t="s">
        <v>22</v>
      </c>
      <c r="D386" s="1">
        <v>3836.66</v>
      </c>
      <c r="E386" s="1">
        <v>3872.42</v>
      </c>
      <c r="F386" s="1">
        <v>3836.66</v>
      </c>
      <c r="G386" s="1">
        <v>3871.74</v>
      </c>
      <c r="H386" s="1">
        <v>4.85667E9</v>
      </c>
    </row>
    <row r="387" ht="15.75" customHeight="1">
      <c r="A387" s="2">
        <v>44232.0</v>
      </c>
      <c r="B387" s="1" t="s">
        <v>23</v>
      </c>
      <c r="C387" s="1" t="s">
        <v>22</v>
      </c>
      <c r="D387" s="1">
        <v>3878.3</v>
      </c>
      <c r="E387" s="1">
        <v>3894.56</v>
      </c>
      <c r="F387" s="1">
        <v>3874.93</v>
      </c>
      <c r="G387" s="1">
        <v>3886.83</v>
      </c>
      <c r="H387" s="1">
        <v>4.83858E9</v>
      </c>
    </row>
    <row r="388" ht="15.75" customHeight="1">
      <c r="A388" s="2">
        <v>44235.0</v>
      </c>
      <c r="B388" s="1" t="s">
        <v>23</v>
      </c>
      <c r="C388" s="1" t="s">
        <v>22</v>
      </c>
      <c r="D388" s="1">
        <v>3892.59</v>
      </c>
      <c r="E388" s="1">
        <v>3915.77</v>
      </c>
      <c r="F388" s="1">
        <v>3892.59</v>
      </c>
      <c r="G388" s="1">
        <v>3915.59</v>
      </c>
      <c r="H388" s="1">
        <v>4.63503E9</v>
      </c>
    </row>
    <row r="389" ht="15.75" customHeight="1">
      <c r="A389" s="2">
        <v>44236.0</v>
      </c>
      <c r="B389" s="1" t="s">
        <v>23</v>
      </c>
      <c r="C389" s="1" t="s">
        <v>22</v>
      </c>
      <c r="D389" s="1">
        <v>3910.49</v>
      </c>
      <c r="E389" s="1">
        <v>3918.35</v>
      </c>
      <c r="F389" s="1">
        <v>3902.64</v>
      </c>
      <c r="G389" s="1">
        <v>3911.23</v>
      </c>
      <c r="H389" s="1">
        <v>4.55461E9</v>
      </c>
    </row>
    <row r="390" ht="15.75" customHeight="1">
      <c r="A390" s="2">
        <v>44237.0</v>
      </c>
      <c r="B390" s="1" t="s">
        <v>23</v>
      </c>
      <c r="C390" s="1" t="s">
        <v>22</v>
      </c>
      <c r="D390" s="1">
        <v>3920.78</v>
      </c>
      <c r="E390" s="1">
        <v>3931.5</v>
      </c>
      <c r="F390" s="1">
        <v>3884.94</v>
      </c>
      <c r="G390" s="1">
        <v>3909.88</v>
      </c>
      <c r="H390" s="1">
        <v>4.81538E9</v>
      </c>
    </row>
    <row r="391" ht="15.75" customHeight="1">
      <c r="A391" s="2">
        <v>44238.0</v>
      </c>
      <c r="B391" s="1" t="s">
        <v>23</v>
      </c>
      <c r="C391" s="1" t="s">
        <v>22</v>
      </c>
      <c r="D391" s="1">
        <v>3916.4</v>
      </c>
      <c r="E391" s="1">
        <v>3925.99</v>
      </c>
      <c r="F391" s="1">
        <v>3890.39</v>
      </c>
      <c r="G391" s="1">
        <v>3916.38</v>
      </c>
      <c r="H391" s="1">
        <v>4.57008E9</v>
      </c>
    </row>
    <row r="392" ht="15.75" customHeight="1">
      <c r="A392" s="2">
        <v>44239.0</v>
      </c>
      <c r="B392" s="1" t="s">
        <v>23</v>
      </c>
      <c r="C392" s="1" t="s">
        <v>22</v>
      </c>
      <c r="D392" s="1">
        <v>3911.65</v>
      </c>
      <c r="E392" s="1">
        <v>3937.23</v>
      </c>
      <c r="F392" s="1">
        <v>3905.78</v>
      </c>
      <c r="G392" s="1">
        <v>3934.83</v>
      </c>
      <c r="H392" s="1">
        <v>4.11926E9</v>
      </c>
    </row>
    <row r="393" ht="15.75" customHeight="1">
      <c r="A393" s="2">
        <v>44243.0</v>
      </c>
      <c r="B393" s="1" t="s">
        <v>23</v>
      </c>
      <c r="C393" s="1" t="s">
        <v>22</v>
      </c>
      <c r="D393" s="1">
        <v>3939.61</v>
      </c>
      <c r="E393" s="1">
        <v>3950.43</v>
      </c>
      <c r="F393" s="1">
        <v>3923.85</v>
      </c>
      <c r="G393" s="1">
        <v>3932.59</v>
      </c>
      <c r="H393" s="1">
        <v>5.03736E9</v>
      </c>
    </row>
    <row r="394" ht="15.75" customHeight="1">
      <c r="A394" s="2">
        <v>44244.0</v>
      </c>
      <c r="B394" s="1" t="s">
        <v>23</v>
      </c>
      <c r="C394" s="1" t="s">
        <v>22</v>
      </c>
      <c r="D394" s="1">
        <v>3918.5</v>
      </c>
      <c r="E394" s="1">
        <v>3933.61</v>
      </c>
      <c r="F394" s="1">
        <v>3900.43</v>
      </c>
      <c r="G394" s="1">
        <v>3931.33</v>
      </c>
      <c r="H394" s="1">
        <v>4.71828E9</v>
      </c>
    </row>
    <row r="395" ht="15.75" customHeight="1">
      <c r="A395" s="2">
        <v>44245.0</v>
      </c>
      <c r="B395" s="1" t="s">
        <v>23</v>
      </c>
      <c r="C395" s="1" t="s">
        <v>22</v>
      </c>
      <c r="D395" s="1">
        <v>3915.86</v>
      </c>
      <c r="E395" s="1">
        <v>3921.98</v>
      </c>
      <c r="F395" s="1">
        <v>3885.03</v>
      </c>
      <c r="G395" s="1">
        <v>3913.97</v>
      </c>
      <c r="H395" s="1">
        <v>4.77343E9</v>
      </c>
    </row>
    <row r="396" ht="15.75" customHeight="1">
      <c r="A396" s="2">
        <v>44246.0</v>
      </c>
      <c r="B396" s="1" t="s">
        <v>23</v>
      </c>
      <c r="C396" s="1" t="s">
        <v>22</v>
      </c>
      <c r="D396" s="1">
        <v>3921.16</v>
      </c>
      <c r="E396" s="1">
        <v>3930.41</v>
      </c>
      <c r="F396" s="1">
        <v>3903.07</v>
      </c>
      <c r="G396" s="1">
        <v>3906.71</v>
      </c>
      <c r="H396" s="1">
        <v>4.82394E9</v>
      </c>
    </row>
    <row r="397" ht="15.75" customHeight="1">
      <c r="A397" s="2">
        <v>44249.0</v>
      </c>
      <c r="B397" s="1" t="s">
        <v>23</v>
      </c>
      <c r="C397" s="1" t="s">
        <v>22</v>
      </c>
      <c r="D397" s="1">
        <v>3885.55</v>
      </c>
      <c r="E397" s="1">
        <v>3902.92</v>
      </c>
      <c r="F397" s="1">
        <v>3874.71</v>
      </c>
      <c r="G397" s="1">
        <v>3876.5</v>
      </c>
      <c r="H397" s="1">
        <v>5.87019E9</v>
      </c>
    </row>
    <row r="398" ht="15.75" customHeight="1">
      <c r="A398" s="2">
        <v>44250.0</v>
      </c>
      <c r="B398" s="1" t="s">
        <v>23</v>
      </c>
      <c r="C398" s="1" t="s">
        <v>22</v>
      </c>
      <c r="D398" s="1">
        <v>3857.07</v>
      </c>
      <c r="E398" s="1">
        <v>3895.98</v>
      </c>
      <c r="F398" s="1">
        <v>3805.59</v>
      </c>
      <c r="G398" s="1">
        <v>3881.37</v>
      </c>
      <c r="H398" s="1">
        <v>6.28065E9</v>
      </c>
    </row>
    <row r="399" ht="15.75" customHeight="1">
      <c r="A399" s="2">
        <v>44251.0</v>
      </c>
      <c r="B399" s="1" t="s">
        <v>23</v>
      </c>
      <c r="C399" s="1" t="s">
        <v>22</v>
      </c>
      <c r="D399" s="1">
        <v>3873.71</v>
      </c>
      <c r="E399" s="1">
        <v>3928.65</v>
      </c>
      <c r="F399" s="1">
        <v>3859.6</v>
      </c>
      <c r="G399" s="1">
        <v>3925.43</v>
      </c>
      <c r="H399" s="1">
        <v>5.94235E9</v>
      </c>
    </row>
    <row r="400" ht="15.75" customHeight="1">
      <c r="A400" s="2">
        <v>44252.0</v>
      </c>
      <c r="B400" s="1" t="s">
        <v>23</v>
      </c>
      <c r="C400" s="1" t="s">
        <v>22</v>
      </c>
      <c r="D400" s="1">
        <v>3915.8</v>
      </c>
      <c r="E400" s="1">
        <v>3925.02</v>
      </c>
      <c r="F400" s="1">
        <v>3814.04</v>
      </c>
      <c r="G400" s="1">
        <v>3829.34</v>
      </c>
      <c r="H400" s="1">
        <v>6.51306E9</v>
      </c>
    </row>
    <row r="401" ht="15.75" customHeight="1">
      <c r="A401" s="2">
        <v>44253.0</v>
      </c>
      <c r="B401" s="1" t="s">
        <v>23</v>
      </c>
      <c r="C401" s="1" t="s">
        <v>22</v>
      </c>
      <c r="D401" s="1">
        <v>3839.66</v>
      </c>
      <c r="E401" s="1">
        <v>3861.08</v>
      </c>
      <c r="F401" s="1">
        <v>3789.54</v>
      </c>
      <c r="G401" s="1">
        <v>3811.15</v>
      </c>
      <c r="H401" s="1">
        <v>6.51295E9</v>
      </c>
    </row>
    <row r="402" ht="15.75" customHeight="1">
      <c r="A402" s="2">
        <v>44256.0</v>
      </c>
      <c r="B402" s="1" t="s">
        <v>24</v>
      </c>
      <c r="C402" s="1" t="s">
        <v>22</v>
      </c>
      <c r="D402" s="1">
        <v>3842.51</v>
      </c>
      <c r="E402" s="1">
        <v>3914.5</v>
      </c>
      <c r="F402" s="1">
        <v>3842.51</v>
      </c>
      <c r="G402" s="1">
        <v>3901.82</v>
      </c>
      <c r="H402" s="1">
        <v>5.07154E9</v>
      </c>
    </row>
    <row r="403" ht="15.75" customHeight="1">
      <c r="A403" s="2">
        <v>44257.0</v>
      </c>
      <c r="B403" s="1" t="s">
        <v>24</v>
      </c>
      <c r="C403" s="1" t="s">
        <v>22</v>
      </c>
      <c r="D403" s="1">
        <v>3903.64</v>
      </c>
      <c r="E403" s="1">
        <v>3906.41</v>
      </c>
      <c r="F403" s="1">
        <v>3868.57</v>
      </c>
      <c r="G403" s="1">
        <v>3870.29</v>
      </c>
      <c r="H403" s="1">
        <v>5.49369E9</v>
      </c>
    </row>
    <row r="404" ht="15.75" customHeight="1">
      <c r="A404" s="2">
        <v>44258.0</v>
      </c>
      <c r="B404" s="1" t="s">
        <v>24</v>
      </c>
      <c r="C404" s="1" t="s">
        <v>22</v>
      </c>
      <c r="D404" s="1">
        <v>3863.99</v>
      </c>
      <c r="E404" s="1">
        <v>3874.47</v>
      </c>
      <c r="F404" s="1">
        <v>3818.86</v>
      </c>
      <c r="G404" s="1">
        <v>3819.72</v>
      </c>
      <c r="H404" s="1">
        <v>6.15079E9</v>
      </c>
    </row>
    <row r="405" ht="15.75" customHeight="1">
      <c r="A405" s="2">
        <v>44259.0</v>
      </c>
      <c r="B405" s="1" t="s">
        <v>24</v>
      </c>
      <c r="C405" s="1" t="s">
        <v>22</v>
      </c>
      <c r="D405" s="1">
        <v>3818.53</v>
      </c>
      <c r="E405" s="1">
        <v>3843.67</v>
      </c>
      <c r="F405" s="1">
        <v>3723.34</v>
      </c>
      <c r="G405" s="1">
        <v>3768.47</v>
      </c>
      <c r="H405" s="1">
        <v>7.14224E9</v>
      </c>
    </row>
    <row r="406" ht="15.75" customHeight="1">
      <c r="A406" s="2">
        <v>44260.0</v>
      </c>
      <c r="B406" s="1" t="s">
        <v>24</v>
      </c>
      <c r="C406" s="1" t="s">
        <v>22</v>
      </c>
      <c r="D406" s="1">
        <v>3793.58</v>
      </c>
      <c r="E406" s="1">
        <v>3851.69</v>
      </c>
      <c r="F406" s="1">
        <v>3730.19</v>
      </c>
      <c r="G406" s="1">
        <v>3841.94</v>
      </c>
      <c r="H406" s="1">
        <v>6.84257E9</v>
      </c>
    </row>
    <row r="407" ht="15.75" customHeight="1">
      <c r="A407" s="2">
        <v>44263.0</v>
      </c>
      <c r="B407" s="1" t="s">
        <v>24</v>
      </c>
      <c r="C407" s="1" t="s">
        <v>22</v>
      </c>
      <c r="D407" s="1">
        <v>3844.39</v>
      </c>
      <c r="E407" s="1">
        <v>3881.06</v>
      </c>
      <c r="F407" s="1">
        <v>3819.25</v>
      </c>
      <c r="G407" s="1">
        <v>3821.35</v>
      </c>
      <c r="H407" s="1">
        <v>5.85224E9</v>
      </c>
    </row>
    <row r="408" ht="15.75" customHeight="1">
      <c r="A408" s="2">
        <v>44264.0</v>
      </c>
      <c r="B408" s="1" t="s">
        <v>24</v>
      </c>
      <c r="C408" s="1" t="s">
        <v>22</v>
      </c>
      <c r="D408" s="1">
        <v>3851.93</v>
      </c>
      <c r="E408" s="1">
        <v>3903.76</v>
      </c>
      <c r="F408" s="1">
        <v>3851.93</v>
      </c>
      <c r="G408" s="1">
        <v>3875.44</v>
      </c>
      <c r="H408" s="1">
        <v>5.49634E9</v>
      </c>
    </row>
    <row r="409" ht="15.75" customHeight="1">
      <c r="A409" s="2">
        <v>44265.0</v>
      </c>
      <c r="B409" s="1" t="s">
        <v>24</v>
      </c>
      <c r="C409" s="1" t="s">
        <v>22</v>
      </c>
      <c r="D409" s="1">
        <v>3891.99</v>
      </c>
      <c r="E409" s="1">
        <v>3917.35</v>
      </c>
      <c r="F409" s="1">
        <v>3885.73</v>
      </c>
      <c r="G409" s="1">
        <v>3898.81</v>
      </c>
      <c r="H409" s="1">
        <v>5.82725E9</v>
      </c>
    </row>
    <row r="410" ht="15.75" customHeight="1">
      <c r="A410" s="2">
        <v>44266.0</v>
      </c>
      <c r="B410" s="1" t="s">
        <v>24</v>
      </c>
      <c r="C410" s="1" t="s">
        <v>22</v>
      </c>
      <c r="D410" s="1">
        <v>3915.54</v>
      </c>
      <c r="E410" s="1">
        <v>3960.27</v>
      </c>
      <c r="F410" s="1">
        <v>3915.54</v>
      </c>
      <c r="G410" s="1">
        <v>3939.34</v>
      </c>
      <c r="H410" s="1">
        <v>5.30001E9</v>
      </c>
    </row>
    <row r="411" ht="15.75" customHeight="1">
      <c r="A411" s="2">
        <v>44267.0</v>
      </c>
      <c r="B411" s="1" t="s">
        <v>24</v>
      </c>
      <c r="C411" s="1" t="s">
        <v>22</v>
      </c>
      <c r="D411" s="1">
        <v>3924.52</v>
      </c>
      <c r="E411" s="1">
        <v>3944.99</v>
      </c>
      <c r="F411" s="1">
        <v>3915.21</v>
      </c>
      <c r="G411" s="1">
        <v>3943.34</v>
      </c>
      <c r="H411" s="1">
        <v>4.46924E9</v>
      </c>
    </row>
    <row r="412" ht="15.75" customHeight="1">
      <c r="A412" s="2">
        <v>44270.0</v>
      </c>
      <c r="B412" s="1" t="s">
        <v>24</v>
      </c>
      <c r="C412" s="1" t="s">
        <v>22</v>
      </c>
      <c r="D412" s="1">
        <v>3942.96</v>
      </c>
      <c r="E412" s="1">
        <v>3970.08</v>
      </c>
      <c r="F412" s="1">
        <v>3923.54</v>
      </c>
      <c r="G412" s="1">
        <v>3968.94</v>
      </c>
      <c r="H412" s="1">
        <v>4.88219E9</v>
      </c>
    </row>
    <row r="413" ht="15.75" customHeight="1">
      <c r="A413" s="2">
        <v>44271.0</v>
      </c>
      <c r="B413" s="1" t="s">
        <v>24</v>
      </c>
      <c r="C413" s="1" t="s">
        <v>22</v>
      </c>
      <c r="D413" s="1">
        <v>3973.59</v>
      </c>
      <c r="E413" s="1">
        <v>3981.04</v>
      </c>
      <c r="F413" s="1">
        <v>3953.44</v>
      </c>
      <c r="G413" s="1">
        <v>3962.71</v>
      </c>
      <c r="H413" s="1">
        <v>4.60487E9</v>
      </c>
    </row>
    <row r="414" ht="15.75" customHeight="1">
      <c r="A414" s="2">
        <v>44272.0</v>
      </c>
      <c r="B414" s="1" t="s">
        <v>24</v>
      </c>
      <c r="C414" s="1" t="s">
        <v>22</v>
      </c>
      <c r="D414" s="1">
        <v>3949.57</v>
      </c>
      <c r="E414" s="1">
        <v>3983.87</v>
      </c>
      <c r="F414" s="1">
        <v>3935.74</v>
      </c>
      <c r="G414" s="1">
        <v>3974.12</v>
      </c>
      <c r="H414" s="1">
        <v>4.54162E9</v>
      </c>
    </row>
    <row r="415" ht="15.75" customHeight="1">
      <c r="A415" s="2">
        <v>44273.0</v>
      </c>
      <c r="B415" s="1" t="s">
        <v>24</v>
      </c>
      <c r="C415" s="1" t="s">
        <v>22</v>
      </c>
      <c r="D415" s="1">
        <v>3953.5</v>
      </c>
      <c r="E415" s="1">
        <v>3969.62</v>
      </c>
      <c r="F415" s="1">
        <v>3910.86</v>
      </c>
      <c r="G415" s="1">
        <v>3915.46</v>
      </c>
      <c r="H415" s="1">
        <v>4.04317E9</v>
      </c>
    </row>
    <row r="416" ht="15.75" customHeight="1">
      <c r="A416" s="2">
        <v>44274.0</v>
      </c>
      <c r="B416" s="1" t="s">
        <v>24</v>
      </c>
      <c r="C416" s="1" t="s">
        <v>22</v>
      </c>
      <c r="D416" s="1">
        <v>3913.14</v>
      </c>
      <c r="E416" s="1">
        <v>3930.12</v>
      </c>
      <c r="F416" s="1">
        <v>3886.75</v>
      </c>
      <c r="G416" s="1">
        <v>3913.1</v>
      </c>
      <c r="H416" s="1">
        <v>7.72505E9</v>
      </c>
    </row>
    <row r="417" ht="15.75" customHeight="1">
      <c r="A417" s="2">
        <v>44277.0</v>
      </c>
      <c r="B417" s="1" t="s">
        <v>24</v>
      </c>
      <c r="C417" s="1" t="s">
        <v>22</v>
      </c>
      <c r="D417" s="1">
        <v>3916.48</v>
      </c>
      <c r="E417" s="1">
        <v>3955.31</v>
      </c>
      <c r="F417" s="1">
        <v>3914.16</v>
      </c>
      <c r="G417" s="1">
        <v>3940.59</v>
      </c>
      <c r="H417" s="1">
        <v>4.31138E9</v>
      </c>
    </row>
    <row r="418" ht="15.75" customHeight="1">
      <c r="A418" s="2">
        <v>44278.0</v>
      </c>
      <c r="B418" s="1" t="s">
        <v>24</v>
      </c>
      <c r="C418" s="1" t="s">
        <v>22</v>
      </c>
      <c r="D418" s="1">
        <v>3937.6</v>
      </c>
      <c r="E418" s="1">
        <v>3949.13</v>
      </c>
      <c r="F418" s="1">
        <v>3901.57</v>
      </c>
      <c r="G418" s="1">
        <v>3910.52</v>
      </c>
      <c r="H418" s="1">
        <v>4.64534E9</v>
      </c>
    </row>
    <row r="419" ht="15.75" customHeight="1">
      <c r="A419" s="2">
        <v>44279.0</v>
      </c>
      <c r="B419" s="1" t="s">
        <v>24</v>
      </c>
      <c r="C419" s="1" t="s">
        <v>22</v>
      </c>
      <c r="D419" s="1">
        <v>3919.93</v>
      </c>
      <c r="E419" s="1">
        <v>3942.08</v>
      </c>
      <c r="F419" s="1">
        <v>3889.07</v>
      </c>
      <c r="G419" s="1">
        <v>3889.14</v>
      </c>
      <c r="H419" s="1">
        <v>4.76699E9</v>
      </c>
    </row>
    <row r="420" ht="15.75" customHeight="1">
      <c r="A420" s="2">
        <v>44280.0</v>
      </c>
      <c r="B420" s="1" t="s">
        <v>24</v>
      </c>
      <c r="C420" s="1" t="s">
        <v>22</v>
      </c>
      <c r="D420" s="1">
        <v>3879.34</v>
      </c>
      <c r="E420" s="1">
        <v>3919.54</v>
      </c>
      <c r="F420" s="1">
        <v>3853.5</v>
      </c>
      <c r="G420" s="1">
        <v>3909.52</v>
      </c>
      <c r="H420" s="1">
        <v>4.9408E9</v>
      </c>
    </row>
    <row r="421" ht="15.75" customHeight="1">
      <c r="A421" s="2">
        <v>44281.0</v>
      </c>
      <c r="B421" s="1" t="s">
        <v>24</v>
      </c>
      <c r="C421" s="1" t="s">
        <v>22</v>
      </c>
      <c r="D421" s="1">
        <v>3917.12</v>
      </c>
      <c r="E421" s="1">
        <v>3978.19</v>
      </c>
      <c r="F421" s="1">
        <v>3917.12</v>
      </c>
      <c r="G421" s="1">
        <v>3974.54</v>
      </c>
      <c r="H421" s="1">
        <v>5.46785E9</v>
      </c>
    </row>
    <row r="422" ht="15.75" customHeight="1">
      <c r="A422" s="2">
        <v>44284.0</v>
      </c>
      <c r="B422" s="1" t="s">
        <v>24</v>
      </c>
      <c r="C422" s="1" t="s">
        <v>22</v>
      </c>
      <c r="D422" s="1">
        <v>3969.31</v>
      </c>
      <c r="E422" s="1">
        <v>3981.83</v>
      </c>
      <c r="F422" s="1">
        <v>3943.25</v>
      </c>
      <c r="G422" s="1">
        <v>3971.09</v>
      </c>
      <c r="H422" s="1">
        <v>4.61984E9</v>
      </c>
    </row>
    <row r="423" ht="15.75" customHeight="1">
      <c r="A423" s="2">
        <v>44285.0</v>
      </c>
      <c r="B423" s="1" t="s">
        <v>24</v>
      </c>
      <c r="C423" s="1" t="s">
        <v>22</v>
      </c>
      <c r="D423" s="1">
        <v>3963.34</v>
      </c>
      <c r="E423" s="1">
        <v>3968.01</v>
      </c>
      <c r="F423" s="1">
        <v>3944.35</v>
      </c>
      <c r="G423" s="1">
        <v>3958.55</v>
      </c>
      <c r="H423" s="1">
        <v>4.10357E9</v>
      </c>
    </row>
    <row r="424" ht="15.75" customHeight="1">
      <c r="A424" s="2">
        <v>44286.0</v>
      </c>
      <c r="B424" s="1" t="s">
        <v>24</v>
      </c>
      <c r="C424" s="1" t="s">
        <v>22</v>
      </c>
      <c r="D424" s="1">
        <v>3967.25</v>
      </c>
      <c r="E424" s="1">
        <v>3994.41</v>
      </c>
      <c r="F424" s="1">
        <v>3966.98</v>
      </c>
      <c r="G424" s="1">
        <v>3972.89</v>
      </c>
      <c r="H424" s="1">
        <v>4.56498E9</v>
      </c>
    </row>
    <row r="425" ht="15.75" customHeight="1">
      <c r="A425" s="2">
        <v>44287.0</v>
      </c>
      <c r="B425" s="1" t="s">
        <v>25</v>
      </c>
      <c r="C425" s="1" t="s">
        <v>22</v>
      </c>
      <c r="D425" s="1">
        <v>3992.78</v>
      </c>
      <c r="E425" s="1">
        <v>4020.63</v>
      </c>
      <c r="F425" s="1">
        <v>3992.78</v>
      </c>
      <c r="G425" s="1">
        <v>4019.87</v>
      </c>
      <c r="H425" s="1">
        <v>4.15124E9</v>
      </c>
    </row>
    <row r="426" ht="15.75" customHeight="1">
      <c r="A426" s="2">
        <v>44291.0</v>
      </c>
      <c r="B426" s="1" t="s">
        <v>25</v>
      </c>
      <c r="C426" s="1" t="s">
        <v>22</v>
      </c>
      <c r="D426" s="1">
        <v>4034.44</v>
      </c>
      <c r="E426" s="1">
        <v>4083.42</v>
      </c>
      <c r="F426" s="1">
        <v>4034.44</v>
      </c>
      <c r="G426" s="1">
        <v>4077.91</v>
      </c>
      <c r="H426" s="1">
        <v>3.99976E9</v>
      </c>
    </row>
    <row r="427" ht="15.75" customHeight="1">
      <c r="A427" s="2">
        <v>44292.0</v>
      </c>
      <c r="B427" s="1" t="s">
        <v>25</v>
      </c>
      <c r="C427" s="1" t="s">
        <v>22</v>
      </c>
      <c r="D427" s="1">
        <v>4075.57</v>
      </c>
      <c r="E427" s="1">
        <v>4086.23</v>
      </c>
      <c r="F427" s="1">
        <v>4068.14</v>
      </c>
      <c r="G427" s="1">
        <v>4073.94</v>
      </c>
      <c r="H427" s="1">
        <v>4.02788E9</v>
      </c>
    </row>
    <row r="428" ht="15.75" customHeight="1">
      <c r="A428" s="2">
        <v>44293.0</v>
      </c>
      <c r="B428" s="1" t="s">
        <v>25</v>
      </c>
      <c r="C428" s="1" t="s">
        <v>22</v>
      </c>
      <c r="D428" s="1">
        <v>4074.29</v>
      </c>
      <c r="E428" s="1">
        <v>4083.13</v>
      </c>
      <c r="F428" s="1">
        <v>4068.31</v>
      </c>
      <c r="G428" s="1">
        <v>4079.95</v>
      </c>
      <c r="H428" s="1">
        <v>4.11264E9</v>
      </c>
    </row>
    <row r="429" ht="15.75" customHeight="1">
      <c r="A429" s="2">
        <v>44294.0</v>
      </c>
      <c r="B429" s="1" t="s">
        <v>25</v>
      </c>
      <c r="C429" s="1" t="s">
        <v>22</v>
      </c>
      <c r="D429" s="1">
        <v>4089.95</v>
      </c>
      <c r="E429" s="1">
        <v>4098.19</v>
      </c>
      <c r="F429" s="1">
        <v>4082.54</v>
      </c>
      <c r="G429" s="1">
        <v>4097.17</v>
      </c>
      <c r="H429" s="1">
        <v>3.90191E9</v>
      </c>
    </row>
    <row r="430" ht="15.75" customHeight="1">
      <c r="A430" s="2">
        <v>44295.0</v>
      </c>
      <c r="B430" s="1" t="s">
        <v>25</v>
      </c>
      <c r="C430" s="1" t="s">
        <v>22</v>
      </c>
      <c r="D430" s="1">
        <v>4096.11</v>
      </c>
      <c r="E430" s="1">
        <v>4129.48</v>
      </c>
      <c r="F430" s="1">
        <v>4095.51</v>
      </c>
      <c r="G430" s="1">
        <v>4128.8</v>
      </c>
      <c r="H430" s="1">
        <v>3.63491E9</v>
      </c>
    </row>
    <row r="431" ht="15.75" customHeight="1">
      <c r="A431" s="2">
        <v>44298.0</v>
      </c>
      <c r="B431" s="1" t="s">
        <v>25</v>
      </c>
      <c r="C431" s="1" t="s">
        <v>22</v>
      </c>
      <c r="D431" s="1">
        <v>4124.71</v>
      </c>
      <c r="E431" s="1">
        <v>4131.76</v>
      </c>
      <c r="F431" s="1">
        <v>4114.82</v>
      </c>
      <c r="G431" s="1">
        <v>4127.99</v>
      </c>
      <c r="H431" s="1">
        <v>3.5785E9</v>
      </c>
    </row>
    <row r="432" ht="15.75" customHeight="1">
      <c r="A432" s="2">
        <v>44299.0</v>
      </c>
      <c r="B432" s="1" t="s">
        <v>25</v>
      </c>
      <c r="C432" s="1" t="s">
        <v>22</v>
      </c>
      <c r="D432" s="1">
        <v>4130.1</v>
      </c>
      <c r="E432" s="1">
        <v>4148.0</v>
      </c>
      <c r="F432" s="1">
        <v>4124.43</v>
      </c>
      <c r="G432" s="1">
        <v>4141.59</v>
      </c>
      <c r="H432" s="1">
        <v>3.72844E9</v>
      </c>
    </row>
    <row r="433" ht="15.75" customHeight="1">
      <c r="A433" s="2">
        <v>44300.0</v>
      </c>
      <c r="B433" s="1" t="s">
        <v>25</v>
      </c>
      <c r="C433" s="1" t="s">
        <v>22</v>
      </c>
      <c r="D433" s="1">
        <v>4141.58</v>
      </c>
      <c r="E433" s="1">
        <v>4151.69</v>
      </c>
      <c r="F433" s="1">
        <v>4120.87</v>
      </c>
      <c r="G433" s="1">
        <v>4124.66</v>
      </c>
      <c r="H433" s="1">
        <v>3.97654E9</v>
      </c>
    </row>
    <row r="434" ht="15.75" customHeight="1">
      <c r="A434" s="2">
        <v>44301.0</v>
      </c>
      <c r="B434" s="1" t="s">
        <v>25</v>
      </c>
      <c r="C434" s="1" t="s">
        <v>22</v>
      </c>
      <c r="D434" s="1">
        <v>4139.76</v>
      </c>
      <c r="E434" s="1">
        <v>4173.49</v>
      </c>
      <c r="F434" s="1">
        <v>4139.76</v>
      </c>
      <c r="G434" s="1">
        <v>4170.42</v>
      </c>
      <c r="H434" s="1">
        <v>4.02768E9</v>
      </c>
    </row>
    <row r="435" ht="15.75" customHeight="1">
      <c r="A435" s="2">
        <v>44302.0</v>
      </c>
      <c r="B435" s="1" t="s">
        <v>25</v>
      </c>
      <c r="C435" s="1" t="s">
        <v>22</v>
      </c>
      <c r="D435" s="1">
        <v>4174.14</v>
      </c>
      <c r="E435" s="1">
        <v>4191.31</v>
      </c>
      <c r="F435" s="1">
        <v>4170.75</v>
      </c>
      <c r="G435" s="1">
        <v>4185.47</v>
      </c>
      <c r="H435" s="1">
        <v>4.15743E9</v>
      </c>
    </row>
    <row r="436" ht="15.75" customHeight="1">
      <c r="A436" s="2">
        <v>44305.0</v>
      </c>
      <c r="B436" s="1" t="s">
        <v>25</v>
      </c>
      <c r="C436" s="1" t="s">
        <v>22</v>
      </c>
      <c r="D436" s="1">
        <v>4179.8</v>
      </c>
      <c r="E436" s="1">
        <v>4180.81</v>
      </c>
      <c r="F436" s="1">
        <v>4150.47</v>
      </c>
      <c r="G436" s="1">
        <v>4163.26</v>
      </c>
      <c r="H436" s="1">
        <v>3.78802E9</v>
      </c>
    </row>
    <row r="437" ht="15.75" customHeight="1">
      <c r="A437" s="2">
        <v>44306.0</v>
      </c>
      <c r="B437" s="1" t="s">
        <v>25</v>
      </c>
      <c r="C437" s="1" t="s">
        <v>22</v>
      </c>
      <c r="D437" s="1">
        <v>4159.18</v>
      </c>
      <c r="E437" s="1">
        <v>4159.18</v>
      </c>
      <c r="F437" s="1">
        <v>4118.38</v>
      </c>
      <c r="G437" s="1">
        <v>4134.94</v>
      </c>
      <c r="H437" s="1">
        <v>4.33823E9</v>
      </c>
    </row>
    <row r="438" ht="15.75" customHeight="1">
      <c r="A438" s="2">
        <v>44307.0</v>
      </c>
      <c r="B438" s="1" t="s">
        <v>25</v>
      </c>
      <c r="C438" s="1" t="s">
        <v>22</v>
      </c>
      <c r="D438" s="1">
        <v>4128.42</v>
      </c>
      <c r="E438" s="1">
        <v>4175.02</v>
      </c>
      <c r="F438" s="1">
        <v>4126.35</v>
      </c>
      <c r="G438" s="1">
        <v>4173.42</v>
      </c>
      <c r="H438" s="1">
        <v>3.86582E9</v>
      </c>
    </row>
    <row r="439" ht="15.75" customHeight="1">
      <c r="A439" s="2">
        <v>44308.0</v>
      </c>
      <c r="B439" s="1" t="s">
        <v>25</v>
      </c>
      <c r="C439" s="1" t="s">
        <v>22</v>
      </c>
      <c r="D439" s="1">
        <v>4170.46</v>
      </c>
      <c r="E439" s="1">
        <v>4179.57</v>
      </c>
      <c r="F439" s="1">
        <v>4123.69</v>
      </c>
      <c r="G439" s="1">
        <v>4134.98</v>
      </c>
      <c r="H439" s="1">
        <v>4.23504E9</v>
      </c>
    </row>
    <row r="440" ht="15.75" customHeight="1">
      <c r="A440" s="2">
        <v>44309.0</v>
      </c>
      <c r="B440" s="1" t="s">
        <v>25</v>
      </c>
      <c r="C440" s="1" t="s">
        <v>22</v>
      </c>
      <c r="D440" s="1">
        <v>4138.78</v>
      </c>
      <c r="E440" s="1">
        <v>4194.17</v>
      </c>
      <c r="F440" s="1">
        <v>4138.78</v>
      </c>
      <c r="G440" s="1">
        <v>4180.17</v>
      </c>
      <c r="H440" s="1">
        <v>3.56808E9</v>
      </c>
    </row>
    <row r="441" ht="15.75" customHeight="1">
      <c r="A441" s="2">
        <v>44312.0</v>
      </c>
      <c r="B441" s="1" t="s">
        <v>25</v>
      </c>
      <c r="C441" s="1" t="s">
        <v>22</v>
      </c>
      <c r="D441" s="1">
        <v>4185.03</v>
      </c>
      <c r="E441" s="1">
        <v>4194.19</v>
      </c>
      <c r="F441" s="1">
        <v>4182.36</v>
      </c>
      <c r="G441" s="1">
        <v>4187.62</v>
      </c>
      <c r="H441" s="1">
        <v>3.73892E9</v>
      </c>
    </row>
    <row r="442" ht="15.75" customHeight="1">
      <c r="A442" s="2">
        <v>44313.0</v>
      </c>
      <c r="B442" s="1" t="s">
        <v>25</v>
      </c>
      <c r="C442" s="1" t="s">
        <v>22</v>
      </c>
      <c r="D442" s="1">
        <v>4188.25</v>
      </c>
      <c r="E442" s="1">
        <v>4193.35</v>
      </c>
      <c r="F442" s="1">
        <v>4176.22</v>
      </c>
      <c r="G442" s="1">
        <v>4186.72</v>
      </c>
      <c r="H442" s="1">
        <v>3.70324E9</v>
      </c>
    </row>
    <row r="443" ht="15.75" customHeight="1">
      <c r="A443" s="2">
        <v>44314.0</v>
      </c>
      <c r="B443" s="1" t="s">
        <v>25</v>
      </c>
      <c r="C443" s="1" t="s">
        <v>22</v>
      </c>
      <c r="D443" s="1">
        <v>4185.14</v>
      </c>
      <c r="E443" s="1">
        <v>4201.53</v>
      </c>
      <c r="F443" s="1">
        <v>4181.78</v>
      </c>
      <c r="G443" s="1">
        <v>4183.18</v>
      </c>
      <c r="H443" s="1">
        <v>3.77239E9</v>
      </c>
    </row>
    <row r="444" ht="15.75" customHeight="1">
      <c r="A444" s="2">
        <v>44315.0</v>
      </c>
      <c r="B444" s="1" t="s">
        <v>25</v>
      </c>
      <c r="C444" s="1" t="s">
        <v>22</v>
      </c>
      <c r="D444" s="1">
        <v>4206.14</v>
      </c>
      <c r="E444" s="1">
        <v>4218.78</v>
      </c>
      <c r="F444" s="1">
        <v>4176.81</v>
      </c>
      <c r="G444" s="1">
        <v>4211.47</v>
      </c>
      <c r="H444" s="1">
        <v>4.28894E9</v>
      </c>
    </row>
    <row r="445" ht="15.75" customHeight="1">
      <c r="A445" s="2">
        <v>44316.0</v>
      </c>
      <c r="B445" s="1" t="s">
        <v>25</v>
      </c>
      <c r="C445" s="1" t="s">
        <v>22</v>
      </c>
      <c r="D445" s="1">
        <v>4198.1</v>
      </c>
      <c r="E445" s="1">
        <v>4198.1</v>
      </c>
      <c r="F445" s="1">
        <v>4174.85</v>
      </c>
      <c r="G445" s="1">
        <v>4181.17</v>
      </c>
      <c r="H445" s="1">
        <v>4.27368E9</v>
      </c>
    </row>
    <row r="446" ht="15.75" customHeight="1">
      <c r="A446" s="2">
        <v>44319.0</v>
      </c>
      <c r="B446" s="1" t="s">
        <v>13</v>
      </c>
      <c r="C446" s="1" t="s">
        <v>22</v>
      </c>
      <c r="D446" s="1">
        <v>4191.98</v>
      </c>
      <c r="E446" s="1">
        <v>4209.39</v>
      </c>
      <c r="F446" s="1">
        <v>4188.03</v>
      </c>
      <c r="G446" s="1">
        <v>4192.66</v>
      </c>
      <c r="H446" s="1">
        <v>4.06117E9</v>
      </c>
    </row>
    <row r="447" ht="15.75" customHeight="1">
      <c r="A447" s="2">
        <v>44320.0</v>
      </c>
      <c r="B447" s="1" t="s">
        <v>13</v>
      </c>
      <c r="C447" s="1" t="s">
        <v>22</v>
      </c>
      <c r="D447" s="1">
        <v>4179.04</v>
      </c>
      <c r="E447" s="1">
        <v>4179.04</v>
      </c>
      <c r="F447" s="1">
        <v>4128.59</v>
      </c>
      <c r="G447" s="1">
        <v>4164.66</v>
      </c>
      <c r="H447" s="1">
        <v>4.44108E9</v>
      </c>
    </row>
    <row r="448" ht="15.75" customHeight="1">
      <c r="A448" s="2">
        <v>44321.0</v>
      </c>
      <c r="B448" s="1" t="s">
        <v>13</v>
      </c>
      <c r="C448" s="1" t="s">
        <v>22</v>
      </c>
      <c r="D448" s="1">
        <v>4177.06</v>
      </c>
      <c r="E448" s="1">
        <v>4187.72</v>
      </c>
      <c r="F448" s="1">
        <v>4160.94</v>
      </c>
      <c r="G448" s="1">
        <v>4167.59</v>
      </c>
      <c r="H448" s="1">
        <v>4.02905E9</v>
      </c>
    </row>
    <row r="449" ht="15.75" customHeight="1">
      <c r="A449" s="2">
        <v>44322.0</v>
      </c>
      <c r="B449" s="1" t="s">
        <v>13</v>
      </c>
      <c r="C449" s="1" t="s">
        <v>22</v>
      </c>
      <c r="D449" s="1">
        <v>4169.14</v>
      </c>
      <c r="E449" s="1">
        <v>4202.7</v>
      </c>
      <c r="F449" s="1">
        <v>4147.33</v>
      </c>
      <c r="G449" s="1">
        <v>4201.62</v>
      </c>
      <c r="H449" s="1">
        <v>4.50486E9</v>
      </c>
    </row>
    <row r="450" ht="15.75" customHeight="1">
      <c r="A450" s="2">
        <v>44323.0</v>
      </c>
      <c r="B450" s="1" t="s">
        <v>13</v>
      </c>
      <c r="C450" s="1" t="s">
        <v>22</v>
      </c>
      <c r="D450" s="1">
        <v>4210.34</v>
      </c>
      <c r="E450" s="1">
        <v>4238.04</v>
      </c>
      <c r="F450" s="1">
        <v>4201.64</v>
      </c>
      <c r="G450" s="1">
        <v>4232.6</v>
      </c>
      <c r="H450" s="1">
        <v>4.01306E9</v>
      </c>
    </row>
    <row r="451" ht="15.75" customHeight="1">
      <c r="A451" s="2">
        <v>44326.0</v>
      </c>
      <c r="B451" s="1" t="s">
        <v>13</v>
      </c>
      <c r="C451" s="1" t="s">
        <v>22</v>
      </c>
      <c r="D451" s="1">
        <v>4228.29</v>
      </c>
      <c r="E451" s="1">
        <v>4236.39</v>
      </c>
      <c r="F451" s="1">
        <v>4188.13</v>
      </c>
      <c r="G451" s="1">
        <v>4188.43</v>
      </c>
      <c r="H451" s="1">
        <v>3.67897E9</v>
      </c>
    </row>
    <row r="452" ht="15.75" customHeight="1">
      <c r="A452" s="2">
        <v>44327.0</v>
      </c>
      <c r="B452" s="1" t="s">
        <v>13</v>
      </c>
      <c r="C452" s="1" t="s">
        <v>22</v>
      </c>
      <c r="D452" s="1">
        <v>4150.34</v>
      </c>
      <c r="E452" s="1">
        <v>4162.04</v>
      </c>
      <c r="F452" s="1">
        <v>4111.53</v>
      </c>
      <c r="G452" s="1">
        <v>4152.1</v>
      </c>
      <c r="H452" s="1">
        <v>3.59311E9</v>
      </c>
    </row>
    <row r="453" ht="15.75" customHeight="1">
      <c r="A453" s="2">
        <v>44328.0</v>
      </c>
      <c r="B453" s="1" t="s">
        <v>13</v>
      </c>
      <c r="C453" s="1" t="s">
        <v>22</v>
      </c>
      <c r="D453" s="1">
        <v>4130.55</v>
      </c>
      <c r="E453" s="1">
        <v>4134.73</v>
      </c>
      <c r="F453" s="1">
        <v>4056.88</v>
      </c>
      <c r="G453" s="1">
        <v>4063.04</v>
      </c>
      <c r="H453" s="1">
        <v>3.73508E9</v>
      </c>
    </row>
    <row r="454" ht="15.75" customHeight="1">
      <c r="A454" s="2">
        <v>44329.0</v>
      </c>
      <c r="B454" s="1" t="s">
        <v>13</v>
      </c>
      <c r="C454" s="1" t="s">
        <v>22</v>
      </c>
      <c r="D454" s="1">
        <v>4074.99</v>
      </c>
      <c r="E454" s="1">
        <v>4131.58</v>
      </c>
      <c r="F454" s="1">
        <v>4074.99</v>
      </c>
      <c r="G454" s="1">
        <v>4112.5</v>
      </c>
      <c r="H454" s="1">
        <v>3.68778E9</v>
      </c>
    </row>
    <row r="455" ht="15.75" customHeight="1">
      <c r="A455" s="2">
        <v>44330.0</v>
      </c>
      <c r="B455" s="1" t="s">
        <v>13</v>
      </c>
      <c r="C455" s="1" t="s">
        <v>22</v>
      </c>
      <c r="D455" s="1">
        <v>4129.58</v>
      </c>
      <c r="E455" s="1">
        <v>4183.13</v>
      </c>
      <c r="F455" s="1">
        <v>4129.58</v>
      </c>
      <c r="G455" s="1">
        <v>4173.85</v>
      </c>
      <c r="H455" s="1">
        <v>3.25192E9</v>
      </c>
    </row>
    <row r="456" ht="15.75" customHeight="1">
      <c r="A456" s="2">
        <v>44333.0</v>
      </c>
      <c r="B456" s="1" t="s">
        <v>13</v>
      </c>
      <c r="C456" s="1" t="s">
        <v>22</v>
      </c>
      <c r="D456" s="1">
        <v>4169.92</v>
      </c>
      <c r="E456" s="1">
        <v>4171.92</v>
      </c>
      <c r="F456" s="1">
        <v>4142.69</v>
      </c>
      <c r="G456" s="1">
        <v>4163.29</v>
      </c>
      <c r="H456" s="1">
        <v>3.30713E9</v>
      </c>
    </row>
    <row r="457" ht="15.75" customHeight="1">
      <c r="A457" s="2">
        <v>44334.0</v>
      </c>
      <c r="B457" s="1" t="s">
        <v>13</v>
      </c>
      <c r="C457" s="1" t="s">
        <v>22</v>
      </c>
      <c r="D457" s="1">
        <v>4165.94</v>
      </c>
      <c r="E457" s="1">
        <v>4169.15</v>
      </c>
      <c r="F457" s="1">
        <v>4125.99</v>
      </c>
      <c r="G457" s="1">
        <v>4127.83</v>
      </c>
      <c r="H457" s="1">
        <v>3.55979E9</v>
      </c>
    </row>
    <row r="458" ht="15.75" customHeight="1">
      <c r="A458" s="2">
        <v>44335.0</v>
      </c>
      <c r="B458" s="1" t="s">
        <v>13</v>
      </c>
      <c r="C458" s="1" t="s">
        <v>22</v>
      </c>
      <c r="D458" s="1">
        <v>4098.45</v>
      </c>
      <c r="E458" s="1">
        <v>4116.93</v>
      </c>
      <c r="F458" s="1">
        <v>4061.41</v>
      </c>
      <c r="G458" s="1">
        <v>4115.68</v>
      </c>
      <c r="H458" s="1">
        <v>3.48555E9</v>
      </c>
    </row>
    <row r="459" ht="15.75" customHeight="1">
      <c r="A459" s="2">
        <v>44336.0</v>
      </c>
      <c r="B459" s="1" t="s">
        <v>13</v>
      </c>
      <c r="C459" s="1" t="s">
        <v>22</v>
      </c>
      <c r="D459" s="1">
        <v>4121.97</v>
      </c>
      <c r="E459" s="1">
        <v>4172.8</v>
      </c>
      <c r="F459" s="1">
        <v>4121.97</v>
      </c>
      <c r="G459" s="1">
        <v>4159.12</v>
      </c>
      <c r="H459" s="1">
        <v>3.01906E9</v>
      </c>
    </row>
    <row r="460" ht="15.75" customHeight="1">
      <c r="A460" s="2">
        <v>44337.0</v>
      </c>
      <c r="B460" s="1" t="s">
        <v>13</v>
      </c>
      <c r="C460" s="1" t="s">
        <v>22</v>
      </c>
      <c r="D460" s="1">
        <v>4168.61</v>
      </c>
      <c r="E460" s="1">
        <v>4188.72</v>
      </c>
      <c r="F460" s="1">
        <v>4151.72</v>
      </c>
      <c r="G460" s="1">
        <v>4155.86</v>
      </c>
      <c r="H460" s="1">
        <v>3.34462E9</v>
      </c>
    </row>
    <row r="461" ht="15.75" customHeight="1">
      <c r="A461" s="2">
        <v>44340.0</v>
      </c>
      <c r="B461" s="1" t="s">
        <v>13</v>
      </c>
      <c r="C461" s="1" t="s">
        <v>22</v>
      </c>
      <c r="D461" s="1">
        <v>4170.16</v>
      </c>
      <c r="E461" s="1">
        <v>4209.52</v>
      </c>
      <c r="F461" s="1">
        <v>4170.16</v>
      </c>
      <c r="G461" s="1">
        <v>4197.05</v>
      </c>
      <c r="H461" s="1">
        <v>2.9474E9</v>
      </c>
    </row>
    <row r="462" ht="15.75" customHeight="1">
      <c r="A462" s="2">
        <v>44341.0</v>
      </c>
      <c r="B462" s="1" t="s">
        <v>13</v>
      </c>
      <c r="C462" s="1" t="s">
        <v>22</v>
      </c>
      <c r="D462" s="1">
        <v>4205.94</v>
      </c>
      <c r="E462" s="1">
        <v>4213.42</v>
      </c>
      <c r="F462" s="1">
        <v>4182.52</v>
      </c>
      <c r="G462" s="1">
        <v>4188.13</v>
      </c>
      <c r="H462" s="1">
        <v>3.42087E9</v>
      </c>
    </row>
    <row r="463" ht="15.75" customHeight="1">
      <c r="A463" s="2">
        <v>44342.0</v>
      </c>
      <c r="B463" s="1" t="s">
        <v>13</v>
      </c>
      <c r="C463" s="1" t="s">
        <v>22</v>
      </c>
      <c r="D463" s="1">
        <v>4191.59</v>
      </c>
      <c r="E463" s="1">
        <v>4202.61</v>
      </c>
      <c r="F463" s="1">
        <v>4184.11</v>
      </c>
      <c r="G463" s="1">
        <v>4195.99</v>
      </c>
      <c r="H463" s="1">
        <v>3.67449E9</v>
      </c>
    </row>
    <row r="464" ht="15.75" customHeight="1">
      <c r="A464" s="2">
        <v>44343.0</v>
      </c>
      <c r="B464" s="1" t="s">
        <v>13</v>
      </c>
      <c r="C464" s="1" t="s">
        <v>22</v>
      </c>
      <c r="D464" s="1">
        <v>4201.94</v>
      </c>
      <c r="E464" s="1">
        <v>4213.38</v>
      </c>
      <c r="F464" s="1">
        <v>4197.78</v>
      </c>
      <c r="G464" s="1">
        <v>4200.88</v>
      </c>
      <c r="H464" s="1">
        <v>5.20111E9</v>
      </c>
    </row>
    <row r="465" ht="15.75" customHeight="1">
      <c r="A465" s="2">
        <v>44344.0</v>
      </c>
      <c r="B465" s="1" t="s">
        <v>13</v>
      </c>
      <c r="C465" s="1" t="s">
        <v>22</v>
      </c>
      <c r="D465" s="1">
        <v>4210.77</v>
      </c>
      <c r="E465" s="1">
        <v>4218.36</v>
      </c>
      <c r="F465" s="1">
        <v>4203.57</v>
      </c>
      <c r="G465" s="1">
        <v>4204.11</v>
      </c>
      <c r="H465" s="1">
        <v>4.19927E9</v>
      </c>
    </row>
    <row r="466" ht="15.75" customHeight="1">
      <c r="A466" s="2">
        <v>44348.0</v>
      </c>
      <c r="B466" s="1" t="s">
        <v>26</v>
      </c>
      <c r="C466" s="1" t="s">
        <v>22</v>
      </c>
      <c r="D466" s="1">
        <v>4216.52</v>
      </c>
      <c r="E466" s="1">
        <v>4234.12</v>
      </c>
      <c r="F466" s="1">
        <v>4197.59</v>
      </c>
      <c r="G466" s="1">
        <v>4202.04</v>
      </c>
      <c r="H466" s="1">
        <v>4.12296E9</v>
      </c>
    </row>
    <row r="467" ht="15.75" customHeight="1">
      <c r="A467" s="2">
        <v>44349.0</v>
      </c>
      <c r="B467" s="1" t="s">
        <v>26</v>
      </c>
      <c r="C467" s="1" t="s">
        <v>22</v>
      </c>
      <c r="D467" s="1">
        <v>4206.82</v>
      </c>
      <c r="E467" s="1">
        <v>4217.37</v>
      </c>
      <c r="F467" s="1">
        <v>4198.27</v>
      </c>
      <c r="G467" s="1">
        <v>4208.12</v>
      </c>
      <c r="H467" s="1">
        <v>4.86093E9</v>
      </c>
    </row>
    <row r="468" ht="15.75" customHeight="1">
      <c r="A468" s="2">
        <v>44350.0</v>
      </c>
      <c r="B468" s="1" t="s">
        <v>26</v>
      </c>
      <c r="C468" s="1" t="s">
        <v>22</v>
      </c>
      <c r="D468" s="1">
        <v>4191.43</v>
      </c>
      <c r="E468" s="1">
        <v>4204.39</v>
      </c>
      <c r="F468" s="1">
        <v>4167.93</v>
      </c>
      <c r="G468" s="1">
        <v>4192.85</v>
      </c>
      <c r="H468" s="1">
        <v>4.57945E9</v>
      </c>
    </row>
    <row r="469" ht="15.75" customHeight="1">
      <c r="A469" s="2">
        <v>44351.0</v>
      </c>
      <c r="B469" s="1" t="s">
        <v>26</v>
      </c>
      <c r="C469" s="1" t="s">
        <v>22</v>
      </c>
      <c r="D469" s="1">
        <v>4206.05</v>
      </c>
      <c r="E469" s="1">
        <v>4233.45</v>
      </c>
      <c r="F469" s="1">
        <v>4206.05</v>
      </c>
      <c r="G469" s="1">
        <v>4229.89</v>
      </c>
      <c r="H469" s="1">
        <v>3.48707E9</v>
      </c>
    </row>
    <row r="470" ht="15.75" customHeight="1">
      <c r="A470" s="2">
        <v>44354.0</v>
      </c>
      <c r="B470" s="1" t="s">
        <v>26</v>
      </c>
      <c r="C470" s="1" t="s">
        <v>22</v>
      </c>
      <c r="D470" s="1">
        <v>4229.34</v>
      </c>
      <c r="E470" s="1">
        <v>4232.34</v>
      </c>
      <c r="F470" s="1">
        <v>4215.66</v>
      </c>
      <c r="G470" s="1">
        <v>4226.52</v>
      </c>
      <c r="H470" s="1">
        <v>3.83557E9</v>
      </c>
    </row>
    <row r="471" ht="15.75" customHeight="1">
      <c r="A471" s="2">
        <v>44355.0</v>
      </c>
      <c r="B471" s="1" t="s">
        <v>26</v>
      </c>
      <c r="C471" s="1" t="s">
        <v>22</v>
      </c>
      <c r="D471" s="1">
        <v>4233.81</v>
      </c>
      <c r="E471" s="1">
        <v>4236.74</v>
      </c>
      <c r="F471" s="1">
        <v>4208.41</v>
      </c>
      <c r="G471" s="1">
        <v>4227.26</v>
      </c>
      <c r="H471" s="1">
        <v>3.94387E9</v>
      </c>
    </row>
    <row r="472" ht="15.75" customHeight="1">
      <c r="A472" s="2">
        <v>44356.0</v>
      </c>
      <c r="B472" s="1" t="s">
        <v>26</v>
      </c>
      <c r="C472" s="1" t="s">
        <v>22</v>
      </c>
      <c r="D472" s="1">
        <v>4232.99</v>
      </c>
      <c r="E472" s="1">
        <v>4237.09</v>
      </c>
      <c r="F472" s="1">
        <v>4218.74</v>
      </c>
      <c r="G472" s="1">
        <v>4219.55</v>
      </c>
      <c r="H472" s="1">
        <v>3.90287E9</v>
      </c>
    </row>
    <row r="473" ht="15.75" customHeight="1">
      <c r="A473" s="2">
        <v>44357.0</v>
      </c>
      <c r="B473" s="1" t="s">
        <v>26</v>
      </c>
      <c r="C473" s="1" t="s">
        <v>22</v>
      </c>
      <c r="D473" s="1">
        <v>4228.56</v>
      </c>
      <c r="E473" s="1">
        <v>4249.74</v>
      </c>
      <c r="F473" s="1">
        <v>4220.34</v>
      </c>
      <c r="G473" s="1">
        <v>4239.18</v>
      </c>
      <c r="H473" s="1">
        <v>3.50248E9</v>
      </c>
    </row>
    <row r="474" ht="15.75" customHeight="1">
      <c r="A474" s="2">
        <v>44358.0</v>
      </c>
      <c r="B474" s="1" t="s">
        <v>26</v>
      </c>
      <c r="C474" s="1" t="s">
        <v>22</v>
      </c>
      <c r="D474" s="1">
        <v>4242.9</v>
      </c>
      <c r="E474" s="1">
        <v>4248.38</v>
      </c>
      <c r="F474" s="1">
        <v>4232.25</v>
      </c>
      <c r="G474" s="1">
        <v>4247.44</v>
      </c>
      <c r="H474" s="1">
        <v>3.20428E9</v>
      </c>
    </row>
    <row r="475" ht="15.75" customHeight="1">
      <c r="A475" s="2">
        <v>44361.0</v>
      </c>
      <c r="B475" s="1" t="s">
        <v>26</v>
      </c>
      <c r="C475" s="1" t="s">
        <v>22</v>
      </c>
      <c r="D475" s="1">
        <v>4248.31</v>
      </c>
      <c r="E475" s="1">
        <v>4255.59</v>
      </c>
      <c r="F475" s="1">
        <v>4234.07</v>
      </c>
      <c r="G475" s="1">
        <v>4255.15</v>
      </c>
      <c r="H475" s="1">
        <v>3.61205E9</v>
      </c>
    </row>
    <row r="476" ht="15.75" customHeight="1">
      <c r="A476" s="2">
        <v>44362.0</v>
      </c>
      <c r="B476" s="1" t="s">
        <v>26</v>
      </c>
      <c r="C476" s="1" t="s">
        <v>22</v>
      </c>
      <c r="D476" s="1">
        <v>4255.28</v>
      </c>
      <c r="E476" s="1">
        <v>4257.16</v>
      </c>
      <c r="F476" s="1">
        <v>4238.35</v>
      </c>
      <c r="G476" s="1">
        <v>4246.59</v>
      </c>
      <c r="H476" s="1">
        <v>3.57845E9</v>
      </c>
    </row>
    <row r="477" ht="15.75" customHeight="1">
      <c r="A477" s="2">
        <v>44363.0</v>
      </c>
      <c r="B477" s="1" t="s">
        <v>26</v>
      </c>
      <c r="C477" s="1" t="s">
        <v>22</v>
      </c>
      <c r="D477" s="1">
        <v>4248.87</v>
      </c>
      <c r="E477" s="1">
        <v>4251.89</v>
      </c>
      <c r="F477" s="1">
        <v>4202.45</v>
      </c>
      <c r="G477" s="1">
        <v>4223.7</v>
      </c>
      <c r="H477" s="1">
        <v>3.72205E9</v>
      </c>
    </row>
    <row r="478" ht="15.75" customHeight="1">
      <c r="A478" s="2">
        <v>44364.0</v>
      </c>
      <c r="B478" s="1" t="s">
        <v>26</v>
      </c>
      <c r="C478" s="1" t="s">
        <v>22</v>
      </c>
      <c r="D478" s="1">
        <v>4220.37</v>
      </c>
      <c r="E478" s="1">
        <v>4232.29</v>
      </c>
      <c r="F478" s="1">
        <v>4196.05</v>
      </c>
      <c r="G478" s="1">
        <v>4221.86</v>
      </c>
      <c r="H478" s="1">
        <v>3.95211E9</v>
      </c>
    </row>
    <row r="479" ht="15.75" customHeight="1">
      <c r="A479" s="2">
        <v>44365.0</v>
      </c>
      <c r="B479" s="1" t="s">
        <v>26</v>
      </c>
      <c r="C479" s="1" t="s">
        <v>22</v>
      </c>
      <c r="D479" s="1">
        <v>4204.78</v>
      </c>
      <c r="E479" s="1">
        <v>4204.78</v>
      </c>
      <c r="F479" s="1">
        <v>4164.4</v>
      </c>
      <c r="G479" s="1">
        <v>4166.45</v>
      </c>
      <c r="H479" s="1">
        <v>6.08498E9</v>
      </c>
    </row>
    <row r="480" ht="15.75" customHeight="1">
      <c r="A480" s="2">
        <v>44368.0</v>
      </c>
      <c r="B480" s="1" t="s">
        <v>26</v>
      </c>
      <c r="C480" s="1" t="s">
        <v>22</v>
      </c>
      <c r="D480" s="1">
        <v>4173.4</v>
      </c>
      <c r="E480" s="1">
        <v>4226.24</v>
      </c>
      <c r="F480" s="1">
        <v>4173.4</v>
      </c>
      <c r="G480" s="1">
        <v>4224.79</v>
      </c>
      <c r="H480" s="1">
        <v>3.39174E9</v>
      </c>
    </row>
    <row r="481" ht="15.75" customHeight="1">
      <c r="A481" s="2">
        <v>44369.0</v>
      </c>
      <c r="B481" s="1" t="s">
        <v>26</v>
      </c>
      <c r="C481" s="1" t="s">
        <v>22</v>
      </c>
      <c r="D481" s="1">
        <v>4224.61</v>
      </c>
      <c r="E481" s="1">
        <v>4255.84</v>
      </c>
      <c r="F481" s="1">
        <v>4217.27</v>
      </c>
      <c r="G481" s="1">
        <v>4246.44</v>
      </c>
      <c r="H481" s="1">
        <v>3.20876E9</v>
      </c>
    </row>
    <row r="482" ht="15.75" customHeight="1">
      <c r="A482" s="2">
        <v>44370.0</v>
      </c>
      <c r="B482" s="1" t="s">
        <v>26</v>
      </c>
      <c r="C482" s="1" t="s">
        <v>22</v>
      </c>
      <c r="D482" s="1">
        <v>4249.27</v>
      </c>
      <c r="E482" s="1">
        <v>4256.6</v>
      </c>
      <c r="F482" s="1">
        <v>4241.43</v>
      </c>
      <c r="G482" s="1">
        <v>4241.84</v>
      </c>
      <c r="H482" s="1">
        <v>3.17244E9</v>
      </c>
    </row>
    <row r="483" ht="15.75" customHeight="1">
      <c r="A483" s="2">
        <v>44371.0</v>
      </c>
      <c r="B483" s="1" t="s">
        <v>26</v>
      </c>
      <c r="C483" s="1" t="s">
        <v>22</v>
      </c>
      <c r="D483" s="1">
        <v>4256.97</v>
      </c>
      <c r="E483" s="1">
        <v>4271.28</v>
      </c>
      <c r="F483" s="1">
        <v>4256.97</v>
      </c>
      <c r="G483" s="1">
        <v>4266.49</v>
      </c>
      <c r="H483" s="1">
        <v>3.14168E9</v>
      </c>
    </row>
    <row r="484" ht="15.75" customHeight="1">
      <c r="A484" s="2">
        <v>44372.0</v>
      </c>
      <c r="B484" s="1" t="s">
        <v>26</v>
      </c>
      <c r="C484" s="1" t="s">
        <v>22</v>
      </c>
      <c r="D484" s="1">
        <v>4274.45</v>
      </c>
      <c r="E484" s="1">
        <v>4286.12</v>
      </c>
      <c r="F484" s="1">
        <v>4271.16</v>
      </c>
      <c r="G484" s="1">
        <v>4280.7</v>
      </c>
      <c r="H484" s="1">
        <v>6.24839E9</v>
      </c>
    </row>
    <row r="485" ht="15.75" customHeight="1">
      <c r="A485" s="2">
        <v>44375.0</v>
      </c>
      <c r="B485" s="1" t="s">
        <v>26</v>
      </c>
      <c r="C485" s="1" t="s">
        <v>22</v>
      </c>
      <c r="D485" s="1">
        <v>4284.9</v>
      </c>
      <c r="E485" s="1">
        <v>4292.14</v>
      </c>
      <c r="F485" s="1">
        <v>4274.67</v>
      </c>
      <c r="G485" s="1">
        <v>4290.61</v>
      </c>
      <c r="H485" s="1">
        <v>3.41561E9</v>
      </c>
    </row>
    <row r="486" ht="15.75" customHeight="1">
      <c r="A486" s="2">
        <v>44376.0</v>
      </c>
      <c r="B486" s="1" t="s">
        <v>26</v>
      </c>
      <c r="C486" s="1" t="s">
        <v>22</v>
      </c>
      <c r="D486" s="1">
        <v>4293.21</v>
      </c>
      <c r="E486" s="1">
        <v>4300.52</v>
      </c>
      <c r="F486" s="1">
        <v>4287.04</v>
      </c>
      <c r="G486" s="1">
        <v>4291.8</v>
      </c>
      <c r="H486" s="1">
        <v>3.04956E9</v>
      </c>
    </row>
    <row r="487" ht="15.75" customHeight="1">
      <c r="A487" s="2">
        <v>44377.0</v>
      </c>
      <c r="B487" s="1" t="s">
        <v>26</v>
      </c>
      <c r="C487" s="1" t="s">
        <v>22</v>
      </c>
      <c r="D487" s="1">
        <v>4290.65</v>
      </c>
      <c r="E487" s="1">
        <v>4302.43</v>
      </c>
      <c r="F487" s="1">
        <v>4287.96</v>
      </c>
      <c r="G487" s="1">
        <v>4297.5</v>
      </c>
      <c r="H487" s="1">
        <v>3.68788E9</v>
      </c>
    </row>
    <row r="488" ht="15.75" customHeight="1">
      <c r="A488" s="2">
        <v>44378.0</v>
      </c>
      <c r="B488" s="1" t="s">
        <v>27</v>
      </c>
      <c r="C488" s="1" t="s">
        <v>22</v>
      </c>
      <c r="D488" s="1">
        <v>4300.73</v>
      </c>
      <c r="E488" s="1">
        <v>4320.66</v>
      </c>
      <c r="F488" s="1">
        <v>4300.73</v>
      </c>
      <c r="G488" s="1">
        <v>4319.94</v>
      </c>
      <c r="H488" s="1">
        <v>3.07758E9</v>
      </c>
    </row>
    <row r="489" ht="15.75" customHeight="1">
      <c r="A489" s="2">
        <v>44379.0</v>
      </c>
      <c r="B489" s="1" t="s">
        <v>27</v>
      </c>
      <c r="C489" s="1" t="s">
        <v>22</v>
      </c>
      <c r="D489" s="1">
        <v>4326.6</v>
      </c>
      <c r="E489" s="1">
        <v>4355.43</v>
      </c>
      <c r="F489" s="1">
        <v>4326.6</v>
      </c>
      <c r="G489" s="1">
        <v>4352.34</v>
      </c>
      <c r="H489" s="1">
        <v>2.62855E9</v>
      </c>
    </row>
    <row r="490" ht="15.75" customHeight="1">
      <c r="A490" s="2">
        <v>44383.0</v>
      </c>
      <c r="B490" s="1" t="s">
        <v>27</v>
      </c>
      <c r="C490" s="1" t="s">
        <v>22</v>
      </c>
      <c r="D490" s="1">
        <v>4356.46</v>
      </c>
      <c r="E490" s="1">
        <v>4356.46</v>
      </c>
      <c r="F490" s="1">
        <v>4314.37</v>
      </c>
      <c r="G490" s="1">
        <v>4343.54</v>
      </c>
      <c r="H490" s="1">
        <v>3.4379E9</v>
      </c>
    </row>
    <row r="491" ht="15.75" customHeight="1">
      <c r="A491" s="2">
        <v>44384.0</v>
      </c>
      <c r="B491" s="1" t="s">
        <v>27</v>
      </c>
      <c r="C491" s="1" t="s">
        <v>22</v>
      </c>
      <c r="D491" s="1">
        <v>4351.01</v>
      </c>
      <c r="E491" s="1">
        <v>4361.88</v>
      </c>
      <c r="F491" s="1">
        <v>4329.79</v>
      </c>
      <c r="G491" s="1">
        <v>4358.13</v>
      </c>
      <c r="H491" s="1">
        <v>3.2439E9</v>
      </c>
    </row>
    <row r="492" ht="15.75" customHeight="1">
      <c r="A492" s="2">
        <v>44385.0</v>
      </c>
      <c r="B492" s="1" t="s">
        <v>27</v>
      </c>
      <c r="C492" s="1" t="s">
        <v>22</v>
      </c>
      <c r="D492" s="1">
        <v>4321.07</v>
      </c>
      <c r="E492" s="1">
        <v>4330.88</v>
      </c>
      <c r="F492" s="1">
        <v>4289.37</v>
      </c>
      <c r="G492" s="1">
        <v>4320.82</v>
      </c>
      <c r="H492" s="1">
        <v>3.39378E9</v>
      </c>
    </row>
    <row r="493" ht="15.75" customHeight="1">
      <c r="A493" s="2">
        <v>44386.0</v>
      </c>
      <c r="B493" s="1" t="s">
        <v>27</v>
      </c>
      <c r="C493" s="1" t="s">
        <v>22</v>
      </c>
      <c r="D493" s="1">
        <v>4329.38</v>
      </c>
      <c r="E493" s="1">
        <v>4371.6</v>
      </c>
      <c r="F493" s="1">
        <v>4329.38</v>
      </c>
      <c r="G493" s="1">
        <v>4369.55</v>
      </c>
      <c r="H493" s="1">
        <v>2.73828E9</v>
      </c>
    </row>
    <row r="494" ht="15.75" customHeight="1">
      <c r="A494" s="2">
        <v>44389.0</v>
      </c>
      <c r="B494" s="1" t="s">
        <v>27</v>
      </c>
      <c r="C494" s="1" t="s">
        <v>22</v>
      </c>
      <c r="D494" s="1">
        <v>4372.41</v>
      </c>
      <c r="E494" s="1">
        <v>4386.68</v>
      </c>
      <c r="F494" s="1">
        <v>4364.03</v>
      </c>
      <c r="G494" s="1">
        <v>4384.63</v>
      </c>
      <c r="H494" s="1">
        <v>2.98398E9</v>
      </c>
    </row>
    <row r="495" ht="15.75" customHeight="1">
      <c r="A495" s="2">
        <v>44390.0</v>
      </c>
      <c r="B495" s="1" t="s">
        <v>27</v>
      </c>
      <c r="C495" s="1" t="s">
        <v>22</v>
      </c>
      <c r="D495" s="1">
        <v>4381.07</v>
      </c>
      <c r="E495" s="1">
        <v>4392.37</v>
      </c>
      <c r="F495" s="1">
        <v>4366.92</v>
      </c>
      <c r="G495" s="1">
        <v>4369.21</v>
      </c>
      <c r="H495" s="1">
        <v>3.1669E9</v>
      </c>
    </row>
    <row r="496" ht="15.75" customHeight="1">
      <c r="A496" s="2">
        <v>44391.0</v>
      </c>
      <c r="B496" s="1" t="s">
        <v>27</v>
      </c>
      <c r="C496" s="1" t="s">
        <v>22</v>
      </c>
      <c r="D496" s="1">
        <v>4380.11</v>
      </c>
      <c r="E496" s="1">
        <v>4393.68</v>
      </c>
      <c r="F496" s="1">
        <v>4362.36</v>
      </c>
      <c r="G496" s="1">
        <v>4374.3</v>
      </c>
      <c r="H496" s="1">
        <v>3.21387E9</v>
      </c>
    </row>
    <row r="497" ht="15.75" customHeight="1">
      <c r="A497" s="2">
        <v>44392.0</v>
      </c>
      <c r="B497" s="1" t="s">
        <v>27</v>
      </c>
      <c r="C497" s="1" t="s">
        <v>22</v>
      </c>
      <c r="D497" s="1">
        <v>4369.02</v>
      </c>
      <c r="E497" s="1">
        <v>4369.02</v>
      </c>
      <c r="F497" s="1">
        <v>4340.7</v>
      </c>
      <c r="G497" s="1">
        <v>4360.03</v>
      </c>
      <c r="H497" s="1">
        <v>3.22693E9</v>
      </c>
    </row>
    <row r="498" ht="15.75" customHeight="1">
      <c r="A498" s="2">
        <v>44393.0</v>
      </c>
      <c r="B498" s="1" t="s">
        <v>27</v>
      </c>
      <c r="C498" s="1" t="s">
        <v>22</v>
      </c>
      <c r="D498" s="1">
        <v>4367.43</v>
      </c>
      <c r="E498" s="1">
        <v>4375.09</v>
      </c>
      <c r="F498" s="1">
        <v>4322.53</v>
      </c>
      <c r="G498" s="1">
        <v>4327.16</v>
      </c>
      <c r="H498" s="1">
        <v>3.16516E9</v>
      </c>
    </row>
    <row r="499" ht="15.75" customHeight="1">
      <c r="A499" s="2">
        <v>44396.0</v>
      </c>
      <c r="B499" s="1" t="s">
        <v>27</v>
      </c>
      <c r="C499" s="1" t="s">
        <v>22</v>
      </c>
      <c r="D499" s="1">
        <v>4296.4</v>
      </c>
      <c r="E499" s="1">
        <v>4296.4</v>
      </c>
      <c r="F499" s="1">
        <v>4233.13</v>
      </c>
      <c r="G499" s="1">
        <v>4258.49</v>
      </c>
      <c r="H499" s="1">
        <v>4.15579E9</v>
      </c>
    </row>
    <row r="500" ht="15.75" customHeight="1">
      <c r="A500" s="2">
        <v>44397.0</v>
      </c>
      <c r="B500" s="1" t="s">
        <v>27</v>
      </c>
      <c r="C500" s="1" t="s">
        <v>22</v>
      </c>
      <c r="D500" s="1">
        <v>4265.11</v>
      </c>
      <c r="E500" s="1">
        <v>4336.84</v>
      </c>
      <c r="F500" s="1">
        <v>4262.05</v>
      </c>
      <c r="G500" s="1">
        <v>4323.06</v>
      </c>
      <c r="H500" s="1">
        <v>3.63419E9</v>
      </c>
    </row>
    <row r="501" ht="15.75" customHeight="1">
      <c r="A501" s="2">
        <v>44398.0</v>
      </c>
      <c r="B501" s="1" t="s">
        <v>27</v>
      </c>
      <c r="C501" s="1" t="s">
        <v>22</v>
      </c>
      <c r="D501" s="1">
        <v>4331.13</v>
      </c>
      <c r="E501" s="1">
        <v>4359.7</v>
      </c>
      <c r="F501" s="1">
        <v>4331.13</v>
      </c>
      <c r="G501" s="1">
        <v>4358.69</v>
      </c>
      <c r="H501" s="1">
        <v>3.07855E9</v>
      </c>
    </row>
    <row r="502" ht="15.75" customHeight="1">
      <c r="A502" s="2">
        <v>44399.0</v>
      </c>
      <c r="B502" s="1" t="s">
        <v>27</v>
      </c>
      <c r="C502" s="1" t="s">
        <v>22</v>
      </c>
      <c r="D502" s="1">
        <v>4361.27</v>
      </c>
      <c r="E502" s="1">
        <v>4369.87</v>
      </c>
      <c r="F502" s="1">
        <v>4350.06</v>
      </c>
      <c r="G502" s="1">
        <v>4367.48</v>
      </c>
      <c r="H502" s="1">
        <v>2.90791E9</v>
      </c>
    </row>
    <row r="503" ht="15.75" customHeight="1">
      <c r="A503" s="2">
        <v>44400.0</v>
      </c>
      <c r="B503" s="1" t="s">
        <v>27</v>
      </c>
      <c r="C503" s="1" t="s">
        <v>22</v>
      </c>
      <c r="D503" s="1">
        <v>4381.2</v>
      </c>
      <c r="E503" s="1">
        <v>4415.18</v>
      </c>
      <c r="F503" s="1">
        <v>4381.2</v>
      </c>
      <c r="G503" s="1">
        <v>4411.79</v>
      </c>
      <c r="H503" s="1">
        <v>3.49073E9</v>
      </c>
    </row>
    <row r="504" ht="15.75" customHeight="1">
      <c r="A504" s="2">
        <v>44403.0</v>
      </c>
      <c r="B504" s="1" t="s">
        <v>27</v>
      </c>
      <c r="C504" s="1" t="s">
        <v>22</v>
      </c>
      <c r="D504" s="1">
        <v>4409.58</v>
      </c>
      <c r="E504" s="1">
        <v>4422.73</v>
      </c>
      <c r="F504" s="1">
        <v>4405.45</v>
      </c>
      <c r="G504" s="1">
        <v>4422.3</v>
      </c>
      <c r="H504" s="1">
        <v>2.67911E9</v>
      </c>
    </row>
    <row r="505" ht="15.75" customHeight="1">
      <c r="A505" s="2">
        <v>44404.0</v>
      </c>
      <c r="B505" s="1" t="s">
        <v>27</v>
      </c>
      <c r="C505" s="1" t="s">
        <v>22</v>
      </c>
      <c r="D505" s="1">
        <v>4416.38</v>
      </c>
      <c r="E505" s="1">
        <v>4416.38</v>
      </c>
      <c r="F505" s="1">
        <v>4372.51</v>
      </c>
      <c r="G505" s="1">
        <v>4401.46</v>
      </c>
      <c r="H505" s="1">
        <v>3.38108E9</v>
      </c>
    </row>
    <row r="506" ht="15.75" customHeight="1">
      <c r="A506" s="2">
        <v>44405.0</v>
      </c>
      <c r="B506" s="1" t="s">
        <v>27</v>
      </c>
      <c r="C506" s="1" t="s">
        <v>22</v>
      </c>
      <c r="D506" s="1">
        <v>4402.95</v>
      </c>
      <c r="E506" s="1">
        <v>4415.47</v>
      </c>
      <c r="F506" s="1">
        <v>4387.01</v>
      </c>
      <c r="G506" s="1">
        <v>4400.64</v>
      </c>
      <c r="H506" s="1">
        <v>3.21513E9</v>
      </c>
    </row>
    <row r="507" ht="15.75" customHeight="1">
      <c r="A507" s="2">
        <v>44406.0</v>
      </c>
      <c r="B507" s="1" t="s">
        <v>27</v>
      </c>
      <c r="C507" s="1" t="s">
        <v>22</v>
      </c>
      <c r="D507" s="1">
        <v>4403.59</v>
      </c>
      <c r="E507" s="1">
        <v>4429.97</v>
      </c>
      <c r="F507" s="1">
        <v>4403.59</v>
      </c>
      <c r="G507" s="1">
        <v>4419.15</v>
      </c>
      <c r="H507" s="1">
        <v>2.81551E9</v>
      </c>
    </row>
    <row r="508" ht="15.75" customHeight="1">
      <c r="A508" s="2">
        <v>44407.0</v>
      </c>
      <c r="B508" s="1" t="s">
        <v>27</v>
      </c>
      <c r="C508" s="1" t="s">
        <v>22</v>
      </c>
      <c r="D508" s="1">
        <v>4395.12</v>
      </c>
      <c r="E508" s="1">
        <v>4412.25</v>
      </c>
      <c r="F508" s="1">
        <v>4389.65</v>
      </c>
      <c r="G508" s="1">
        <v>4395.26</v>
      </c>
      <c r="H508" s="1">
        <v>2.8616E9</v>
      </c>
    </row>
    <row r="509" ht="15.75" customHeight="1">
      <c r="A509" s="2">
        <v>44410.0</v>
      </c>
      <c r="B509" s="1" t="s">
        <v>28</v>
      </c>
      <c r="C509" s="1" t="s">
        <v>22</v>
      </c>
      <c r="D509" s="1">
        <v>4406.86</v>
      </c>
      <c r="E509" s="1">
        <v>4422.18</v>
      </c>
      <c r="F509" s="1">
        <v>4384.81</v>
      </c>
      <c r="G509" s="1">
        <v>4387.16</v>
      </c>
      <c r="H509" s="1">
        <v>2.91994E9</v>
      </c>
    </row>
    <row r="510" ht="15.75" customHeight="1">
      <c r="A510" s="2">
        <v>44411.0</v>
      </c>
      <c r="B510" s="1" t="s">
        <v>28</v>
      </c>
      <c r="C510" s="1" t="s">
        <v>22</v>
      </c>
      <c r="D510" s="1">
        <v>4392.74</v>
      </c>
      <c r="E510" s="1">
        <v>4423.79</v>
      </c>
      <c r="F510" s="1">
        <v>4373.0</v>
      </c>
      <c r="G510" s="1">
        <v>4423.15</v>
      </c>
      <c r="H510" s="1">
        <v>3.30534E9</v>
      </c>
    </row>
    <row r="511" ht="15.75" customHeight="1">
      <c r="A511" s="2">
        <v>44412.0</v>
      </c>
      <c r="B511" s="1" t="s">
        <v>28</v>
      </c>
      <c r="C511" s="1" t="s">
        <v>22</v>
      </c>
      <c r="D511" s="1">
        <v>4415.95</v>
      </c>
      <c r="E511" s="1">
        <v>4416.17</v>
      </c>
      <c r="F511" s="1">
        <v>4400.23</v>
      </c>
      <c r="G511" s="1">
        <v>4402.66</v>
      </c>
      <c r="H511" s="1">
        <v>3.38262E9</v>
      </c>
    </row>
    <row r="512" ht="15.75" customHeight="1">
      <c r="A512" s="2">
        <v>44413.0</v>
      </c>
      <c r="B512" s="1" t="s">
        <v>28</v>
      </c>
      <c r="C512" s="1" t="s">
        <v>22</v>
      </c>
      <c r="D512" s="1">
        <v>4408.86</v>
      </c>
      <c r="E512" s="1">
        <v>4429.76</v>
      </c>
      <c r="F512" s="1">
        <v>4408.86</v>
      </c>
      <c r="G512" s="1">
        <v>4429.1</v>
      </c>
      <c r="H512" s="1">
        <v>2.73422E9</v>
      </c>
    </row>
    <row r="513" ht="15.75" customHeight="1">
      <c r="A513" s="2">
        <v>44414.0</v>
      </c>
      <c r="B513" s="1" t="s">
        <v>28</v>
      </c>
      <c r="C513" s="1" t="s">
        <v>22</v>
      </c>
      <c r="D513" s="1">
        <v>4429.07</v>
      </c>
      <c r="E513" s="1">
        <v>4440.82</v>
      </c>
      <c r="F513" s="1">
        <v>4429.07</v>
      </c>
      <c r="G513" s="1">
        <v>4436.52</v>
      </c>
      <c r="H513" s="1">
        <v>2.83997E9</v>
      </c>
    </row>
    <row r="514" ht="15.75" customHeight="1">
      <c r="A514" s="2">
        <v>44417.0</v>
      </c>
      <c r="B514" s="1" t="s">
        <v>28</v>
      </c>
      <c r="C514" s="1" t="s">
        <v>22</v>
      </c>
      <c r="D514" s="1">
        <v>4437.77</v>
      </c>
      <c r="E514" s="1">
        <v>4439.39</v>
      </c>
      <c r="F514" s="1">
        <v>4424.74</v>
      </c>
      <c r="G514" s="1">
        <v>4432.35</v>
      </c>
      <c r="H514" s="1">
        <v>2.77988E9</v>
      </c>
    </row>
    <row r="515" ht="15.75" customHeight="1">
      <c r="A515" s="2">
        <v>44418.0</v>
      </c>
      <c r="B515" s="1" t="s">
        <v>28</v>
      </c>
      <c r="C515" s="1" t="s">
        <v>22</v>
      </c>
      <c r="D515" s="1">
        <v>4435.79</v>
      </c>
      <c r="E515" s="1">
        <v>4445.21</v>
      </c>
      <c r="F515" s="1">
        <v>4430.03</v>
      </c>
      <c r="G515" s="1">
        <v>4436.75</v>
      </c>
      <c r="H515" s="1">
        <v>3.21984E9</v>
      </c>
    </row>
    <row r="516" ht="15.75" customHeight="1">
      <c r="A516" s="2">
        <v>44419.0</v>
      </c>
      <c r="B516" s="1" t="s">
        <v>28</v>
      </c>
      <c r="C516" s="1" t="s">
        <v>22</v>
      </c>
      <c r="D516" s="1">
        <v>4442.18</v>
      </c>
      <c r="E516" s="1">
        <v>4449.44</v>
      </c>
      <c r="F516" s="1">
        <v>4436.42</v>
      </c>
      <c r="G516" s="1">
        <v>4442.41</v>
      </c>
      <c r="H516" s="1">
        <v>2.80306E9</v>
      </c>
    </row>
    <row r="517" ht="15.75" customHeight="1">
      <c r="A517" s="2">
        <v>44420.0</v>
      </c>
      <c r="B517" s="1" t="s">
        <v>28</v>
      </c>
      <c r="C517" s="1" t="s">
        <v>22</v>
      </c>
      <c r="D517" s="1">
        <v>4446.08</v>
      </c>
      <c r="E517" s="1">
        <v>4461.77</v>
      </c>
      <c r="F517" s="1">
        <v>4435.96</v>
      </c>
      <c r="G517" s="1">
        <v>4460.83</v>
      </c>
      <c r="H517" s="1">
        <v>2.54386E9</v>
      </c>
    </row>
    <row r="518" ht="15.75" customHeight="1">
      <c r="A518" s="2">
        <v>44421.0</v>
      </c>
      <c r="B518" s="1" t="s">
        <v>28</v>
      </c>
      <c r="C518" s="1" t="s">
        <v>22</v>
      </c>
      <c r="D518" s="1">
        <v>4464.84</v>
      </c>
      <c r="E518" s="1">
        <v>4468.37</v>
      </c>
      <c r="F518" s="1">
        <v>4460.82</v>
      </c>
      <c r="G518" s="1">
        <v>4468.0</v>
      </c>
      <c r="H518" s="1">
        <v>2.37163E9</v>
      </c>
    </row>
    <row r="519" ht="15.75" customHeight="1">
      <c r="A519" s="2">
        <v>44424.0</v>
      </c>
      <c r="B519" s="1" t="s">
        <v>28</v>
      </c>
      <c r="C519" s="1" t="s">
        <v>22</v>
      </c>
      <c r="D519" s="1">
        <v>4461.65</v>
      </c>
      <c r="E519" s="1">
        <v>4480.26</v>
      </c>
      <c r="F519" s="1">
        <v>4437.66</v>
      </c>
      <c r="G519" s="1">
        <v>4479.71</v>
      </c>
      <c r="H519" s="1">
        <v>2.70717E9</v>
      </c>
    </row>
    <row r="520" ht="15.75" customHeight="1">
      <c r="A520" s="2">
        <v>44425.0</v>
      </c>
      <c r="B520" s="1" t="s">
        <v>28</v>
      </c>
      <c r="C520" s="1" t="s">
        <v>22</v>
      </c>
      <c r="D520" s="1">
        <v>4462.12</v>
      </c>
      <c r="E520" s="1">
        <v>4462.12</v>
      </c>
      <c r="F520" s="1">
        <v>4417.83</v>
      </c>
      <c r="G520" s="1">
        <v>4448.08</v>
      </c>
      <c r="H520" s="1">
        <v>2.884E9</v>
      </c>
    </row>
    <row r="521" ht="15.75" customHeight="1">
      <c r="A521" s="2">
        <v>44426.0</v>
      </c>
      <c r="B521" s="1" t="s">
        <v>28</v>
      </c>
      <c r="C521" s="1" t="s">
        <v>22</v>
      </c>
      <c r="D521" s="1">
        <v>4440.94</v>
      </c>
      <c r="E521" s="1">
        <v>4454.32</v>
      </c>
      <c r="F521" s="1">
        <v>4397.59</v>
      </c>
      <c r="G521" s="1">
        <v>4400.27</v>
      </c>
      <c r="H521" s="1">
        <v>2.96521E9</v>
      </c>
    </row>
    <row r="522" ht="15.75" customHeight="1">
      <c r="A522" s="2">
        <v>44427.0</v>
      </c>
      <c r="B522" s="1" t="s">
        <v>28</v>
      </c>
      <c r="C522" s="1" t="s">
        <v>22</v>
      </c>
      <c r="D522" s="1">
        <v>4382.44</v>
      </c>
      <c r="E522" s="1">
        <v>4418.61</v>
      </c>
      <c r="F522" s="1">
        <v>4367.73</v>
      </c>
      <c r="G522" s="1">
        <v>4405.8</v>
      </c>
      <c r="H522" s="1">
        <v>3.12084E9</v>
      </c>
    </row>
    <row r="523" ht="15.75" customHeight="1">
      <c r="A523" s="2">
        <v>44428.0</v>
      </c>
      <c r="B523" s="1" t="s">
        <v>28</v>
      </c>
      <c r="C523" s="1" t="s">
        <v>22</v>
      </c>
      <c r="D523" s="1">
        <v>4410.56</v>
      </c>
      <c r="E523" s="1">
        <v>4444.35</v>
      </c>
      <c r="F523" s="1">
        <v>4406.8</v>
      </c>
      <c r="G523" s="1">
        <v>4441.67</v>
      </c>
      <c r="H523" s="1">
        <v>2.86777E9</v>
      </c>
    </row>
    <row r="524" ht="15.75" customHeight="1">
      <c r="A524" s="2">
        <v>44431.0</v>
      </c>
      <c r="B524" s="1" t="s">
        <v>28</v>
      </c>
      <c r="C524" s="1" t="s">
        <v>22</v>
      </c>
      <c r="D524" s="1">
        <v>4450.29</v>
      </c>
      <c r="E524" s="1">
        <v>4489.88</v>
      </c>
      <c r="F524" s="1">
        <v>4450.29</v>
      </c>
      <c r="G524" s="1">
        <v>4479.53</v>
      </c>
      <c r="H524" s="1">
        <v>2.96552E9</v>
      </c>
    </row>
    <row r="525" ht="15.75" customHeight="1">
      <c r="A525" s="2">
        <v>44432.0</v>
      </c>
      <c r="B525" s="1" t="s">
        <v>28</v>
      </c>
      <c r="C525" s="1" t="s">
        <v>22</v>
      </c>
      <c r="D525" s="1">
        <v>4484.4</v>
      </c>
      <c r="E525" s="1">
        <v>4492.81</v>
      </c>
      <c r="F525" s="1">
        <v>4482.28</v>
      </c>
      <c r="G525" s="1">
        <v>4486.23</v>
      </c>
      <c r="H525" s="1">
        <v>3.03777E9</v>
      </c>
    </row>
    <row r="526" ht="15.75" customHeight="1">
      <c r="A526" s="2">
        <v>44433.0</v>
      </c>
      <c r="B526" s="1" t="s">
        <v>28</v>
      </c>
      <c r="C526" s="1" t="s">
        <v>22</v>
      </c>
      <c r="D526" s="1">
        <v>4490.45</v>
      </c>
      <c r="E526" s="1">
        <v>4501.71</v>
      </c>
      <c r="F526" s="1">
        <v>4485.66</v>
      </c>
      <c r="G526" s="1">
        <v>4496.19</v>
      </c>
      <c r="H526" s="1">
        <v>2.55468E9</v>
      </c>
    </row>
    <row r="527" ht="15.75" customHeight="1">
      <c r="A527" s="2">
        <v>44434.0</v>
      </c>
      <c r="B527" s="1" t="s">
        <v>28</v>
      </c>
      <c r="C527" s="1" t="s">
        <v>22</v>
      </c>
      <c r="D527" s="1">
        <v>4493.75</v>
      </c>
      <c r="E527" s="1">
        <v>4495.9</v>
      </c>
      <c r="F527" s="1">
        <v>4468.99</v>
      </c>
      <c r="G527" s="1">
        <v>4470.0</v>
      </c>
      <c r="H527" s="1">
        <v>2.7046E9</v>
      </c>
    </row>
    <row r="528" ht="15.75" customHeight="1">
      <c r="A528" s="2">
        <v>44435.0</v>
      </c>
      <c r="B528" s="1" t="s">
        <v>28</v>
      </c>
      <c r="C528" s="1" t="s">
        <v>22</v>
      </c>
      <c r="D528" s="1">
        <v>4474.1</v>
      </c>
      <c r="E528" s="1">
        <v>4513.33</v>
      </c>
      <c r="F528" s="1">
        <v>4474.1</v>
      </c>
      <c r="G528" s="1">
        <v>4509.37</v>
      </c>
      <c r="H528" s="1">
        <v>2.86236E9</v>
      </c>
    </row>
    <row r="529" ht="15.75" customHeight="1">
      <c r="A529" s="2">
        <v>44438.0</v>
      </c>
      <c r="B529" s="1" t="s">
        <v>28</v>
      </c>
      <c r="C529" s="1" t="s">
        <v>22</v>
      </c>
      <c r="D529" s="1">
        <v>4513.76</v>
      </c>
      <c r="E529" s="1">
        <v>4537.36</v>
      </c>
      <c r="F529" s="1">
        <v>4513.76</v>
      </c>
      <c r="G529" s="1">
        <v>4528.79</v>
      </c>
      <c r="H529" s="1">
        <v>2.5573E9</v>
      </c>
    </row>
    <row r="530" ht="15.75" customHeight="1">
      <c r="A530" s="2">
        <v>44439.0</v>
      </c>
      <c r="B530" s="1" t="s">
        <v>28</v>
      </c>
      <c r="C530" s="1" t="s">
        <v>22</v>
      </c>
      <c r="D530" s="1">
        <v>4529.75</v>
      </c>
      <c r="E530" s="1">
        <v>4531.39</v>
      </c>
      <c r="F530" s="1">
        <v>4515.8</v>
      </c>
      <c r="G530" s="1">
        <v>4522.68</v>
      </c>
      <c r="H530" s="1">
        <v>3.09038E9</v>
      </c>
    </row>
    <row r="531" ht="15.75" customHeight="1">
      <c r="A531" s="2">
        <v>44440.0</v>
      </c>
      <c r="B531" s="1" t="s">
        <v>29</v>
      </c>
      <c r="C531" s="1" t="s">
        <v>22</v>
      </c>
      <c r="D531" s="1">
        <v>4528.8</v>
      </c>
      <c r="E531" s="1">
        <v>4537.11</v>
      </c>
      <c r="F531" s="1">
        <v>4522.02</v>
      </c>
      <c r="G531" s="1">
        <v>4524.09</v>
      </c>
      <c r="H531" s="1">
        <v>3.10183E9</v>
      </c>
    </row>
    <row r="532" ht="15.75" customHeight="1">
      <c r="A532" s="2">
        <v>44441.0</v>
      </c>
      <c r="B532" s="1" t="s">
        <v>29</v>
      </c>
      <c r="C532" s="1" t="s">
        <v>22</v>
      </c>
      <c r="D532" s="1">
        <v>4534.48</v>
      </c>
      <c r="E532" s="1">
        <v>4545.85</v>
      </c>
      <c r="F532" s="1">
        <v>4524.66</v>
      </c>
      <c r="G532" s="1">
        <v>4536.95</v>
      </c>
      <c r="H532" s="1">
        <v>2.89701E9</v>
      </c>
    </row>
    <row r="533" ht="15.75" customHeight="1">
      <c r="A533" s="2">
        <v>44442.0</v>
      </c>
      <c r="B533" s="1" t="s">
        <v>29</v>
      </c>
      <c r="C533" s="1" t="s">
        <v>22</v>
      </c>
      <c r="D533" s="1">
        <v>4532.42</v>
      </c>
      <c r="E533" s="1">
        <v>4541.45</v>
      </c>
      <c r="F533" s="1">
        <v>4521.3</v>
      </c>
      <c r="G533" s="1">
        <v>4535.43</v>
      </c>
      <c r="H533" s="1">
        <v>2.60966E9</v>
      </c>
    </row>
    <row r="534" ht="15.75" customHeight="1">
      <c r="A534" s="2">
        <v>44446.0</v>
      </c>
      <c r="B534" s="1" t="s">
        <v>29</v>
      </c>
      <c r="C534" s="1" t="s">
        <v>22</v>
      </c>
      <c r="D534" s="1">
        <v>4535.38</v>
      </c>
      <c r="E534" s="1">
        <v>4535.38</v>
      </c>
      <c r="F534" s="1">
        <v>4513.0</v>
      </c>
      <c r="G534" s="1">
        <v>4520.03</v>
      </c>
      <c r="H534" s="1">
        <v>3.09887E9</v>
      </c>
    </row>
    <row r="535" ht="15.75" customHeight="1">
      <c r="A535" s="2">
        <v>44447.0</v>
      </c>
      <c r="B535" s="1" t="s">
        <v>29</v>
      </c>
      <c r="C535" s="1" t="s">
        <v>22</v>
      </c>
      <c r="D535" s="1">
        <v>4518.09</v>
      </c>
      <c r="E535" s="1">
        <v>4521.79</v>
      </c>
      <c r="F535" s="1">
        <v>4493.95</v>
      </c>
      <c r="G535" s="1">
        <v>4514.07</v>
      </c>
      <c r="H535" s="1">
        <v>2.80848E9</v>
      </c>
    </row>
    <row r="536" ht="15.75" customHeight="1">
      <c r="A536" s="2">
        <v>44448.0</v>
      </c>
      <c r="B536" s="1" t="s">
        <v>29</v>
      </c>
      <c r="C536" s="1" t="s">
        <v>22</v>
      </c>
      <c r="D536" s="1">
        <v>4513.02</v>
      </c>
      <c r="E536" s="1">
        <v>4529.9</v>
      </c>
      <c r="F536" s="1">
        <v>4492.07</v>
      </c>
      <c r="G536" s="1">
        <v>4493.28</v>
      </c>
      <c r="H536" s="1">
        <v>3.0353E9</v>
      </c>
    </row>
    <row r="537" ht="15.75" customHeight="1">
      <c r="A537" s="2">
        <v>44449.0</v>
      </c>
      <c r="B537" s="1" t="s">
        <v>29</v>
      </c>
      <c r="C537" s="1" t="s">
        <v>22</v>
      </c>
      <c r="D537" s="1">
        <v>4506.92</v>
      </c>
      <c r="E537" s="1">
        <v>4520.47</v>
      </c>
      <c r="F537" s="1">
        <v>4457.66</v>
      </c>
      <c r="G537" s="1">
        <v>4458.58</v>
      </c>
      <c r="H537" s="1">
        <v>2.85114E9</v>
      </c>
    </row>
    <row r="538" ht="15.75" customHeight="1">
      <c r="A538" s="2">
        <v>44452.0</v>
      </c>
      <c r="B538" s="1" t="s">
        <v>29</v>
      </c>
      <c r="C538" s="1" t="s">
        <v>22</v>
      </c>
      <c r="D538" s="1">
        <v>4474.81</v>
      </c>
      <c r="E538" s="1">
        <v>4492.99</v>
      </c>
      <c r="F538" s="1">
        <v>4445.7</v>
      </c>
      <c r="G538" s="1">
        <v>4468.73</v>
      </c>
      <c r="H538" s="1">
        <v>3.09639E9</v>
      </c>
    </row>
    <row r="539" ht="15.75" customHeight="1">
      <c r="A539" s="2">
        <v>44453.0</v>
      </c>
      <c r="B539" s="1" t="s">
        <v>29</v>
      </c>
      <c r="C539" s="1" t="s">
        <v>22</v>
      </c>
      <c r="D539" s="1">
        <v>4479.33</v>
      </c>
      <c r="E539" s="1">
        <v>4485.68</v>
      </c>
      <c r="F539" s="1">
        <v>4435.46</v>
      </c>
      <c r="G539" s="1">
        <v>4443.05</v>
      </c>
      <c r="H539" s="1">
        <v>2.56873E9</v>
      </c>
    </row>
    <row r="540" ht="15.75" customHeight="1">
      <c r="A540" s="2">
        <v>44454.0</v>
      </c>
      <c r="B540" s="1" t="s">
        <v>29</v>
      </c>
      <c r="C540" s="1" t="s">
        <v>22</v>
      </c>
      <c r="D540" s="1">
        <v>4447.49</v>
      </c>
      <c r="E540" s="1">
        <v>4486.87</v>
      </c>
      <c r="F540" s="1">
        <v>4438.37</v>
      </c>
      <c r="G540" s="1">
        <v>4480.7</v>
      </c>
      <c r="H540" s="1">
        <v>3.15476E9</v>
      </c>
    </row>
    <row r="541" ht="15.75" customHeight="1">
      <c r="A541" s="2">
        <v>44455.0</v>
      </c>
      <c r="B541" s="1" t="s">
        <v>29</v>
      </c>
      <c r="C541" s="1" t="s">
        <v>22</v>
      </c>
      <c r="D541" s="1">
        <v>4477.09</v>
      </c>
      <c r="E541" s="1">
        <v>4485.87</v>
      </c>
      <c r="F541" s="1">
        <v>4443.8</v>
      </c>
      <c r="G541" s="1">
        <v>4473.75</v>
      </c>
      <c r="H541" s="1">
        <v>3.32103E9</v>
      </c>
    </row>
    <row r="542" ht="15.75" customHeight="1">
      <c r="A542" s="2">
        <v>44456.0</v>
      </c>
      <c r="B542" s="1" t="s">
        <v>29</v>
      </c>
      <c r="C542" s="1" t="s">
        <v>22</v>
      </c>
      <c r="D542" s="1">
        <v>4469.74</v>
      </c>
      <c r="E542" s="1">
        <v>4471.52</v>
      </c>
      <c r="F542" s="1">
        <v>4427.76</v>
      </c>
      <c r="G542" s="1">
        <v>4432.99</v>
      </c>
      <c r="H542" s="1">
        <v>5.62221E9</v>
      </c>
    </row>
    <row r="543" ht="15.75" customHeight="1">
      <c r="A543" s="2">
        <v>44459.0</v>
      </c>
      <c r="B543" s="1" t="s">
        <v>29</v>
      </c>
      <c r="C543" s="1" t="s">
        <v>22</v>
      </c>
      <c r="D543" s="1">
        <v>4402.95</v>
      </c>
      <c r="E543" s="1">
        <v>4402.95</v>
      </c>
      <c r="F543" s="1">
        <v>4305.91</v>
      </c>
      <c r="G543" s="1">
        <v>4357.73</v>
      </c>
      <c r="H543" s="1">
        <v>3.77368E9</v>
      </c>
    </row>
    <row r="544" ht="15.75" customHeight="1">
      <c r="A544" s="2">
        <v>44460.0</v>
      </c>
      <c r="B544" s="1" t="s">
        <v>29</v>
      </c>
      <c r="C544" s="1" t="s">
        <v>22</v>
      </c>
      <c r="D544" s="1">
        <v>4374.45</v>
      </c>
      <c r="E544" s="1">
        <v>4394.87</v>
      </c>
      <c r="F544" s="1">
        <v>4347.96</v>
      </c>
      <c r="G544" s="1">
        <v>4354.19</v>
      </c>
      <c r="H544" s="1">
        <v>3.0443E9</v>
      </c>
    </row>
    <row r="545" ht="15.75" customHeight="1">
      <c r="A545" s="2">
        <v>44461.0</v>
      </c>
      <c r="B545" s="1" t="s">
        <v>29</v>
      </c>
      <c r="C545" s="1" t="s">
        <v>22</v>
      </c>
      <c r="D545" s="1">
        <v>4367.43</v>
      </c>
      <c r="E545" s="1">
        <v>4416.75</v>
      </c>
      <c r="F545" s="1">
        <v>4367.43</v>
      </c>
      <c r="G545" s="1">
        <v>4395.64</v>
      </c>
      <c r="H545" s="1">
        <v>3.27367E9</v>
      </c>
    </row>
    <row r="546" ht="15.75" customHeight="1">
      <c r="A546" s="2">
        <v>44462.0</v>
      </c>
      <c r="B546" s="1" t="s">
        <v>29</v>
      </c>
      <c r="C546" s="1" t="s">
        <v>22</v>
      </c>
      <c r="D546" s="1">
        <v>4406.75</v>
      </c>
      <c r="E546" s="1">
        <v>4465.4</v>
      </c>
      <c r="F546" s="1">
        <v>4406.75</v>
      </c>
      <c r="G546" s="1">
        <v>4448.98</v>
      </c>
      <c r="H546" s="1">
        <v>2.83329E9</v>
      </c>
    </row>
    <row r="547" ht="15.75" customHeight="1">
      <c r="A547" s="2">
        <v>44463.0</v>
      </c>
      <c r="B547" s="1" t="s">
        <v>29</v>
      </c>
      <c r="C547" s="1" t="s">
        <v>22</v>
      </c>
      <c r="D547" s="1">
        <v>4438.04</v>
      </c>
      <c r="E547" s="1">
        <v>4463.12</v>
      </c>
      <c r="F547" s="1">
        <v>4430.27</v>
      </c>
      <c r="G547" s="1">
        <v>4455.48</v>
      </c>
      <c r="H547" s="1">
        <v>2.77209E9</v>
      </c>
    </row>
    <row r="548" ht="15.75" customHeight="1">
      <c r="A548" s="2">
        <v>44466.0</v>
      </c>
      <c r="B548" s="1" t="s">
        <v>29</v>
      </c>
      <c r="C548" s="1" t="s">
        <v>22</v>
      </c>
      <c r="D548" s="1">
        <v>4442.12</v>
      </c>
      <c r="E548" s="1">
        <v>4457.3</v>
      </c>
      <c r="F548" s="1">
        <v>4436.19</v>
      </c>
      <c r="G548" s="1">
        <v>4443.11</v>
      </c>
      <c r="H548" s="1">
        <v>3.03287E9</v>
      </c>
    </row>
    <row r="549" ht="15.75" customHeight="1">
      <c r="A549" s="2">
        <v>44467.0</v>
      </c>
      <c r="B549" s="1" t="s">
        <v>29</v>
      </c>
      <c r="C549" s="1" t="s">
        <v>22</v>
      </c>
      <c r="D549" s="1">
        <v>4419.54</v>
      </c>
      <c r="E549" s="1">
        <v>4419.54</v>
      </c>
      <c r="F549" s="1">
        <v>4346.33</v>
      </c>
      <c r="G549" s="1">
        <v>4352.63</v>
      </c>
      <c r="H549" s="1">
        <v>3.49597E9</v>
      </c>
    </row>
    <row r="550" ht="15.75" customHeight="1">
      <c r="A550" s="2">
        <v>44468.0</v>
      </c>
      <c r="B550" s="1" t="s">
        <v>29</v>
      </c>
      <c r="C550" s="1" t="s">
        <v>22</v>
      </c>
      <c r="D550" s="1">
        <v>4362.41</v>
      </c>
      <c r="E550" s="1">
        <v>4385.57</v>
      </c>
      <c r="F550" s="1">
        <v>4355.08</v>
      </c>
      <c r="G550" s="1">
        <v>4359.46</v>
      </c>
      <c r="H550" s="1">
        <v>2.7538E9</v>
      </c>
    </row>
    <row r="551" ht="15.75" customHeight="1">
      <c r="A551" s="2">
        <v>44469.0</v>
      </c>
      <c r="B551" s="1" t="s">
        <v>29</v>
      </c>
      <c r="C551" s="1" t="s">
        <v>22</v>
      </c>
      <c r="D551" s="1">
        <v>4370.67</v>
      </c>
      <c r="E551" s="1">
        <v>4382.55</v>
      </c>
      <c r="F551" s="1">
        <v>4306.24</v>
      </c>
      <c r="G551" s="1">
        <v>4307.54</v>
      </c>
      <c r="H551" s="1">
        <v>3.12377E9</v>
      </c>
    </row>
    <row r="552" ht="15.75" customHeight="1">
      <c r="A552" s="2">
        <v>44470.0</v>
      </c>
      <c r="B552" s="1" t="s">
        <v>30</v>
      </c>
      <c r="C552" s="1" t="s">
        <v>22</v>
      </c>
      <c r="D552" s="1">
        <v>4317.16</v>
      </c>
      <c r="E552" s="1">
        <v>4375.19</v>
      </c>
      <c r="F552" s="1">
        <v>4288.52</v>
      </c>
      <c r="G552" s="1">
        <v>4357.04</v>
      </c>
      <c r="H552" s="1">
        <v>3.14898E9</v>
      </c>
    </row>
    <row r="553" ht="15.75" customHeight="1">
      <c r="A553" s="2">
        <v>44473.0</v>
      </c>
      <c r="B553" s="1" t="s">
        <v>30</v>
      </c>
      <c r="C553" s="1" t="s">
        <v>22</v>
      </c>
      <c r="D553" s="1">
        <v>4348.84</v>
      </c>
      <c r="E553" s="1">
        <v>4355.51</v>
      </c>
      <c r="F553" s="1">
        <v>4278.94</v>
      </c>
      <c r="G553" s="1">
        <v>4300.46</v>
      </c>
      <c r="H553" s="1">
        <v>3.11056E9</v>
      </c>
    </row>
    <row r="554" ht="15.75" customHeight="1">
      <c r="A554" s="2">
        <v>44474.0</v>
      </c>
      <c r="B554" s="1" t="s">
        <v>30</v>
      </c>
      <c r="C554" s="1" t="s">
        <v>22</v>
      </c>
      <c r="D554" s="1">
        <v>4309.87</v>
      </c>
      <c r="E554" s="1">
        <v>4369.23</v>
      </c>
      <c r="F554" s="1">
        <v>4309.87</v>
      </c>
      <c r="G554" s="1">
        <v>4345.72</v>
      </c>
      <c r="H554" s="1">
        <v>2.9674E9</v>
      </c>
    </row>
    <row r="555" ht="15.75" customHeight="1">
      <c r="A555" s="2">
        <v>44475.0</v>
      </c>
      <c r="B555" s="1" t="s">
        <v>30</v>
      </c>
      <c r="C555" s="1" t="s">
        <v>22</v>
      </c>
      <c r="D555" s="1">
        <v>4319.57</v>
      </c>
      <c r="E555" s="1">
        <v>4365.57</v>
      </c>
      <c r="F555" s="1">
        <v>4290.49</v>
      </c>
      <c r="G555" s="1">
        <v>4363.55</v>
      </c>
      <c r="H555" s="1">
        <v>3.21959E9</v>
      </c>
    </row>
    <row r="556" ht="15.75" customHeight="1">
      <c r="A556" s="2">
        <v>44476.0</v>
      </c>
      <c r="B556" s="1" t="s">
        <v>30</v>
      </c>
      <c r="C556" s="1" t="s">
        <v>22</v>
      </c>
      <c r="D556" s="1">
        <v>4383.73</v>
      </c>
      <c r="E556" s="1">
        <v>4429.97</v>
      </c>
      <c r="F556" s="1">
        <v>4383.73</v>
      </c>
      <c r="G556" s="1">
        <v>4399.76</v>
      </c>
      <c r="H556" s="1">
        <v>3.09608E9</v>
      </c>
    </row>
    <row r="557" ht="15.75" customHeight="1">
      <c r="A557" s="2">
        <v>44477.0</v>
      </c>
      <c r="B557" s="1" t="s">
        <v>30</v>
      </c>
      <c r="C557" s="1" t="s">
        <v>22</v>
      </c>
      <c r="D557" s="1">
        <v>4406.51</v>
      </c>
      <c r="E557" s="1">
        <v>4412.02</v>
      </c>
      <c r="F557" s="1">
        <v>4386.22</v>
      </c>
      <c r="G557" s="1">
        <v>4391.34</v>
      </c>
      <c r="H557" s="1">
        <v>2.40189E9</v>
      </c>
    </row>
    <row r="558" ht="15.75" customHeight="1">
      <c r="A558" s="2">
        <v>44480.0</v>
      </c>
      <c r="B558" s="1" t="s">
        <v>30</v>
      </c>
      <c r="C558" s="1" t="s">
        <v>22</v>
      </c>
      <c r="D558" s="1">
        <v>4385.44</v>
      </c>
      <c r="E558" s="1">
        <v>4415.88</v>
      </c>
      <c r="F558" s="1">
        <v>4360.59</v>
      </c>
      <c r="G558" s="1">
        <v>4361.19</v>
      </c>
      <c r="H558" s="1">
        <v>2.58E9</v>
      </c>
    </row>
    <row r="559" ht="15.75" customHeight="1">
      <c r="A559" s="2">
        <v>44481.0</v>
      </c>
      <c r="B559" s="1" t="s">
        <v>30</v>
      </c>
      <c r="C559" s="1" t="s">
        <v>22</v>
      </c>
      <c r="D559" s="1">
        <v>4368.31</v>
      </c>
      <c r="E559" s="1">
        <v>4374.89</v>
      </c>
      <c r="F559" s="1">
        <v>4342.09</v>
      </c>
      <c r="G559" s="1">
        <v>4350.65</v>
      </c>
      <c r="H559" s="1">
        <v>2.60815E9</v>
      </c>
    </row>
    <row r="560" ht="15.75" customHeight="1">
      <c r="A560" s="2">
        <v>44482.0</v>
      </c>
      <c r="B560" s="1" t="s">
        <v>30</v>
      </c>
      <c r="C560" s="1" t="s">
        <v>22</v>
      </c>
      <c r="D560" s="1">
        <v>4358.01</v>
      </c>
      <c r="E560" s="1">
        <v>4372.87</v>
      </c>
      <c r="F560" s="1">
        <v>4329.92</v>
      </c>
      <c r="G560" s="1">
        <v>4363.8</v>
      </c>
      <c r="H560" s="1">
        <v>2.92646E9</v>
      </c>
    </row>
    <row r="561" ht="15.75" customHeight="1">
      <c r="A561" s="2">
        <v>44483.0</v>
      </c>
      <c r="B561" s="1" t="s">
        <v>30</v>
      </c>
      <c r="C561" s="1" t="s">
        <v>22</v>
      </c>
      <c r="D561" s="1">
        <v>4386.75</v>
      </c>
      <c r="E561" s="1">
        <v>4439.73</v>
      </c>
      <c r="F561" s="1">
        <v>4386.75</v>
      </c>
      <c r="G561" s="1">
        <v>4438.26</v>
      </c>
      <c r="H561" s="1">
        <v>2.64292E9</v>
      </c>
    </row>
    <row r="562" ht="15.75" customHeight="1">
      <c r="A562" s="2">
        <v>44484.0</v>
      </c>
      <c r="B562" s="1" t="s">
        <v>30</v>
      </c>
      <c r="C562" s="1" t="s">
        <v>22</v>
      </c>
      <c r="D562" s="1">
        <v>4447.69</v>
      </c>
      <c r="E562" s="1">
        <v>4475.82</v>
      </c>
      <c r="F562" s="1">
        <v>4447.69</v>
      </c>
      <c r="G562" s="1">
        <v>4471.37</v>
      </c>
      <c r="H562" s="1">
        <v>3.00056E9</v>
      </c>
    </row>
    <row r="563" ht="15.75" customHeight="1">
      <c r="A563" s="2">
        <v>44487.0</v>
      </c>
      <c r="B563" s="1" t="s">
        <v>30</v>
      </c>
      <c r="C563" s="1" t="s">
        <v>22</v>
      </c>
      <c r="D563" s="1">
        <v>4463.72</v>
      </c>
      <c r="E563" s="1">
        <v>4488.75</v>
      </c>
      <c r="F563" s="1">
        <v>4447.47</v>
      </c>
      <c r="G563" s="1">
        <v>4486.46</v>
      </c>
      <c r="H563" s="1">
        <v>2.68354E9</v>
      </c>
    </row>
    <row r="564" ht="15.75" customHeight="1">
      <c r="A564" s="2">
        <v>44488.0</v>
      </c>
      <c r="B564" s="1" t="s">
        <v>30</v>
      </c>
      <c r="C564" s="1" t="s">
        <v>22</v>
      </c>
      <c r="D564" s="1">
        <v>4497.34</v>
      </c>
      <c r="E564" s="1">
        <v>4520.4</v>
      </c>
      <c r="F564" s="1">
        <v>4496.41</v>
      </c>
      <c r="G564" s="1">
        <v>4519.63</v>
      </c>
      <c r="H564" s="1">
        <v>2.53121E9</v>
      </c>
    </row>
    <row r="565" ht="15.75" customHeight="1">
      <c r="A565" s="2">
        <v>44489.0</v>
      </c>
      <c r="B565" s="1" t="s">
        <v>30</v>
      </c>
      <c r="C565" s="1" t="s">
        <v>22</v>
      </c>
      <c r="D565" s="1">
        <v>4524.42</v>
      </c>
      <c r="E565" s="1">
        <v>4540.87</v>
      </c>
      <c r="F565" s="1">
        <v>4524.4</v>
      </c>
      <c r="G565" s="1">
        <v>4536.19</v>
      </c>
      <c r="H565" s="1">
        <v>2.67156E9</v>
      </c>
    </row>
    <row r="566" ht="15.75" customHeight="1">
      <c r="A566" s="2">
        <v>44490.0</v>
      </c>
      <c r="B566" s="1" t="s">
        <v>30</v>
      </c>
      <c r="C566" s="1" t="s">
        <v>22</v>
      </c>
      <c r="D566" s="1">
        <v>4532.24</v>
      </c>
      <c r="E566" s="1">
        <v>4551.44</v>
      </c>
      <c r="F566" s="1">
        <v>4526.89</v>
      </c>
      <c r="G566" s="1">
        <v>4549.78</v>
      </c>
      <c r="H566" s="1">
        <v>3.01695E9</v>
      </c>
    </row>
    <row r="567" ht="15.75" customHeight="1">
      <c r="A567" s="2">
        <v>44491.0</v>
      </c>
      <c r="B567" s="1" t="s">
        <v>30</v>
      </c>
      <c r="C567" s="1" t="s">
        <v>22</v>
      </c>
      <c r="D567" s="1">
        <v>4546.12</v>
      </c>
      <c r="E567" s="1">
        <v>4559.67</v>
      </c>
      <c r="F567" s="1">
        <v>4524.0</v>
      </c>
      <c r="G567" s="1">
        <v>4544.9</v>
      </c>
      <c r="H567" s="1">
        <v>3.06281E9</v>
      </c>
    </row>
    <row r="568" ht="15.75" customHeight="1">
      <c r="A568" s="2">
        <v>44494.0</v>
      </c>
      <c r="B568" s="1" t="s">
        <v>30</v>
      </c>
      <c r="C568" s="1" t="s">
        <v>22</v>
      </c>
      <c r="D568" s="1">
        <v>4553.69</v>
      </c>
      <c r="E568" s="1">
        <v>4572.62</v>
      </c>
      <c r="F568" s="1">
        <v>4537.36</v>
      </c>
      <c r="G568" s="1">
        <v>4566.48</v>
      </c>
      <c r="H568" s="1">
        <v>3.25021E9</v>
      </c>
    </row>
    <row r="569" ht="15.75" customHeight="1">
      <c r="A569" s="2">
        <v>44495.0</v>
      </c>
      <c r="B569" s="1" t="s">
        <v>30</v>
      </c>
      <c r="C569" s="1" t="s">
        <v>22</v>
      </c>
      <c r="D569" s="1">
        <v>4578.69</v>
      </c>
      <c r="E569" s="1">
        <v>4598.53</v>
      </c>
      <c r="F569" s="1">
        <v>4569.17</v>
      </c>
      <c r="G569" s="1">
        <v>4574.79</v>
      </c>
      <c r="H569" s="1">
        <v>2.8665E9</v>
      </c>
    </row>
    <row r="570" ht="15.75" customHeight="1">
      <c r="A570" s="2">
        <v>44496.0</v>
      </c>
      <c r="B570" s="1" t="s">
        <v>30</v>
      </c>
      <c r="C570" s="1" t="s">
        <v>22</v>
      </c>
      <c r="D570" s="1">
        <v>4580.22</v>
      </c>
      <c r="E570" s="1">
        <v>4584.57</v>
      </c>
      <c r="F570" s="1">
        <v>4551.66</v>
      </c>
      <c r="G570" s="1">
        <v>4551.68</v>
      </c>
      <c r="H570" s="1">
        <v>3.25951E9</v>
      </c>
    </row>
    <row r="571" ht="15.75" customHeight="1">
      <c r="A571" s="2">
        <v>44497.0</v>
      </c>
      <c r="B571" s="1" t="s">
        <v>30</v>
      </c>
      <c r="C571" s="1" t="s">
        <v>22</v>
      </c>
      <c r="D571" s="1">
        <v>4562.84</v>
      </c>
      <c r="E571" s="1">
        <v>4597.55</v>
      </c>
      <c r="F571" s="1">
        <v>4562.84</v>
      </c>
      <c r="G571" s="1">
        <v>4596.42</v>
      </c>
      <c r="H571" s="1">
        <v>3.19756E9</v>
      </c>
    </row>
    <row r="572" ht="15.75" customHeight="1">
      <c r="A572" s="2">
        <v>44498.0</v>
      </c>
      <c r="B572" s="1" t="s">
        <v>30</v>
      </c>
      <c r="C572" s="1" t="s">
        <v>22</v>
      </c>
      <c r="D572" s="1">
        <v>4572.87</v>
      </c>
      <c r="E572" s="1">
        <v>4608.08</v>
      </c>
      <c r="F572" s="1">
        <v>4567.59</v>
      </c>
      <c r="G572" s="1">
        <v>4605.38</v>
      </c>
      <c r="H572" s="1">
        <v>3.63226E9</v>
      </c>
    </row>
    <row r="573" ht="15.75" customHeight="1">
      <c r="A573" s="2">
        <v>44501.0</v>
      </c>
      <c r="B573" s="1" t="s">
        <v>31</v>
      </c>
      <c r="C573" s="1" t="s">
        <v>22</v>
      </c>
      <c r="D573" s="1">
        <v>4610.62</v>
      </c>
      <c r="E573" s="1">
        <v>4620.34</v>
      </c>
      <c r="F573" s="1">
        <v>4595.06</v>
      </c>
      <c r="G573" s="1">
        <v>4613.67</v>
      </c>
      <c r="H573" s="1">
        <v>2.924E9</v>
      </c>
    </row>
    <row r="574" ht="15.75" customHeight="1">
      <c r="A574" s="2">
        <v>44502.0</v>
      </c>
      <c r="B574" s="1" t="s">
        <v>31</v>
      </c>
      <c r="C574" s="1" t="s">
        <v>22</v>
      </c>
      <c r="D574" s="1">
        <v>4613.34</v>
      </c>
      <c r="E574" s="1">
        <v>4635.15</v>
      </c>
      <c r="F574" s="1">
        <v>4613.34</v>
      </c>
      <c r="G574" s="1">
        <v>4630.65</v>
      </c>
      <c r="H574" s="1">
        <v>3.30969E9</v>
      </c>
    </row>
    <row r="575" ht="15.75" customHeight="1">
      <c r="A575" s="2">
        <v>44503.0</v>
      </c>
      <c r="B575" s="1" t="s">
        <v>31</v>
      </c>
      <c r="C575" s="1" t="s">
        <v>22</v>
      </c>
      <c r="D575" s="1">
        <v>4630.65</v>
      </c>
      <c r="E575" s="1">
        <v>4663.46</v>
      </c>
      <c r="F575" s="1">
        <v>4621.19</v>
      </c>
      <c r="G575" s="1">
        <v>4660.57</v>
      </c>
      <c r="H575" s="1">
        <v>3.33944E9</v>
      </c>
    </row>
    <row r="576" ht="15.75" customHeight="1">
      <c r="A576" s="2">
        <v>44504.0</v>
      </c>
      <c r="B576" s="1" t="s">
        <v>31</v>
      </c>
      <c r="C576" s="1" t="s">
        <v>22</v>
      </c>
      <c r="D576" s="1">
        <v>4662.93</v>
      </c>
      <c r="E576" s="1">
        <v>4683.0</v>
      </c>
      <c r="F576" s="1">
        <v>4662.59</v>
      </c>
      <c r="G576" s="1">
        <v>4680.06</v>
      </c>
      <c r="H576" s="1">
        <v>3.33294E9</v>
      </c>
    </row>
    <row r="577" ht="15.75" customHeight="1">
      <c r="A577" s="2">
        <v>44505.0</v>
      </c>
      <c r="B577" s="1" t="s">
        <v>31</v>
      </c>
      <c r="C577" s="1" t="s">
        <v>22</v>
      </c>
      <c r="D577" s="1">
        <v>4699.26</v>
      </c>
      <c r="E577" s="1">
        <v>4718.5</v>
      </c>
      <c r="F577" s="1">
        <v>4681.32</v>
      </c>
      <c r="G577" s="1">
        <v>4697.53</v>
      </c>
      <c r="H577" s="1">
        <v>3.49115E9</v>
      </c>
    </row>
    <row r="578" ht="15.75" customHeight="1">
      <c r="A578" s="2">
        <v>44508.0</v>
      </c>
      <c r="B578" s="1" t="s">
        <v>31</v>
      </c>
      <c r="C578" s="1" t="s">
        <v>22</v>
      </c>
      <c r="D578" s="1">
        <v>4701.48</v>
      </c>
      <c r="E578" s="1">
        <v>4714.92</v>
      </c>
      <c r="F578" s="1">
        <v>4694.39</v>
      </c>
      <c r="G578" s="1">
        <v>4701.7</v>
      </c>
      <c r="H578" s="1">
        <v>3.46572E9</v>
      </c>
    </row>
    <row r="579" ht="15.75" customHeight="1">
      <c r="A579" s="2">
        <v>44509.0</v>
      </c>
      <c r="B579" s="1" t="s">
        <v>31</v>
      </c>
      <c r="C579" s="1" t="s">
        <v>22</v>
      </c>
      <c r="D579" s="1">
        <v>4707.25</v>
      </c>
      <c r="E579" s="1">
        <v>4708.53</v>
      </c>
      <c r="F579" s="1">
        <v>4670.87</v>
      </c>
      <c r="G579" s="1">
        <v>4685.25</v>
      </c>
      <c r="H579" s="1">
        <v>3.11023E9</v>
      </c>
    </row>
    <row r="580" ht="15.75" customHeight="1">
      <c r="A580" s="2">
        <v>44510.0</v>
      </c>
      <c r="B580" s="1" t="s">
        <v>31</v>
      </c>
      <c r="C580" s="1" t="s">
        <v>22</v>
      </c>
      <c r="D580" s="1">
        <v>4670.26</v>
      </c>
      <c r="E580" s="1">
        <v>4684.85</v>
      </c>
      <c r="F580" s="1">
        <v>4630.86</v>
      </c>
      <c r="G580" s="1">
        <v>4646.71</v>
      </c>
      <c r="H580" s="1">
        <v>3.58163E9</v>
      </c>
    </row>
    <row r="581" ht="15.75" customHeight="1">
      <c r="A581" s="2">
        <v>44511.0</v>
      </c>
      <c r="B581" s="1" t="s">
        <v>31</v>
      </c>
      <c r="C581" s="1" t="s">
        <v>22</v>
      </c>
      <c r="D581" s="1">
        <v>4659.39</v>
      </c>
      <c r="E581" s="1">
        <v>4664.55</v>
      </c>
      <c r="F581" s="1">
        <v>4648.31</v>
      </c>
      <c r="G581" s="1">
        <v>4649.27</v>
      </c>
      <c r="H581" s="1">
        <v>2.62314E9</v>
      </c>
    </row>
    <row r="582" ht="15.75" customHeight="1">
      <c r="A582" s="2">
        <v>44512.0</v>
      </c>
      <c r="B582" s="1" t="s">
        <v>31</v>
      </c>
      <c r="C582" s="1" t="s">
        <v>22</v>
      </c>
      <c r="D582" s="1">
        <v>4655.24</v>
      </c>
      <c r="E582" s="1">
        <v>4688.47</v>
      </c>
      <c r="F582" s="1">
        <v>4650.77</v>
      </c>
      <c r="G582" s="1">
        <v>4682.85</v>
      </c>
      <c r="H582" s="1">
        <v>2.86579E9</v>
      </c>
    </row>
    <row r="583" ht="15.75" customHeight="1">
      <c r="A583" s="2">
        <v>44515.0</v>
      </c>
      <c r="B583" s="1" t="s">
        <v>31</v>
      </c>
      <c r="C583" s="1" t="s">
        <v>22</v>
      </c>
      <c r="D583" s="1">
        <v>4689.3</v>
      </c>
      <c r="E583" s="1">
        <v>4697.42</v>
      </c>
      <c r="F583" s="1">
        <v>4672.86</v>
      </c>
      <c r="G583" s="1">
        <v>4682.8</v>
      </c>
      <c r="H583" s="1">
        <v>2.61898E9</v>
      </c>
    </row>
    <row r="584" ht="15.75" customHeight="1">
      <c r="A584" s="2">
        <v>44516.0</v>
      </c>
      <c r="B584" s="1" t="s">
        <v>31</v>
      </c>
      <c r="C584" s="1" t="s">
        <v>22</v>
      </c>
      <c r="D584" s="1">
        <v>4679.42</v>
      </c>
      <c r="E584" s="1">
        <v>4714.95</v>
      </c>
      <c r="F584" s="1">
        <v>4679.42</v>
      </c>
      <c r="G584" s="1">
        <v>4700.9</v>
      </c>
      <c r="H584" s="1">
        <v>2.83821E9</v>
      </c>
    </row>
    <row r="585" ht="15.75" customHeight="1">
      <c r="A585" s="2">
        <v>44517.0</v>
      </c>
      <c r="B585" s="1" t="s">
        <v>31</v>
      </c>
      <c r="C585" s="1" t="s">
        <v>22</v>
      </c>
      <c r="D585" s="1">
        <v>4701.5</v>
      </c>
      <c r="E585" s="1">
        <v>4701.5</v>
      </c>
      <c r="F585" s="1">
        <v>4684.41</v>
      </c>
      <c r="G585" s="1">
        <v>4688.67</v>
      </c>
      <c r="H585" s="1">
        <v>3.22125E9</v>
      </c>
    </row>
    <row r="586" ht="15.75" customHeight="1">
      <c r="A586" s="2">
        <v>44518.0</v>
      </c>
      <c r="B586" s="1" t="s">
        <v>31</v>
      </c>
      <c r="C586" s="1" t="s">
        <v>22</v>
      </c>
      <c r="D586" s="1">
        <v>4700.72</v>
      </c>
      <c r="E586" s="1">
        <v>4708.8</v>
      </c>
      <c r="F586" s="1">
        <v>4672.78</v>
      </c>
      <c r="G586" s="1">
        <v>4704.54</v>
      </c>
      <c r="H586" s="1">
        <v>3.33562E9</v>
      </c>
    </row>
    <row r="587" ht="15.75" customHeight="1">
      <c r="A587" s="2">
        <v>44519.0</v>
      </c>
      <c r="B587" s="1" t="s">
        <v>31</v>
      </c>
      <c r="C587" s="1" t="s">
        <v>22</v>
      </c>
      <c r="D587" s="1">
        <v>4708.44</v>
      </c>
      <c r="E587" s="1">
        <v>4717.75</v>
      </c>
      <c r="F587" s="1">
        <v>4694.22</v>
      </c>
      <c r="G587" s="1">
        <v>4697.96</v>
      </c>
      <c r="H587" s="1">
        <v>3.2656E9</v>
      </c>
    </row>
    <row r="588" ht="15.75" customHeight="1">
      <c r="A588" s="2">
        <v>44522.0</v>
      </c>
      <c r="B588" s="1" t="s">
        <v>31</v>
      </c>
      <c r="C588" s="1" t="s">
        <v>22</v>
      </c>
      <c r="D588" s="1">
        <v>4712.0</v>
      </c>
      <c r="E588" s="1">
        <v>4743.83</v>
      </c>
      <c r="F588" s="1">
        <v>4682.17</v>
      </c>
      <c r="G588" s="1">
        <v>4682.94</v>
      </c>
      <c r="H588" s="1">
        <v>3.20628E9</v>
      </c>
    </row>
    <row r="589" ht="15.75" customHeight="1">
      <c r="A589" s="2">
        <v>44523.0</v>
      </c>
      <c r="B589" s="1" t="s">
        <v>31</v>
      </c>
      <c r="C589" s="1" t="s">
        <v>22</v>
      </c>
      <c r="D589" s="1">
        <v>4678.48</v>
      </c>
      <c r="E589" s="1">
        <v>4699.39</v>
      </c>
      <c r="F589" s="1">
        <v>4652.66</v>
      </c>
      <c r="G589" s="1">
        <v>4690.7</v>
      </c>
      <c r="H589" s="1">
        <v>3.42878E9</v>
      </c>
    </row>
    <row r="590" ht="15.75" customHeight="1">
      <c r="A590" s="2">
        <v>44524.0</v>
      </c>
      <c r="B590" s="1" t="s">
        <v>31</v>
      </c>
      <c r="C590" s="1" t="s">
        <v>22</v>
      </c>
      <c r="D590" s="1">
        <v>4675.78</v>
      </c>
      <c r="E590" s="1">
        <v>4702.87</v>
      </c>
      <c r="F590" s="1">
        <v>4659.89</v>
      </c>
      <c r="G590" s="1">
        <v>4701.46</v>
      </c>
      <c r="H590" s="1">
        <v>2.46404E9</v>
      </c>
    </row>
    <row r="591" ht="15.75" customHeight="1">
      <c r="A591" s="2">
        <v>44526.0</v>
      </c>
      <c r="B591" s="1" t="s">
        <v>31</v>
      </c>
      <c r="C591" s="1" t="s">
        <v>22</v>
      </c>
      <c r="D591" s="1">
        <v>4664.63</v>
      </c>
      <c r="E591" s="1">
        <v>4664.63</v>
      </c>
      <c r="F591" s="1">
        <v>4585.43</v>
      </c>
      <c r="G591" s="1">
        <v>4594.62</v>
      </c>
      <c r="H591" s="1">
        <v>2.67674E9</v>
      </c>
    </row>
    <row r="592" ht="15.75" customHeight="1">
      <c r="A592" s="2">
        <v>44529.0</v>
      </c>
      <c r="B592" s="1" t="s">
        <v>31</v>
      </c>
      <c r="C592" s="1" t="s">
        <v>22</v>
      </c>
      <c r="D592" s="1">
        <v>4628.75</v>
      </c>
      <c r="E592" s="1">
        <v>4672.95</v>
      </c>
      <c r="F592" s="1">
        <v>4625.26</v>
      </c>
      <c r="G592" s="1">
        <v>4655.27</v>
      </c>
      <c r="H592" s="1">
        <v>3.47138E9</v>
      </c>
    </row>
    <row r="593" ht="15.75" customHeight="1">
      <c r="A593" s="2">
        <v>44530.0</v>
      </c>
      <c r="B593" s="1" t="s">
        <v>31</v>
      </c>
      <c r="C593" s="1" t="s">
        <v>22</v>
      </c>
      <c r="D593" s="1">
        <v>4640.25</v>
      </c>
      <c r="E593" s="1">
        <v>4646.02</v>
      </c>
      <c r="F593" s="1">
        <v>4560.0</v>
      </c>
      <c r="G593" s="1">
        <v>4567.0</v>
      </c>
      <c r="H593" s="1">
        <v>4.95019E9</v>
      </c>
    </row>
    <row r="594" ht="15.75" customHeight="1">
      <c r="A594" s="2">
        <v>44531.0</v>
      </c>
      <c r="B594" s="1" t="s">
        <v>32</v>
      </c>
      <c r="C594" s="1" t="s">
        <v>22</v>
      </c>
      <c r="D594" s="1">
        <v>4602.82</v>
      </c>
      <c r="E594" s="1">
        <v>4652.94</v>
      </c>
      <c r="F594" s="1">
        <v>4510.27</v>
      </c>
      <c r="G594" s="1">
        <v>4513.04</v>
      </c>
      <c r="H594" s="1">
        <v>4.07826E9</v>
      </c>
    </row>
    <row r="595" ht="15.75" customHeight="1">
      <c r="A595" s="2">
        <v>44532.0</v>
      </c>
      <c r="B595" s="1" t="s">
        <v>32</v>
      </c>
      <c r="C595" s="1" t="s">
        <v>22</v>
      </c>
      <c r="D595" s="1">
        <v>4504.73</v>
      </c>
      <c r="E595" s="1">
        <v>4595.46</v>
      </c>
      <c r="F595" s="1">
        <v>4504.73</v>
      </c>
      <c r="G595" s="1">
        <v>4577.1</v>
      </c>
      <c r="H595" s="1">
        <v>3.77151E9</v>
      </c>
    </row>
    <row r="596" ht="15.75" customHeight="1">
      <c r="A596" s="2">
        <v>44533.0</v>
      </c>
      <c r="B596" s="1" t="s">
        <v>32</v>
      </c>
      <c r="C596" s="1" t="s">
        <v>22</v>
      </c>
      <c r="D596" s="1">
        <v>4589.49</v>
      </c>
      <c r="E596" s="1">
        <v>4608.03</v>
      </c>
      <c r="F596" s="1">
        <v>4495.12</v>
      </c>
      <c r="G596" s="1">
        <v>4538.43</v>
      </c>
      <c r="H596" s="1">
        <v>3.9715E9</v>
      </c>
    </row>
    <row r="597" ht="15.75" customHeight="1">
      <c r="A597" s="2">
        <v>44536.0</v>
      </c>
      <c r="B597" s="1" t="s">
        <v>32</v>
      </c>
      <c r="C597" s="1" t="s">
        <v>22</v>
      </c>
      <c r="D597" s="1">
        <v>4548.37</v>
      </c>
      <c r="E597" s="1">
        <v>4612.6</v>
      </c>
      <c r="F597" s="1">
        <v>4540.51</v>
      </c>
      <c r="G597" s="1">
        <v>4591.67</v>
      </c>
      <c r="H597" s="1">
        <v>3.30569E9</v>
      </c>
    </row>
    <row r="598" ht="15.75" customHeight="1">
      <c r="A598" s="2">
        <v>44537.0</v>
      </c>
      <c r="B598" s="1" t="s">
        <v>32</v>
      </c>
      <c r="C598" s="1" t="s">
        <v>22</v>
      </c>
      <c r="D598" s="1">
        <v>4631.97</v>
      </c>
      <c r="E598" s="1">
        <v>4694.04</v>
      </c>
      <c r="F598" s="1">
        <v>4631.97</v>
      </c>
      <c r="G598" s="1">
        <v>4686.75</v>
      </c>
      <c r="H598" s="1">
        <v>3.33432E9</v>
      </c>
    </row>
    <row r="599" ht="15.75" customHeight="1">
      <c r="A599" s="2">
        <v>44538.0</v>
      </c>
      <c r="B599" s="1" t="s">
        <v>32</v>
      </c>
      <c r="C599" s="1" t="s">
        <v>22</v>
      </c>
      <c r="D599" s="1">
        <v>4690.86</v>
      </c>
      <c r="E599" s="1">
        <v>4705.06</v>
      </c>
      <c r="F599" s="1">
        <v>4674.52</v>
      </c>
      <c r="G599" s="1">
        <v>4701.21</v>
      </c>
      <c r="H599" s="1">
        <v>3.06155E9</v>
      </c>
    </row>
    <row r="600" ht="15.75" customHeight="1">
      <c r="A600" s="2">
        <v>44539.0</v>
      </c>
      <c r="B600" s="1" t="s">
        <v>32</v>
      </c>
      <c r="C600" s="1" t="s">
        <v>22</v>
      </c>
      <c r="D600" s="1">
        <v>4691.0</v>
      </c>
      <c r="E600" s="1">
        <v>4695.26</v>
      </c>
      <c r="F600" s="1">
        <v>4665.98</v>
      </c>
      <c r="G600" s="1">
        <v>4667.45</v>
      </c>
      <c r="H600" s="1">
        <v>2.85166E9</v>
      </c>
    </row>
    <row r="601" ht="15.75" customHeight="1">
      <c r="A601" s="2">
        <v>44540.0</v>
      </c>
      <c r="B601" s="1" t="s">
        <v>32</v>
      </c>
      <c r="C601" s="1" t="s">
        <v>22</v>
      </c>
      <c r="D601" s="1">
        <v>4687.64</v>
      </c>
      <c r="E601" s="1">
        <v>4713.57</v>
      </c>
      <c r="F601" s="1">
        <v>4670.24</v>
      </c>
      <c r="G601" s="1">
        <v>4712.02</v>
      </c>
      <c r="H601" s="1">
        <v>2.85831E9</v>
      </c>
    </row>
    <row r="602" ht="15.75" customHeight="1">
      <c r="A602" s="2">
        <v>44543.0</v>
      </c>
      <c r="B602" s="1" t="s">
        <v>32</v>
      </c>
      <c r="C602" s="1" t="s">
        <v>22</v>
      </c>
      <c r="D602" s="1">
        <v>4710.3</v>
      </c>
      <c r="E602" s="1">
        <v>4710.3</v>
      </c>
      <c r="F602" s="1">
        <v>4667.6</v>
      </c>
      <c r="G602" s="1">
        <v>4668.97</v>
      </c>
      <c r="H602" s="1">
        <v>3.32205E9</v>
      </c>
    </row>
    <row r="603" ht="15.75" customHeight="1">
      <c r="A603" s="2">
        <v>44544.0</v>
      </c>
      <c r="B603" s="1" t="s">
        <v>32</v>
      </c>
      <c r="C603" s="1" t="s">
        <v>22</v>
      </c>
      <c r="D603" s="1">
        <v>4642.99</v>
      </c>
      <c r="E603" s="1">
        <v>4660.47</v>
      </c>
      <c r="F603" s="1">
        <v>4606.52</v>
      </c>
      <c r="G603" s="1">
        <v>4634.09</v>
      </c>
      <c r="H603" s="1">
        <v>3.29274E9</v>
      </c>
    </row>
    <row r="604" ht="15.75" customHeight="1">
      <c r="A604" s="2">
        <v>44545.0</v>
      </c>
      <c r="B604" s="1" t="s">
        <v>32</v>
      </c>
      <c r="C604" s="1" t="s">
        <v>22</v>
      </c>
      <c r="D604" s="1">
        <v>4636.46</v>
      </c>
      <c r="E604" s="1">
        <v>4712.6</v>
      </c>
      <c r="F604" s="1">
        <v>4611.22</v>
      </c>
      <c r="G604" s="1">
        <v>4709.85</v>
      </c>
      <c r="H604" s="1">
        <v>3.36758E9</v>
      </c>
    </row>
    <row r="605" ht="15.75" customHeight="1">
      <c r="A605" s="2">
        <v>44546.0</v>
      </c>
      <c r="B605" s="1" t="s">
        <v>32</v>
      </c>
      <c r="C605" s="1" t="s">
        <v>22</v>
      </c>
      <c r="D605" s="1">
        <v>4719.13</v>
      </c>
      <c r="E605" s="1">
        <v>4731.99</v>
      </c>
      <c r="F605" s="1">
        <v>4651.89</v>
      </c>
      <c r="G605" s="1">
        <v>4668.67</v>
      </c>
      <c r="H605" s="1">
        <v>3.59281E9</v>
      </c>
    </row>
    <row r="606" ht="15.75" customHeight="1">
      <c r="A606" s="2">
        <v>44547.0</v>
      </c>
      <c r="B606" s="1" t="s">
        <v>32</v>
      </c>
      <c r="C606" s="1" t="s">
        <v>22</v>
      </c>
      <c r="D606" s="1">
        <v>4652.5</v>
      </c>
      <c r="E606" s="1">
        <v>4666.7</v>
      </c>
      <c r="F606" s="1">
        <v>4600.22</v>
      </c>
      <c r="G606" s="1">
        <v>4620.64</v>
      </c>
      <c r="H606" s="1">
        <v>5.60978E9</v>
      </c>
    </row>
    <row r="607" ht="15.75" customHeight="1">
      <c r="A607" s="2">
        <v>44550.0</v>
      </c>
      <c r="B607" s="1" t="s">
        <v>32</v>
      </c>
      <c r="C607" s="1" t="s">
        <v>22</v>
      </c>
      <c r="D607" s="1">
        <v>4587.9</v>
      </c>
      <c r="E607" s="1">
        <v>4587.9</v>
      </c>
      <c r="F607" s="1">
        <v>4531.1</v>
      </c>
      <c r="G607" s="1">
        <v>4568.02</v>
      </c>
      <c r="H607" s="1">
        <v>3.39578E9</v>
      </c>
    </row>
    <row r="608" ht="15.75" customHeight="1">
      <c r="A608" s="2">
        <v>44551.0</v>
      </c>
      <c r="B608" s="1" t="s">
        <v>32</v>
      </c>
      <c r="C608" s="1" t="s">
        <v>22</v>
      </c>
      <c r="D608" s="1">
        <v>4594.96</v>
      </c>
      <c r="E608" s="1">
        <v>4651.14</v>
      </c>
      <c r="F608" s="1">
        <v>4583.16</v>
      </c>
      <c r="G608" s="1">
        <v>4649.23</v>
      </c>
      <c r="H608" s="1">
        <v>2.56437E9</v>
      </c>
    </row>
    <row r="609" ht="15.75" customHeight="1">
      <c r="A609" s="2">
        <v>44552.0</v>
      </c>
      <c r="B609" s="1" t="s">
        <v>32</v>
      </c>
      <c r="C609" s="1" t="s">
        <v>22</v>
      </c>
      <c r="D609" s="1">
        <v>4650.36</v>
      </c>
      <c r="E609" s="1">
        <v>4697.67</v>
      </c>
      <c r="F609" s="1">
        <v>4645.53</v>
      </c>
      <c r="G609" s="1">
        <v>4696.56</v>
      </c>
      <c r="H609" s="1">
        <v>2.43957E9</v>
      </c>
    </row>
    <row r="610" ht="15.75" customHeight="1">
      <c r="A610" s="2">
        <v>44553.0</v>
      </c>
      <c r="B610" s="1" t="s">
        <v>32</v>
      </c>
      <c r="C610" s="1" t="s">
        <v>22</v>
      </c>
      <c r="D610" s="1">
        <v>4703.96</v>
      </c>
      <c r="E610" s="1">
        <v>4740.74</v>
      </c>
      <c r="F610" s="1">
        <v>4703.96</v>
      </c>
      <c r="G610" s="1">
        <v>4725.79</v>
      </c>
      <c r="H610" s="1">
        <v>2.19463E9</v>
      </c>
    </row>
    <row r="611" ht="15.75" customHeight="1">
      <c r="A611" s="2">
        <v>44557.0</v>
      </c>
      <c r="B611" s="1" t="s">
        <v>32</v>
      </c>
      <c r="C611" s="1" t="s">
        <v>22</v>
      </c>
      <c r="D611" s="1">
        <v>4733.99</v>
      </c>
      <c r="E611" s="1">
        <v>4791.49</v>
      </c>
      <c r="F611" s="1">
        <v>4733.99</v>
      </c>
      <c r="G611" s="1">
        <v>4791.19</v>
      </c>
      <c r="H611" s="1">
        <v>2.26412E9</v>
      </c>
    </row>
    <row r="612" ht="15.75" customHeight="1">
      <c r="A612" s="2">
        <v>44558.0</v>
      </c>
      <c r="B612" s="1" t="s">
        <v>32</v>
      </c>
      <c r="C612" s="1" t="s">
        <v>22</v>
      </c>
      <c r="D612" s="1">
        <v>4795.49</v>
      </c>
      <c r="E612" s="1">
        <v>4807.02</v>
      </c>
      <c r="F612" s="1">
        <v>4780.04</v>
      </c>
      <c r="G612" s="1">
        <v>4786.35</v>
      </c>
      <c r="H612" s="1">
        <v>2.21705E9</v>
      </c>
    </row>
    <row r="613" ht="15.75" customHeight="1">
      <c r="A613" s="2">
        <v>44559.0</v>
      </c>
      <c r="B613" s="1" t="s">
        <v>32</v>
      </c>
      <c r="C613" s="1" t="s">
        <v>22</v>
      </c>
      <c r="D613" s="1">
        <v>4788.64</v>
      </c>
      <c r="E613" s="1">
        <v>4804.06</v>
      </c>
      <c r="F613" s="1">
        <v>4778.08</v>
      </c>
      <c r="G613" s="1">
        <v>4793.06</v>
      </c>
      <c r="H613" s="1">
        <v>2.36937E9</v>
      </c>
    </row>
    <row r="614" ht="15.75" customHeight="1">
      <c r="A614" s="2">
        <v>44560.0</v>
      </c>
      <c r="B614" s="1" t="s">
        <v>32</v>
      </c>
      <c r="C614" s="1" t="s">
        <v>22</v>
      </c>
      <c r="D614" s="1">
        <v>4794.23</v>
      </c>
      <c r="E614" s="1">
        <v>4808.93</v>
      </c>
      <c r="F614" s="1">
        <v>4775.33</v>
      </c>
      <c r="G614" s="1">
        <v>4778.73</v>
      </c>
      <c r="H614" s="1">
        <v>2.39099E9</v>
      </c>
    </row>
    <row r="615" ht="15.75" customHeight="1">
      <c r="A615" s="2">
        <v>44561.0</v>
      </c>
      <c r="B615" s="1" t="s">
        <v>32</v>
      </c>
      <c r="C615" s="1" t="s">
        <v>22</v>
      </c>
      <c r="D615" s="1">
        <v>4775.21</v>
      </c>
      <c r="E615" s="1">
        <v>4786.83</v>
      </c>
      <c r="F615" s="1">
        <v>4765.75</v>
      </c>
      <c r="G615" s="1">
        <v>4766.18</v>
      </c>
      <c r="H615" s="1">
        <v>2.44619E9</v>
      </c>
    </row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hidden="1" min="2" max="2" width="11.22"/>
    <col customWidth="1" min="3" max="3" width="13.22"/>
    <col hidden="1" min="4" max="4" width="11.22"/>
    <col customWidth="1" min="5" max="5" width="15.33"/>
  </cols>
  <sheetData>
    <row r="1">
      <c r="A1" s="3" t="s">
        <v>0</v>
      </c>
      <c r="B1" s="3" t="s">
        <v>1</v>
      </c>
      <c r="C1" s="4" t="s">
        <v>33</v>
      </c>
      <c r="D1" s="3" t="s">
        <v>2</v>
      </c>
      <c r="E1" s="5" t="s">
        <v>34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6">
        <v>44200.0</v>
      </c>
      <c r="B2" s="3" t="s">
        <v>8</v>
      </c>
      <c r="C2" s="3" t="str">
        <f t="shared" ref="C2:C615" si="1">TRIM(B2)</f>
        <v>Jan</v>
      </c>
      <c r="D2" s="3" t="s">
        <v>9</v>
      </c>
      <c r="E2" s="3" t="str">
        <f t="shared" ref="E2:E615" si="2">TRIM((D2))</f>
        <v>BTCUSD</v>
      </c>
      <c r="F2" s="7">
        <v>33617.3</v>
      </c>
      <c r="G2" s="7">
        <v>33669.0</v>
      </c>
      <c r="H2" s="7">
        <v>27632.34</v>
      </c>
      <c r="I2" s="7">
        <v>31203.46</v>
      </c>
      <c r="J2" s="7">
        <v>4603.92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6">
        <v>44335.0</v>
      </c>
      <c r="B3" s="3" t="s">
        <v>13</v>
      </c>
      <c r="C3" s="3" t="str">
        <f t="shared" si="1"/>
        <v>May</v>
      </c>
      <c r="D3" s="3" t="s">
        <v>9</v>
      </c>
      <c r="E3" s="3" t="str">
        <f t="shared" si="2"/>
        <v>BTCUSD</v>
      </c>
      <c r="F3" s="7">
        <v>40570.98</v>
      </c>
      <c r="G3" s="7">
        <v>40867.4</v>
      </c>
      <c r="H3" s="7">
        <v>28700.0</v>
      </c>
      <c r="I3" s="7">
        <v>38411.14</v>
      </c>
      <c r="J3" s="7">
        <v>18000.98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6">
        <v>44217.0</v>
      </c>
      <c r="B4" s="3" t="s">
        <v>8</v>
      </c>
      <c r="C4" s="3" t="str">
        <f t="shared" si="1"/>
        <v>Jan</v>
      </c>
      <c r="D4" s="3" t="s">
        <v>9</v>
      </c>
      <c r="E4" s="3" t="str">
        <f t="shared" si="2"/>
        <v>BTCUSD</v>
      </c>
      <c r="F4" s="7">
        <v>34603.74</v>
      </c>
      <c r="G4" s="7">
        <v>35000.0</v>
      </c>
      <c r="H4" s="7">
        <v>28800.0</v>
      </c>
      <c r="I4" s="7">
        <v>30943.32</v>
      </c>
      <c r="J4" s="7">
        <v>7290.52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6">
        <v>44200.0</v>
      </c>
      <c r="B5" s="3" t="s">
        <v>21</v>
      </c>
      <c r="C5" s="3" t="str">
        <f t="shared" si="1"/>
        <v>January</v>
      </c>
      <c r="D5" s="3" t="s">
        <v>22</v>
      </c>
      <c r="E5" s="3" t="str">
        <f t="shared" si="2"/>
        <v>SP500</v>
      </c>
      <c r="F5" s="7">
        <v>3764.61</v>
      </c>
      <c r="G5" s="7">
        <v>3769.99</v>
      </c>
      <c r="H5" s="7">
        <v>3662.71</v>
      </c>
      <c r="I5" s="7">
        <v>3700.65</v>
      </c>
      <c r="J5" s="7">
        <v>5.00668E9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6">
        <v>44369.0</v>
      </c>
      <c r="B6" s="3" t="s">
        <v>14</v>
      </c>
      <c r="C6" s="3" t="str">
        <f t="shared" si="1"/>
        <v>Jun</v>
      </c>
      <c r="D6" s="3" t="s">
        <v>9</v>
      </c>
      <c r="E6" s="3" t="str">
        <f t="shared" si="2"/>
        <v>BTCUSD</v>
      </c>
      <c r="F6" s="7">
        <v>33029.77</v>
      </c>
      <c r="G6" s="7">
        <v>34392.05</v>
      </c>
      <c r="H6" s="7">
        <v>28801.0</v>
      </c>
      <c r="I6" s="7">
        <v>33992.88</v>
      </c>
      <c r="J6" s="7">
        <v>10036.63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44225.0</v>
      </c>
      <c r="B7" s="3" t="s">
        <v>21</v>
      </c>
      <c r="C7" s="3" t="str">
        <f t="shared" si="1"/>
        <v>January</v>
      </c>
      <c r="D7" s="3" t="s">
        <v>22</v>
      </c>
      <c r="E7" s="3" t="str">
        <f t="shared" si="2"/>
        <v>SP500</v>
      </c>
      <c r="F7" s="7">
        <v>3778.05</v>
      </c>
      <c r="G7" s="7">
        <v>3778.05</v>
      </c>
      <c r="H7" s="7">
        <v>3694.12</v>
      </c>
      <c r="I7" s="7">
        <v>3714.24</v>
      </c>
      <c r="J7" s="7">
        <v>6.61257E9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44223.0</v>
      </c>
      <c r="B8" s="3" t="s">
        <v>8</v>
      </c>
      <c r="C8" s="3" t="str">
        <f t="shared" si="1"/>
        <v>Jan</v>
      </c>
      <c r="D8" s="3" t="s">
        <v>9</v>
      </c>
      <c r="E8" s="3" t="str">
        <f t="shared" si="2"/>
        <v>BTCUSD</v>
      </c>
      <c r="F8" s="7">
        <v>31852.6</v>
      </c>
      <c r="G8" s="7">
        <v>32059.73</v>
      </c>
      <c r="H8" s="7">
        <v>29191.9</v>
      </c>
      <c r="I8" s="7">
        <v>31514.54</v>
      </c>
      <c r="J8" s="7">
        <v>5779.14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44201.0</v>
      </c>
      <c r="B9" s="3" t="s">
        <v>21</v>
      </c>
      <c r="C9" s="3" t="str">
        <f t="shared" si="1"/>
        <v>January</v>
      </c>
      <c r="D9" s="3" t="s">
        <v>22</v>
      </c>
      <c r="E9" s="3" t="str">
        <f t="shared" si="2"/>
        <v>SP500</v>
      </c>
      <c r="F9" s="7">
        <v>3698.02</v>
      </c>
      <c r="G9" s="7">
        <v>3737.83</v>
      </c>
      <c r="H9" s="7">
        <v>3695.07</v>
      </c>
      <c r="I9" s="7">
        <v>3726.86</v>
      </c>
      <c r="J9" s="7">
        <v>4.58262E9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44397.0</v>
      </c>
      <c r="B10" s="3" t="s">
        <v>15</v>
      </c>
      <c r="C10" s="3" t="str">
        <f t="shared" si="1"/>
        <v>Jul</v>
      </c>
      <c r="D10" s="3" t="s">
        <v>9</v>
      </c>
      <c r="E10" s="3" t="str">
        <f t="shared" si="2"/>
        <v>BTCUSD</v>
      </c>
      <c r="F10" s="7">
        <v>29605.35</v>
      </c>
      <c r="G10" s="7">
        <v>30005.72</v>
      </c>
      <c r="H10" s="7">
        <v>29284.35</v>
      </c>
      <c r="I10" s="7">
        <v>29853.86</v>
      </c>
      <c r="J10" s="7">
        <v>2075.28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6">
        <v>44202.0</v>
      </c>
      <c r="B11" s="3" t="s">
        <v>21</v>
      </c>
      <c r="C11" s="3" t="str">
        <f t="shared" si="1"/>
        <v>January</v>
      </c>
      <c r="D11" s="3" t="s">
        <v>22</v>
      </c>
      <c r="E11" s="3" t="str">
        <f t="shared" si="2"/>
        <v>SP500</v>
      </c>
      <c r="F11" s="7">
        <v>3712.2</v>
      </c>
      <c r="G11" s="7">
        <v>3783.04</v>
      </c>
      <c r="H11" s="7">
        <v>3705.34</v>
      </c>
      <c r="I11" s="7">
        <v>3748.14</v>
      </c>
      <c r="J11" s="7">
        <v>6.04997E9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6">
        <v>44396.0</v>
      </c>
      <c r="B12" s="3" t="s">
        <v>15</v>
      </c>
      <c r="C12" s="3" t="str">
        <f t="shared" si="1"/>
        <v>Jul</v>
      </c>
      <c r="D12" s="3" t="s">
        <v>9</v>
      </c>
      <c r="E12" s="3" t="str">
        <f t="shared" si="2"/>
        <v>BTCUSD</v>
      </c>
      <c r="F12" s="7">
        <v>31547.22</v>
      </c>
      <c r="G12" s="7">
        <v>31890.59</v>
      </c>
      <c r="H12" s="7">
        <v>29500.0</v>
      </c>
      <c r="I12" s="7">
        <v>29605.35</v>
      </c>
      <c r="J12" s="7">
        <v>2184.44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6">
        <v>44398.0</v>
      </c>
      <c r="B13" s="3" t="s">
        <v>15</v>
      </c>
      <c r="C13" s="3" t="str">
        <f t="shared" si="1"/>
        <v>Jul</v>
      </c>
      <c r="D13" s="3" t="s">
        <v>9</v>
      </c>
      <c r="E13" s="3" t="str">
        <f t="shared" si="2"/>
        <v>BTCUSD</v>
      </c>
      <c r="F13" s="7">
        <v>29853.86</v>
      </c>
      <c r="G13" s="7">
        <v>32950.0</v>
      </c>
      <c r="H13" s="7">
        <v>29853.86</v>
      </c>
      <c r="I13" s="7">
        <v>31947.52</v>
      </c>
      <c r="J13" s="7">
        <v>3023.28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6">
        <v>44201.0</v>
      </c>
      <c r="B14" s="3" t="s">
        <v>8</v>
      </c>
      <c r="C14" s="3" t="str">
        <f t="shared" si="1"/>
        <v>Jan</v>
      </c>
      <c r="D14" s="3" t="s">
        <v>9</v>
      </c>
      <c r="E14" s="3" t="str">
        <f t="shared" si="2"/>
        <v>BTCUSD</v>
      </c>
      <c r="F14" s="7">
        <v>31203.46</v>
      </c>
      <c r="G14" s="7">
        <v>34536.29</v>
      </c>
      <c r="H14" s="7">
        <v>29914.5</v>
      </c>
      <c r="I14" s="7">
        <v>34228.19</v>
      </c>
      <c r="J14" s="7">
        <v>3056.56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6">
        <v>44259.0</v>
      </c>
      <c r="B15" s="3" t="s">
        <v>24</v>
      </c>
      <c r="C15" s="3" t="str">
        <f t="shared" si="1"/>
        <v>March</v>
      </c>
      <c r="D15" s="3" t="s">
        <v>22</v>
      </c>
      <c r="E15" s="3" t="str">
        <f t="shared" si="2"/>
        <v>SP500</v>
      </c>
      <c r="F15" s="7">
        <v>3818.53</v>
      </c>
      <c r="G15" s="7">
        <v>3843.67</v>
      </c>
      <c r="H15" s="7">
        <v>3723.34</v>
      </c>
      <c r="I15" s="7">
        <v>3768.47</v>
      </c>
      <c r="J15" s="7">
        <v>7.14224E9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6">
        <v>44373.0</v>
      </c>
      <c r="B16" s="3" t="s">
        <v>14</v>
      </c>
      <c r="C16" s="3" t="str">
        <f t="shared" si="1"/>
        <v>Jun</v>
      </c>
      <c r="D16" s="3" t="s">
        <v>9</v>
      </c>
      <c r="E16" s="3" t="str">
        <f t="shared" si="2"/>
        <v>BTCUSD</v>
      </c>
      <c r="F16" s="7">
        <v>31983.86</v>
      </c>
      <c r="G16" s="7">
        <v>33209.59</v>
      </c>
      <c r="H16" s="7">
        <v>30142.68</v>
      </c>
      <c r="I16" s="7">
        <v>33149.18</v>
      </c>
      <c r="J16" s="7">
        <v>3583.91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6">
        <v>44228.0</v>
      </c>
      <c r="B17" s="3" t="s">
        <v>23</v>
      </c>
      <c r="C17" s="3" t="str">
        <f t="shared" si="1"/>
        <v>February</v>
      </c>
      <c r="D17" s="3" t="s">
        <v>22</v>
      </c>
      <c r="E17" s="3" t="str">
        <f t="shared" si="2"/>
        <v>SP500</v>
      </c>
      <c r="F17" s="7">
        <v>3731.17</v>
      </c>
      <c r="G17" s="7">
        <v>3784.32</v>
      </c>
      <c r="H17" s="7">
        <v>3725.62</v>
      </c>
      <c r="I17" s="7">
        <v>3773.86</v>
      </c>
      <c r="J17" s="7">
        <v>5.39287E9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6">
        <v>44207.0</v>
      </c>
      <c r="B18" s="3" t="s">
        <v>8</v>
      </c>
      <c r="C18" s="3" t="str">
        <f t="shared" si="1"/>
        <v>Jan</v>
      </c>
      <c r="D18" s="3" t="s">
        <v>9</v>
      </c>
      <c r="E18" s="3" t="str">
        <f t="shared" si="2"/>
        <v>BTCUSD</v>
      </c>
      <c r="F18" s="7">
        <v>35435.13</v>
      </c>
      <c r="G18" s="7">
        <v>36323.25</v>
      </c>
      <c r="H18" s="7">
        <v>30250.0</v>
      </c>
      <c r="I18" s="7">
        <v>35000.0</v>
      </c>
      <c r="J18" s="7">
        <v>12556.01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6">
        <v>44260.0</v>
      </c>
      <c r="B19" s="3" t="s">
        <v>24</v>
      </c>
      <c r="C19" s="3" t="str">
        <f t="shared" si="1"/>
        <v>March</v>
      </c>
      <c r="D19" s="3" t="s">
        <v>22</v>
      </c>
      <c r="E19" s="3" t="str">
        <f t="shared" si="2"/>
        <v>SP500</v>
      </c>
      <c r="F19" s="7">
        <v>3793.58</v>
      </c>
      <c r="G19" s="7">
        <v>3851.69</v>
      </c>
      <c r="H19" s="7">
        <v>3730.19</v>
      </c>
      <c r="I19" s="7">
        <v>3841.94</v>
      </c>
      <c r="J19" s="7">
        <v>6.84257E9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6">
        <v>44218.0</v>
      </c>
      <c r="B20" s="3" t="s">
        <v>8</v>
      </c>
      <c r="C20" s="3" t="str">
        <f t="shared" si="1"/>
        <v>Jan</v>
      </c>
      <c r="D20" s="3" t="s">
        <v>9</v>
      </c>
      <c r="E20" s="3" t="str">
        <f t="shared" si="2"/>
        <v>BTCUSD</v>
      </c>
      <c r="F20" s="7">
        <v>30943.32</v>
      </c>
      <c r="G20" s="7">
        <v>33880.0</v>
      </c>
      <c r="H20" s="7">
        <v>30473.87</v>
      </c>
      <c r="I20" s="7">
        <v>32393.63</v>
      </c>
      <c r="J20" s="7">
        <v>2869.23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6">
        <v>44223.0</v>
      </c>
      <c r="B21" s="3" t="s">
        <v>21</v>
      </c>
      <c r="C21" s="3" t="str">
        <f t="shared" si="1"/>
        <v>January</v>
      </c>
      <c r="D21" s="3" t="s">
        <v>22</v>
      </c>
      <c r="E21" s="3" t="str">
        <f t="shared" si="2"/>
        <v>SP500</v>
      </c>
      <c r="F21" s="7">
        <v>3836.83</v>
      </c>
      <c r="G21" s="7">
        <v>3836.83</v>
      </c>
      <c r="H21" s="7">
        <v>3732.48</v>
      </c>
      <c r="I21" s="7">
        <v>3750.77</v>
      </c>
      <c r="J21" s="7">
        <v>9.87804E9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6">
        <v>44222.0</v>
      </c>
      <c r="B22" s="3" t="s">
        <v>8</v>
      </c>
      <c r="C22" s="3" t="str">
        <f t="shared" si="1"/>
        <v>Jan</v>
      </c>
      <c r="D22" s="3" t="s">
        <v>9</v>
      </c>
      <c r="E22" s="3" t="str">
        <f t="shared" si="2"/>
        <v>BTCUSD</v>
      </c>
      <c r="F22" s="7">
        <v>31557.64</v>
      </c>
      <c r="G22" s="7">
        <v>32951.0</v>
      </c>
      <c r="H22" s="7">
        <v>30833.97</v>
      </c>
      <c r="I22" s="7">
        <v>31852.6</v>
      </c>
      <c r="J22" s="7">
        <v>2542.86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6">
        <v>44211.0</v>
      </c>
      <c r="B23" s="3" t="s">
        <v>21</v>
      </c>
      <c r="C23" s="3" t="str">
        <f t="shared" si="1"/>
        <v>January</v>
      </c>
      <c r="D23" s="3" t="s">
        <v>22</v>
      </c>
      <c r="E23" s="3" t="str">
        <f t="shared" si="2"/>
        <v>SP500</v>
      </c>
      <c r="F23" s="7">
        <v>3788.73</v>
      </c>
      <c r="G23" s="7">
        <v>3788.73</v>
      </c>
      <c r="H23" s="7">
        <v>3749.62</v>
      </c>
      <c r="I23" s="7">
        <v>3768.25</v>
      </c>
      <c r="J23" s="7">
        <v>5.35306E9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6">
        <v>44224.0</v>
      </c>
      <c r="B24" s="3" t="s">
        <v>8</v>
      </c>
      <c r="C24" s="3" t="str">
        <f t="shared" si="1"/>
        <v>Jan</v>
      </c>
      <c r="D24" s="3" t="s">
        <v>9</v>
      </c>
      <c r="E24" s="3" t="str">
        <f t="shared" si="2"/>
        <v>BTCUSD</v>
      </c>
      <c r="F24" s="7">
        <v>31514.54</v>
      </c>
      <c r="G24" s="7">
        <v>34671.77</v>
      </c>
      <c r="H24" s="7">
        <v>30866.39</v>
      </c>
      <c r="I24" s="7">
        <v>33864.01</v>
      </c>
      <c r="J24" s="7">
        <v>4614.55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6">
        <v>44220.0</v>
      </c>
      <c r="B25" s="3" t="s">
        <v>8</v>
      </c>
      <c r="C25" s="3" t="str">
        <f t="shared" si="1"/>
        <v>Jan</v>
      </c>
      <c r="D25" s="3" t="s">
        <v>9</v>
      </c>
      <c r="E25" s="3" t="str">
        <f t="shared" si="2"/>
        <v>BTCUSD</v>
      </c>
      <c r="F25" s="7">
        <v>32500.0</v>
      </c>
      <c r="G25" s="7">
        <v>33672.18</v>
      </c>
      <c r="H25" s="7">
        <v>30958.0</v>
      </c>
      <c r="I25" s="7">
        <v>33585.44</v>
      </c>
      <c r="J25" s="7">
        <v>1668.48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6">
        <v>44355.0</v>
      </c>
      <c r="B26" s="3" t="s">
        <v>14</v>
      </c>
      <c r="C26" s="3" t="str">
        <f t="shared" si="1"/>
        <v>Jun</v>
      </c>
      <c r="D26" s="3" t="s">
        <v>9</v>
      </c>
      <c r="E26" s="3" t="str">
        <f t="shared" si="2"/>
        <v>BTCUSD</v>
      </c>
      <c r="F26" s="7">
        <v>32843.15</v>
      </c>
      <c r="G26" s="7">
        <v>33841.46</v>
      </c>
      <c r="H26" s="7">
        <v>31000.01</v>
      </c>
      <c r="I26" s="7">
        <v>32898.06</v>
      </c>
      <c r="J26" s="7">
        <v>5149.19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6">
        <v>44393.0</v>
      </c>
      <c r="B27" s="3" t="s">
        <v>15</v>
      </c>
      <c r="C27" s="3" t="str">
        <f t="shared" si="1"/>
        <v>Jul</v>
      </c>
      <c r="D27" s="3" t="s">
        <v>9</v>
      </c>
      <c r="E27" s="3" t="str">
        <f t="shared" si="2"/>
        <v>BTCUSD</v>
      </c>
      <c r="F27" s="7">
        <v>31924.93</v>
      </c>
      <c r="G27" s="7">
        <v>32252.21</v>
      </c>
      <c r="H27" s="7">
        <v>31027.01</v>
      </c>
      <c r="I27" s="7">
        <v>31313.83</v>
      </c>
      <c r="J27" s="7">
        <v>1355.02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6">
        <v>44224.0</v>
      </c>
      <c r="B28" s="3" t="s">
        <v>21</v>
      </c>
      <c r="C28" s="3" t="str">
        <f t="shared" si="1"/>
        <v>January</v>
      </c>
      <c r="D28" s="3" t="s">
        <v>22</v>
      </c>
      <c r="E28" s="3" t="str">
        <f t="shared" si="2"/>
        <v>SP500</v>
      </c>
      <c r="F28" s="7">
        <v>3755.75</v>
      </c>
      <c r="G28" s="7">
        <v>3830.5</v>
      </c>
      <c r="H28" s="7">
        <v>3755.75</v>
      </c>
      <c r="I28" s="7">
        <v>3787.38</v>
      </c>
      <c r="J28" s="7">
        <v>6.93796E9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6">
        <v>44339.0</v>
      </c>
      <c r="B29" s="3" t="s">
        <v>13</v>
      </c>
      <c r="C29" s="3" t="str">
        <f t="shared" si="1"/>
        <v>May</v>
      </c>
      <c r="D29" s="3" t="s">
        <v>9</v>
      </c>
      <c r="E29" s="3" t="str">
        <f t="shared" si="2"/>
        <v>BTCUSD</v>
      </c>
      <c r="F29" s="7">
        <v>37484.18</v>
      </c>
      <c r="G29" s="7">
        <v>37484.18</v>
      </c>
      <c r="H29" s="7">
        <v>31104.14</v>
      </c>
      <c r="I29" s="7">
        <v>35318.86</v>
      </c>
      <c r="J29" s="7">
        <v>7143.1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6">
        <v>44203.0</v>
      </c>
      <c r="B30" s="3" t="s">
        <v>21</v>
      </c>
      <c r="C30" s="3" t="str">
        <f t="shared" si="1"/>
        <v>January</v>
      </c>
      <c r="D30" s="3" t="s">
        <v>22</v>
      </c>
      <c r="E30" s="3" t="str">
        <f t="shared" si="2"/>
        <v>SP500</v>
      </c>
      <c r="F30" s="7">
        <v>3764.71</v>
      </c>
      <c r="G30" s="7">
        <v>3811.55</v>
      </c>
      <c r="H30" s="7">
        <v>3764.71</v>
      </c>
      <c r="I30" s="7">
        <v>3803.79</v>
      </c>
      <c r="J30" s="7">
        <v>5.08087E9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6">
        <v>44395.0</v>
      </c>
      <c r="B31" s="3" t="s">
        <v>15</v>
      </c>
      <c r="C31" s="3" t="str">
        <f t="shared" si="1"/>
        <v>Jul</v>
      </c>
      <c r="D31" s="3" t="s">
        <v>9</v>
      </c>
      <c r="E31" s="3" t="str">
        <f t="shared" si="2"/>
        <v>BTCUSD</v>
      </c>
      <c r="F31" s="7">
        <v>32169.82</v>
      </c>
      <c r="G31" s="7">
        <v>32200.55</v>
      </c>
      <c r="H31" s="7">
        <v>31123.0</v>
      </c>
      <c r="I31" s="7">
        <v>31547.22</v>
      </c>
      <c r="J31" s="7">
        <v>572.89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6">
        <v>44208.0</v>
      </c>
      <c r="B32" s="3" t="s">
        <v>21</v>
      </c>
      <c r="C32" s="3" t="str">
        <f t="shared" si="1"/>
        <v>January</v>
      </c>
      <c r="D32" s="3" t="s">
        <v>22</v>
      </c>
      <c r="E32" s="3" t="str">
        <f t="shared" si="2"/>
        <v>SP500</v>
      </c>
      <c r="F32" s="7">
        <v>3801.62</v>
      </c>
      <c r="G32" s="7">
        <v>3810.78</v>
      </c>
      <c r="H32" s="7">
        <v>3776.51</v>
      </c>
      <c r="I32" s="7">
        <v>3801.19</v>
      </c>
      <c r="J32" s="7">
        <v>4.97721E9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6">
        <v>44392.0</v>
      </c>
      <c r="B33" s="3" t="s">
        <v>15</v>
      </c>
      <c r="C33" s="3" t="str">
        <f t="shared" si="1"/>
        <v>Jul</v>
      </c>
      <c r="D33" s="3" t="s">
        <v>9</v>
      </c>
      <c r="E33" s="3" t="str">
        <f t="shared" si="2"/>
        <v>BTCUSD</v>
      </c>
      <c r="F33" s="7">
        <v>32671.54</v>
      </c>
      <c r="G33" s="7">
        <v>32691.72</v>
      </c>
      <c r="H33" s="7">
        <v>31135.0</v>
      </c>
      <c r="I33" s="7">
        <v>31924.93</v>
      </c>
      <c r="J33" s="7">
        <v>1534.41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6">
        <v>44215.0</v>
      </c>
      <c r="B34" s="3" t="s">
        <v>21</v>
      </c>
      <c r="C34" s="3" t="str">
        <f t="shared" si="1"/>
        <v>January</v>
      </c>
      <c r="D34" s="3" t="s">
        <v>22</v>
      </c>
      <c r="E34" s="3" t="str">
        <f t="shared" si="2"/>
        <v>SP500</v>
      </c>
      <c r="F34" s="7">
        <v>3781.88</v>
      </c>
      <c r="G34" s="7">
        <v>3804.53</v>
      </c>
      <c r="H34" s="7">
        <v>3780.37</v>
      </c>
      <c r="I34" s="7">
        <v>3798.91</v>
      </c>
      <c r="J34" s="7">
        <v>4.98294E9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6">
        <v>44368.0</v>
      </c>
      <c r="B35" s="3" t="s">
        <v>14</v>
      </c>
      <c r="C35" s="3" t="str">
        <f t="shared" si="1"/>
        <v>Jun</v>
      </c>
      <c r="D35" s="3" t="s">
        <v>9</v>
      </c>
      <c r="E35" s="3" t="str">
        <f t="shared" si="2"/>
        <v>BTCUSD</v>
      </c>
      <c r="F35" s="7">
        <v>34629.88</v>
      </c>
      <c r="G35" s="7">
        <v>34702.68</v>
      </c>
      <c r="H35" s="7">
        <v>31176.42</v>
      </c>
      <c r="I35" s="7">
        <v>33029.77</v>
      </c>
      <c r="J35" s="7">
        <v>7153.94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6">
        <v>44394.0</v>
      </c>
      <c r="B36" s="3" t="s">
        <v>15</v>
      </c>
      <c r="C36" s="3" t="str">
        <f t="shared" si="1"/>
        <v>Jul</v>
      </c>
      <c r="D36" s="3" t="s">
        <v>9</v>
      </c>
      <c r="E36" s="3" t="str">
        <f t="shared" si="2"/>
        <v>BTCUSD</v>
      </c>
      <c r="F36" s="7">
        <v>31313.83</v>
      </c>
      <c r="G36" s="7">
        <v>32437.07</v>
      </c>
      <c r="H36" s="7">
        <v>31206.23</v>
      </c>
      <c r="I36" s="7">
        <v>32169.82</v>
      </c>
      <c r="J36" s="7">
        <v>765.31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6">
        <v>44372.0</v>
      </c>
      <c r="B37" s="3" t="s">
        <v>14</v>
      </c>
      <c r="C37" s="3" t="str">
        <f t="shared" si="1"/>
        <v>Jun</v>
      </c>
      <c r="D37" s="3" t="s">
        <v>9</v>
      </c>
      <c r="E37" s="3" t="str">
        <f t="shared" si="2"/>
        <v>BTCUSD</v>
      </c>
      <c r="F37" s="7">
        <v>35100.0</v>
      </c>
      <c r="G37" s="7">
        <v>35100.0</v>
      </c>
      <c r="H37" s="7">
        <v>31303.71</v>
      </c>
      <c r="I37" s="7">
        <v>31983.86</v>
      </c>
      <c r="J37" s="7">
        <v>3682.14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6">
        <v>44204.0</v>
      </c>
      <c r="B38" s="3" t="s">
        <v>21</v>
      </c>
      <c r="C38" s="3" t="str">
        <f t="shared" si="1"/>
        <v>January</v>
      </c>
      <c r="D38" s="3" t="s">
        <v>22</v>
      </c>
      <c r="E38" s="3" t="str">
        <f t="shared" si="2"/>
        <v>SP500</v>
      </c>
      <c r="F38" s="7">
        <v>3815.05</v>
      </c>
      <c r="G38" s="7">
        <v>3826.69</v>
      </c>
      <c r="H38" s="7">
        <v>3783.6</v>
      </c>
      <c r="I38" s="7">
        <v>3824.68</v>
      </c>
      <c r="J38" s="7">
        <v>4.76418E9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6">
        <v>44219.0</v>
      </c>
      <c r="B39" s="3" t="s">
        <v>8</v>
      </c>
      <c r="C39" s="3" t="str">
        <f t="shared" si="1"/>
        <v>Jan</v>
      </c>
      <c r="D39" s="3" t="s">
        <v>9</v>
      </c>
      <c r="E39" s="3" t="str">
        <f t="shared" si="2"/>
        <v>BTCUSD</v>
      </c>
      <c r="F39" s="7">
        <v>32393.63</v>
      </c>
      <c r="G39" s="7">
        <v>33479.49</v>
      </c>
      <c r="H39" s="7">
        <v>31444.0</v>
      </c>
      <c r="I39" s="7">
        <v>32500.0</v>
      </c>
      <c r="J39" s="7">
        <v>942.0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6">
        <v>44207.0</v>
      </c>
      <c r="B40" s="3" t="s">
        <v>21</v>
      </c>
      <c r="C40" s="3" t="str">
        <f t="shared" si="1"/>
        <v>January</v>
      </c>
      <c r="D40" s="3" t="s">
        <v>22</v>
      </c>
      <c r="E40" s="3" t="str">
        <f t="shared" si="2"/>
        <v>SP500</v>
      </c>
      <c r="F40" s="7">
        <v>3803.14</v>
      </c>
      <c r="G40" s="7">
        <v>3817.86</v>
      </c>
      <c r="H40" s="7">
        <v>3789.02</v>
      </c>
      <c r="I40" s="7">
        <v>3799.61</v>
      </c>
      <c r="J40" s="7">
        <v>4.4505E9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6">
        <v>44221.0</v>
      </c>
      <c r="B41" s="3" t="s">
        <v>8</v>
      </c>
      <c r="C41" s="3" t="str">
        <f t="shared" si="1"/>
        <v>Jan</v>
      </c>
      <c r="D41" s="3" t="s">
        <v>9</v>
      </c>
      <c r="E41" s="3" t="str">
        <f t="shared" si="2"/>
        <v>BTCUSD</v>
      </c>
      <c r="F41" s="7">
        <v>33585.44</v>
      </c>
      <c r="G41" s="7">
        <v>34885.56</v>
      </c>
      <c r="H41" s="7">
        <v>31481.38</v>
      </c>
      <c r="I41" s="7">
        <v>31557.64</v>
      </c>
      <c r="J41" s="7">
        <v>2502.78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6">
        <v>44253.0</v>
      </c>
      <c r="B42" s="3" t="s">
        <v>23</v>
      </c>
      <c r="C42" s="3" t="str">
        <f t="shared" si="1"/>
        <v>February</v>
      </c>
      <c r="D42" s="3" t="s">
        <v>22</v>
      </c>
      <c r="E42" s="3" t="str">
        <f t="shared" si="2"/>
        <v>SP500</v>
      </c>
      <c r="F42" s="7">
        <v>3839.66</v>
      </c>
      <c r="G42" s="7">
        <v>3861.08</v>
      </c>
      <c r="H42" s="7">
        <v>3789.54</v>
      </c>
      <c r="I42" s="7">
        <v>3811.15</v>
      </c>
      <c r="J42" s="7">
        <v>6.51295E9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6">
        <v>44391.0</v>
      </c>
      <c r="B43" s="3" t="s">
        <v>15</v>
      </c>
      <c r="C43" s="3" t="str">
        <f t="shared" si="1"/>
        <v>Jul</v>
      </c>
      <c r="D43" s="3" t="s">
        <v>9</v>
      </c>
      <c r="E43" s="3" t="str">
        <f t="shared" si="2"/>
        <v>BTCUSD</v>
      </c>
      <c r="F43" s="7">
        <v>31853.69</v>
      </c>
      <c r="G43" s="7">
        <v>33189.99</v>
      </c>
      <c r="H43" s="7">
        <v>31601.59</v>
      </c>
      <c r="I43" s="7">
        <v>32671.54</v>
      </c>
      <c r="J43" s="7">
        <v>1083.12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6">
        <v>44209.0</v>
      </c>
      <c r="B44" s="3" t="s">
        <v>21</v>
      </c>
      <c r="C44" s="3" t="str">
        <f t="shared" si="1"/>
        <v>January</v>
      </c>
      <c r="D44" s="3" t="s">
        <v>22</v>
      </c>
      <c r="E44" s="3" t="str">
        <f t="shared" si="2"/>
        <v>SP500</v>
      </c>
      <c r="F44" s="7">
        <v>3802.23</v>
      </c>
      <c r="G44" s="7">
        <v>3820.96</v>
      </c>
      <c r="H44" s="7">
        <v>3791.5</v>
      </c>
      <c r="I44" s="7">
        <v>3809.84</v>
      </c>
      <c r="J44" s="7">
        <v>4.59042E9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6">
        <v>44390.0</v>
      </c>
      <c r="B45" s="3" t="s">
        <v>15</v>
      </c>
      <c r="C45" s="3" t="str">
        <f t="shared" si="1"/>
        <v>Jul</v>
      </c>
      <c r="D45" s="3" t="s">
        <v>9</v>
      </c>
      <c r="E45" s="3" t="str">
        <f t="shared" si="2"/>
        <v>BTCUSD</v>
      </c>
      <c r="F45" s="7">
        <v>33087.26</v>
      </c>
      <c r="G45" s="7">
        <v>33334.71</v>
      </c>
      <c r="H45" s="7">
        <v>31661.01</v>
      </c>
      <c r="I45" s="7">
        <v>31853.69</v>
      </c>
      <c r="J45" s="7">
        <v>1282.07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6">
        <v>44229.0</v>
      </c>
      <c r="B46" s="3" t="s">
        <v>23</v>
      </c>
      <c r="C46" s="3" t="str">
        <f t="shared" si="1"/>
        <v>February</v>
      </c>
      <c r="D46" s="3" t="s">
        <v>22</v>
      </c>
      <c r="E46" s="3" t="str">
        <f t="shared" si="2"/>
        <v>SP500</v>
      </c>
      <c r="F46" s="7">
        <v>3791.84</v>
      </c>
      <c r="G46" s="7">
        <v>3843.09</v>
      </c>
      <c r="H46" s="7">
        <v>3791.84</v>
      </c>
      <c r="I46" s="7">
        <v>3826.31</v>
      </c>
      <c r="J46" s="7">
        <v>5.49537E9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6">
        <v>44399.0</v>
      </c>
      <c r="B47" s="3" t="s">
        <v>15</v>
      </c>
      <c r="C47" s="3" t="str">
        <f t="shared" si="1"/>
        <v>Jul</v>
      </c>
      <c r="D47" s="3" t="s">
        <v>9</v>
      </c>
      <c r="E47" s="3" t="str">
        <f t="shared" si="2"/>
        <v>BTCUSD</v>
      </c>
      <c r="F47" s="7">
        <v>31947.52</v>
      </c>
      <c r="G47" s="7">
        <v>32806.46</v>
      </c>
      <c r="H47" s="7">
        <v>31732.34</v>
      </c>
      <c r="I47" s="7">
        <v>32598.43</v>
      </c>
      <c r="J47" s="7">
        <v>1223.1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6">
        <v>44225.0</v>
      </c>
      <c r="B48" s="3" t="s">
        <v>8</v>
      </c>
      <c r="C48" s="3" t="str">
        <f t="shared" si="1"/>
        <v>Jan</v>
      </c>
      <c r="D48" s="3" t="s">
        <v>9</v>
      </c>
      <c r="E48" s="3" t="str">
        <f t="shared" si="2"/>
        <v>BTCUSD</v>
      </c>
      <c r="F48" s="7">
        <v>33864.01</v>
      </c>
      <c r="G48" s="7">
        <v>38665.71</v>
      </c>
      <c r="H48" s="7">
        <v>31968.27</v>
      </c>
      <c r="I48" s="7">
        <v>33289.13</v>
      </c>
      <c r="J48" s="7">
        <v>7733.43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6">
        <v>44400.0</v>
      </c>
      <c r="B49" s="3" t="s">
        <v>15</v>
      </c>
      <c r="C49" s="3" t="str">
        <f t="shared" si="1"/>
        <v>Jul</v>
      </c>
      <c r="D49" s="3" t="s">
        <v>9</v>
      </c>
      <c r="E49" s="3" t="str">
        <f t="shared" si="2"/>
        <v>BTCUSD</v>
      </c>
      <c r="F49" s="7">
        <v>32598.43</v>
      </c>
      <c r="G49" s="7">
        <v>33800.0</v>
      </c>
      <c r="H49" s="7">
        <v>32000.0</v>
      </c>
      <c r="I49" s="7">
        <v>33689.58</v>
      </c>
      <c r="J49" s="7">
        <v>1319.58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6">
        <v>44210.0</v>
      </c>
      <c r="B50" s="3" t="s">
        <v>21</v>
      </c>
      <c r="C50" s="3" t="str">
        <f t="shared" si="1"/>
        <v>January</v>
      </c>
      <c r="D50" s="3" t="s">
        <v>22</v>
      </c>
      <c r="E50" s="3" t="str">
        <f t="shared" si="2"/>
        <v>SP500</v>
      </c>
      <c r="F50" s="7">
        <v>3814.98</v>
      </c>
      <c r="G50" s="7">
        <v>3823.6</v>
      </c>
      <c r="H50" s="7">
        <v>3792.86</v>
      </c>
      <c r="I50" s="7">
        <v>3795.54</v>
      </c>
      <c r="J50" s="7">
        <v>5.18014E9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6">
        <v>44385.0</v>
      </c>
      <c r="B51" s="3" t="s">
        <v>15</v>
      </c>
      <c r="C51" s="3" t="str">
        <f t="shared" si="1"/>
        <v>Jul</v>
      </c>
      <c r="D51" s="3" t="s">
        <v>9</v>
      </c>
      <c r="E51" s="3" t="str">
        <f t="shared" si="2"/>
        <v>BTCUSD</v>
      </c>
      <c r="F51" s="7">
        <v>33337.0</v>
      </c>
      <c r="G51" s="7">
        <v>33493.24</v>
      </c>
      <c r="H51" s="7">
        <v>32101.0</v>
      </c>
      <c r="I51" s="7">
        <v>32954.75</v>
      </c>
      <c r="J51" s="7">
        <v>2063.01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6">
        <v>44221.0</v>
      </c>
      <c r="B52" s="3" t="s">
        <v>21</v>
      </c>
      <c r="C52" s="3" t="str">
        <f t="shared" si="1"/>
        <v>January</v>
      </c>
      <c r="D52" s="3" t="s">
        <v>22</v>
      </c>
      <c r="E52" s="3" t="str">
        <f t="shared" si="2"/>
        <v>SP500</v>
      </c>
      <c r="F52" s="7">
        <v>3851.68</v>
      </c>
      <c r="G52" s="7">
        <v>3859.23</v>
      </c>
      <c r="H52" s="7">
        <v>3797.16</v>
      </c>
      <c r="I52" s="7">
        <v>3855.36</v>
      </c>
      <c r="J52" s="7">
        <v>6.95586E9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6">
        <v>44208.0</v>
      </c>
      <c r="B53" s="3" t="s">
        <v>8</v>
      </c>
      <c r="C53" s="3" t="str">
        <f t="shared" si="1"/>
        <v>Jan</v>
      </c>
      <c r="D53" s="3" t="s">
        <v>9</v>
      </c>
      <c r="E53" s="3" t="str">
        <f t="shared" si="2"/>
        <v>BTCUSD</v>
      </c>
      <c r="F53" s="7">
        <v>35000.0</v>
      </c>
      <c r="G53" s="7">
        <v>36651.34</v>
      </c>
      <c r="H53" s="7">
        <v>32178.29</v>
      </c>
      <c r="I53" s="7">
        <v>33804.23</v>
      </c>
      <c r="J53" s="7">
        <v>5245.77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6">
        <v>44250.0</v>
      </c>
      <c r="B54" s="3" t="s">
        <v>23</v>
      </c>
      <c r="C54" s="3" t="str">
        <f t="shared" si="1"/>
        <v>February</v>
      </c>
      <c r="D54" s="3" t="s">
        <v>22</v>
      </c>
      <c r="E54" s="3" t="str">
        <f t="shared" si="2"/>
        <v>SP500</v>
      </c>
      <c r="F54" s="7">
        <v>3857.07</v>
      </c>
      <c r="G54" s="7">
        <v>3895.98</v>
      </c>
      <c r="H54" s="7">
        <v>3805.59</v>
      </c>
      <c r="I54" s="7">
        <v>3881.37</v>
      </c>
      <c r="J54" s="7">
        <v>6.28065E9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6">
        <v>44227.0</v>
      </c>
      <c r="B55" s="3" t="s">
        <v>8</v>
      </c>
      <c r="C55" s="3" t="str">
        <f t="shared" si="1"/>
        <v>Jan</v>
      </c>
      <c r="D55" s="3" t="s">
        <v>9</v>
      </c>
      <c r="E55" s="3" t="str">
        <f t="shared" si="2"/>
        <v>BTCUSD</v>
      </c>
      <c r="F55" s="7">
        <v>33949.79</v>
      </c>
      <c r="G55" s="7">
        <v>34205.0</v>
      </c>
      <c r="H55" s="7">
        <v>32200.0</v>
      </c>
      <c r="I55" s="7">
        <v>33608.78</v>
      </c>
      <c r="J55" s="7">
        <v>1153.46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6">
        <v>44252.0</v>
      </c>
      <c r="B56" s="3" t="s">
        <v>23</v>
      </c>
      <c r="C56" s="3" t="str">
        <f t="shared" si="1"/>
        <v>February</v>
      </c>
      <c r="D56" s="3" t="s">
        <v>22</v>
      </c>
      <c r="E56" s="3" t="str">
        <f t="shared" si="2"/>
        <v>SP500</v>
      </c>
      <c r="F56" s="7">
        <v>3915.8</v>
      </c>
      <c r="G56" s="7">
        <v>3925.02</v>
      </c>
      <c r="H56" s="7">
        <v>3814.04</v>
      </c>
      <c r="I56" s="7">
        <v>3829.34</v>
      </c>
      <c r="J56" s="7">
        <v>6.51306E9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6">
        <v>44371.0</v>
      </c>
      <c r="B57" s="3" t="s">
        <v>14</v>
      </c>
      <c r="C57" s="3" t="str">
        <f t="shared" si="1"/>
        <v>Jun</v>
      </c>
      <c r="D57" s="3" t="s">
        <v>9</v>
      </c>
      <c r="E57" s="3" t="str">
        <f t="shared" si="2"/>
        <v>BTCUSD</v>
      </c>
      <c r="F57" s="7">
        <v>32606.96</v>
      </c>
      <c r="G57" s="7">
        <v>35274.9</v>
      </c>
      <c r="H57" s="7">
        <v>32315.01</v>
      </c>
      <c r="I57" s="7">
        <v>35100.0</v>
      </c>
      <c r="J57" s="7">
        <v>2257.34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6">
        <v>44216.0</v>
      </c>
      <c r="B58" s="3" t="s">
        <v>21</v>
      </c>
      <c r="C58" s="3" t="str">
        <f t="shared" si="1"/>
        <v>January</v>
      </c>
      <c r="D58" s="3" t="s">
        <v>22</v>
      </c>
      <c r="E58" s="3" t="str">
        <f t="shared" si="2"/>
        <v>SP500</v>
      </c>
      <c r="F58" s="7">
        <v>3816.22</v>
      </c>
      <c r="G58" s="7">
        <v>3859.75</v>
      </c>
      <c r="H58" s="7">
        <v>3816.22</v>
      </c>
      <c r="I58" s="7">
        <v>3851.85</v>
      </c>
      <c r="J58" s="7">
        <v>4.55179E9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6">
        <v>44370.0</v>
      </c>
      <c r="B59" s="3" t="s">
        <v>14</v>
      </c>
      <c r="C59" s="3" t="str">
        <f t="shared" si="1"/>
        <v>Jun</v>
      </c>
      <c r="D59" s="3" t="s">
        <v>9</v>
      </c>
      <c r="E59" s="3" t="str">
        <f t="shared" si="2"/>
        <v>BTCUSD</v>
      </c>
      <c r="F59" s="7">
        <v>33992.88</v>
      </c>
      <c r="G59" s="7">
        <v>34851.2</v>
      </c>
      <c r="H59" s="7">
        <v>32355.04</v>
      </c>
      <c r="I59" s="7">
        <v>32606.96</v>
      </c>
      <c r="J59" s="7">
        <v>3413.98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6">
        <v>44374.0</v>
      </c>
      <c r="B60" s="3" t="s">
        <v>14</v>
      </c>
      <c r="C60" s="3" t="str">
        <f t="shared" si="1"/>
        <v>Jun</v>
      </c>
      <c r="D60" s="3" t="s">
        <v>9</v>
      </c>
      <c r="E60" s="3" t="str">
        <f t="shared" si="2"/>
        <v>BTCUSD</v>
      </c>
      <c r="F60" s="7">
        <v>33149.18</v>
      </c>
      <c r="G60" s="7">
        <v>34983.42</v>
      </c>
      <c r="H60" s="7">
        <v>32374.05</v>
      </c>
      <c r="I60" s="7">
        <v>34388.62</v>
      </c>
      <c r="J60" s="7">
        <v>2229.39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6">
        <v>44354.0</v>
      </c>
      <c r="B61" s="3" t="s">
        <v>14</v>
      </c>
      <c r="C61" s="3" t="str">
        <f t="shared" si="1"/>
        <v>Jun</v>
      </c>
      <c r="D61" s="3" t="s">
        <v>9</v>
      </c>
      <c r="E61" s="3" t="str">
        <f t="shared" si="2"/>
        <v>BTCUSD</v>
      </c>
      <c r="F61" s="7">
        <v>36397.5</v>
      </c>
      <c r="G61" s="7">
        <v>36798.03</v>
      </c>
      <c r="H61" s="7">
        <v>32400.01</v>
      </c>
      <c r="I61" s="7">
        <v>32843.15</v>
      </c>
      <c r="J61" s="7">
        <v>3518.6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6">
        <v>44230.0</v>
      </c>
      <c r="B62" s="3" t="s">
        <v>23</v>
      </c>
      <c r="C62" s="3" t="str">
        <f t="shared" si="1"/>
        <v>February</v>
      </c>
      <c r="D62" s="3" t="s">
        <v>22</v>
      </c>
      <c r="E62" s="3" t="str">
        <f t="shared" si="2"/>
        <v>SP500</v>
      </c>
      <c r="F62" s="7">
        <v>3840.27</v>
      </c>
      <c r="G62" s="7">
        <v>3847.51</v>
      </c>
      <c r="H62" s="7">
        <v>3816.68</v>
      </c>
      <c r="I62" s="7">
        <v>3830.17</v>
      </c>
      <c r="J62" s="7">
        <v>4.8469E9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6">
        <v>44356.0</v>
      </c>
      <c r="B63" s="3" t="s">
        <v>14</v>
      </c>
      <c r="C63" s="3" t="str">
        <f t="shared" si="1"/>
        <v>Jun</v>
      </c>
      <c r="D63" s="3" t="s">
        <v>9</v>
      </c>
      <c r="E63" s="3" t="str">
        <f t="shared" si="2"/>
        <v>BTCUSD</v>
      </c>
      <c r="F63" s="7">
        <v>32898.06</v>
      </c>
      <c r="G63" s="7">
        <v>37676.6</v>
      </c>
      <c r="H63" s="7">
        <v>32575.84</v>
      </c>
      <c r="I63" s="7">
        <v>36982.83</v>
      </c>
      <c r="J63" s="7">
        <v>4190.37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6">
        <v>44258.0</v>
      </c>
      <c r="B64" s="3" t="s">
        <v>24</v>
      </c>
      <c r="C64" s="3" t="str">
        <f t="shared" si="1"/>
        <v>March</v>
      </c>
      <c r="D64" s="3" t="s">
        <v>22</v>
      </c>
      <c r="E64" s="3" t="str">
        <f t="shared" si="2"/>
        <v>SP500</v>
      </c>
      <c r="F64" s="7">
        <v>3863.99</v>
      </c>
      <c r="G64" s="7">
        <v>3874.47</v>
      </c>
      <c r="H64" s="7">
        <v>3818.86</v>
      </c>
      <c r="I64" s="7">
        <v>3819.72</v>
      </c>
      <c r="J64" s="7">
        <v>6.15079E9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6">
        <v>44386.0</v>
      </c>
      <c r="B65" s="3" t="s">
        <v>15</v>
      </c>
      <c r="C65" s="3" t="str">
        <f t="shared" si="1"/>
        <v>Jul</v>
      </c>
      <c r="D65" s="3" t="s">
        <v>9</v>
      </c>
      <c r="E65" s="3" t="str">
        <f t="shared" si="2"/>
        <v>BTCUSD</v>
      </c>
      <c r="F65" s="7">
        <v>32954.75</v>
      </c>
      <c r="G65" s="7">
        <v>34262.53</v>
      </c>
      <c r="H65" s="7">
        <v>32625.74</v>
      </c>
      <c r="I65" s="7">
        <v>33799.81</v>
      </c>
      <c r="J65" s="7">
        <v>1273.26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6">
        <v>44263.0</v>
      </c>
      <c r="B66" s="3" t="s">
        <v>24</v>
      </c>
      <c r="C66" s="3" t="str">
        <f t="shared" si="1"/>
        <v>March</v>
      </c>
      <c r="D66" s="3" t="s">
        <v>22</v>
      </c>
      <c r="E66" s="3" t="str">
        <f t="shared" si="2"/>
        <v>SP500</v>
      </c>
      <c r="F66" s="7">
        <v>3844.39</v>
      </c>
      <c r="G66" s="7">
        <v>3881.06</v>
      </c>
      <c r="H66" s="7">
        <v>3819.25</v>
      </c>
      <c r="I66" s="7">
        <v>3821.35</v>
      </c>
      <c r="J66" s="7">
        <v>5.85224E9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6">
        <v>44389.0</v>
      </c>
      <c r="B67" s="3" t="s">
        <v>15</v>
      </c>
      <c r="C67" s="3" t="str">
        <f t="shared" si="1"/>
        <v>Jul</v>
      </c>
      <c r="D67" s="3" t="s">
        <v>9</v>
      </c>
      <c r="E67" s="3" t="str">
        <f t="shared" si="2"/>
        <v>BTCUSD</v>
      </c>
      <c r="F67" s="7">
        <v>34452.39</v>
      </c>
      <c r="G67" s="7">
        <v>34670.21</v>
      </c>
      <c r="H67" s="7">
        <v>32669.89</v>
      </c>
      <c r="I67" s="7">
        <v>33087.26</v>
      </c>
      <c r="J67" s="7">
        <v>1322.29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6">
        <v>44218.0</v>
      </c>
      <c r="B68" s="3" t="s">
        <v>21</v>
      </c>
      <c r="C68" s="3" t="str">
        <f t="shared" si="1"/>
        <v>January</v>
      </c>
      <c r="D68" s="3" t="s">
        <v>22</v>
      </c>
      <c r="E68" s="3" t="str">
        <f t="shared" si="2"/>
        <v>SP500</v>
      </c>
      <c r="F68" s="7">
        <v>3844.24</v>
      </c>
      <c r="G68" s="7">
        <v>3852.31</v>
      </c>
      <c r="H68" s="7">
        <v>3830.41</v>
      </c>
      <c r="I68" s="7">
        <v>3841.47</v>
      </c>
      <c r="J68" s="7">
        <v>5.08043E9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6">
        <v>44379.0</v>
      </c>
      <c r="B69" s="3" t="s">
        <v>15</v>
      </c>
      <c r="C69" s="3" t="str">
        <f t="shared" si="1"/>
        <v>Jul</v>
      </c>
      <c r="D69" s="3" t="s">
        <v>9</v>
      </c>
      <c r="E69" s="3" t="str">
        <f t="shared" si="2"/>
        <v>BTCUSD</v>
      </c>
      <c r="F69" s="7">
        <v>32933.44</v>
      </c>
      <c r="G69" s="7">
        <v>33926.45</v>
      </c>
      <c r="H69" s="7">
        <v>32700.0</v>
      </c>
      <c r="I69" s="7">
        <v>33540.48</v>
      </c>
      <c r="J69" s="7">
        <v>1321.23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6">
        <v>44231.0</v>
      </c>
      <c r="B70" s="3" t="s">
        <v>23</v>
      </c>
      <c r="C70" s="3" t="str">
        <f t="shared" si="1"/>
        <v>February</v>
      </c>
      <c r="D70" s="3" t="s">
        <v>22</v>
      </c>
      <c r="E70" s="3" t="str">
        <f t="shared" si="2"/>
        <v>SP500</v>
      </c>
      <c r="F70" s="7">
        <v>3836.66</v>
      </c>
      <c r="G70" s="7">
        <v>3872.42</v>
      </c>
      <c r="H70" s="7">
        <v>3836.66</v>
      </c>
      <c r="I70" s="7">
        <v>3871.74</v>
      </c>
      <c r="J70" s="7">
        <v>4.85667E9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6">
        <v>44378.0</v>
      </c>
      <c r="B71" s="3" t="s">
        <v>15</v>
      </c>
      <c r="C71" s="3" t="str">
        <f t="shared" si="1"/>
        <v>Jul</v>
      </c>
      <c r="D71" s="3" t="s">
        <v>9</v>
      </c>
      <c r="E71" s="3" t="str">
        <f t="shared" si="2"/>
        <v>BTCUSD</v>
      </c>
      <c r="F71" s="7">
        <v>34132.04</v>
      </c>
      <c r="G71" s="7">
        <v>34475.55</v>
      </c>
      <c r="H71" s="7">
        <v>32722.69</v>
      </c>
      <c r="I71" s="7">
        <v>32933.44</v>
      </c>
      <c r="J71" s="7">
        <v>2240.46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6">
        <v>44209.0</v>
      </c>
      <c r="B72" s="3" t="s">
        <v>8</v>
      </c>
      <c r="C72" s="3" t="str">
        <f t="shared" si="1"/>
        <v>Jan</v>
      </c>
      <c r="D72" s="3" t="s">
        <v>9</v>
      </c>
      <c r="E72" s="3" t="str">
        <f t="shared" si="2"/>
        <v>BTCUSD</v>
      </c>
      <c r="F72" s="7">
        <v>33804.23</v>
      </c>
      <c r="G72" s="7">
        <v>38188.33</v>
      </c>
      <c r="H72" s="7">
        <v>32800.0</v>
      </c>
      <c r="I72" s="7">
        <v>37040.7</v>
      </c>
      <c r="J72" s="7">
        <v>4049.91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6">
        <v>44387.0</v>
      </c>
      <c r="B73" s="3" t="s">
        <v>15</v>
      </c>
      <c r="C73" s="3" t="str">
        <f t="shared" si="1"/>
        <v>Jul</v>
      </c>
      <c r="D73" s="3" t="s">
        <v>9</v>
      </c>
      <c r="E73" s="3" t="str">
        <f t="shared" si="2"/>
        <v>BTCUSD</v>
      </c>
      <c r="F73" s="7">
        <v>33799.81</v>
      </c>
      <c r="G73" s="7">
        <v>34195.26</v>
      </c>
      <c r="H73" s="7">
        <v>33046.0</v>
      </c>
      <c r="I73" s="7">
        <v>33420.84</v>
      </c>
      <c r="J73" s="7">
        <v>803.55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6">
        <v>44384.0</v>
      </c>
      <c r="B74" s="3" t="s">
        <v>15</v>
      </c>
      <c r="C74" s="3" t="str">
        <f t="shared" si="1"/>
        <v>Jul</v>
      </c>
      <c r="D74" s="3" t="s">
        <v>9</v>
      </c>
      <c r="E74" s="3" t="str">
        <f t="shared" si="2"/>
        <v>BTCUSD</v>
      </c>
      <c r="F74" s="7">
        <v>34465.35</v>
      </c>
      <c r="G74" s="7">
        <v>35098.28</v>
      </c>
      <c r="H74" s="7">
        <v>33094.64</v>
      </c>
      <c r="I74" s="7">
        <v>33337.0</v>
      </c>
      <c r="J74" s="7">
        <v>1485.76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6">
        <v>44256.0</v>
      </c>
      <c r="B75" s="3" t="s">
        <v>24</v>
      </c>
      <c r="C75" s="3" t="str">
        <f t="shared" si="1"/>
        <v>March</v>
      </c>
      <c r="D75" s="3" t="s">
        <v>22</v>
      </c>
      <c r="E75" s="3" t="str">
        <f t="shared" si="2"/>
        <v>SP500</v>
      </c>
      <c r="F75" s="7">
        <v>3842.51</v>
      </c>
      <c r="G75" s="7">
        <v>3914.5</v>
      </c>
      <c r="H75" s="7">
        <v>3842.51</v>
      </c>
      <c r="I75" s="7">
        <v>3901.82</v>
      </c>
      <c r="J75" s="7">
        <v>5.07154E9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6">
        <v>44206.0</v>
      </c>
      <c r="B76" s="3" t="s">
        <v>8</v>
      </c>
      <c r="C76" s="3" t="str">
        <f t="shared" si="1"/>
        <v>Jan</v>
      </c>
      <c r="D76" s="3" t="s">
        <v>9</v>
      </c>
      <c r="E76" s="3" t="str">
        <f t="shared" si="2"/>
        <v>BTCUSD</v>
      </c>
      <c r="F76" s="7">
        <v>40490.5</v>
      </c>
      <c r="G76" s="7">
        <v>41196.62</v>
      </c>
      <c r="H76" s="7">
        <v>33100.0</v>
      </c>
      <c r="I76" s="7">
        <v>35435.13</v>
      </c>
      <c r="J76" s="7">
        <v>5913.67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6">
        <v>44217.0</v>
      </c>
      <c r="B77" s="3" t="s">
        <v>21</v>
      </c>
      <c r="C77" s="3" t="str">
        <f t="shared" si="1"/>
        <v>January</v>
      </c>
      <c r="D77" s="3" t="s">
        <v>22</v>
      </c>
      <c r="E77" s="3" t="str">
        <f t="shared" si="2"/>
        <v>SP500</v>
      </c>
      <c r="F77" s="7">
        <v>3857.46</v>
      </c>
      <c r="G77" s="7">
        <v>3861.45</v>
      </c>
      <c r="H77" s="7">
        <v>3845.05</v>
      </c>
      <c r="I77" s="7">
        <v>3853.07</v>
      </c>
      <c r="J77" s="7">
        <v>4.48446E9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6">
        <v>44382.0</v>
      </c>
      <c r="B78" s="3" t="s">
        <v>15</v>
      </c>
      <c r="C78" s="3" t="str">
        <f t="shared" si="1"/>
        <v>Jul</v>
      </c>
      <c r="D78" s="3" t="s">
        <v>9</v>
      </c>
      <c r="E78" s="3" t="str">
        <f t="shared" si="2"/>
        <v>BTCUSD</v>
      </c>
      <c r="F78" s="7">
        <v>34360.84</v>
      </c>
      <c r="G78" s="7">
        <v>34559.72</v>
      </c>
      <c r="H78" s="7">
        <v>33100.0</v>
      </c>
      <c r="I78" s="7">
        <v>33942.22</v>
      </c>
      <c r="J78" s="7">
        <v>1323.66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6">
        <v>44222.0</v>
      </c>
      <c r="B79" s="3" t="s">
        <v>21</v>
      </c>
      <c r="C79" s="3" t="str">
        <f t="shared" si="1"/>
        <v>January</v>
      </c>
      <c r="D79" s="3" t="s">
        <v>22</v>
      </c>
      <c r="E79" s="3" t="str">
        <f t="shared" si="2"/>
        <v>SP500</v>
      </c>
      <c r="F79" s="7">
        <v>3862.96</v>
      </c>
      <c r="G79" s="7">
        <v>3870.9</v>
      </c>
      <c r="H79" s="7">
        <v>3847.78</v>
      </c>
      <c r="I79" s="7">
        <v>3849.62</v>
      </c>
      <c r="J79" s="7">
        <v>6.02909E9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6">
        <v>44228.0</v>
      </c>
      <c r="B80" s="3" t="s">
        <v>10</v>
      </c>
      <c r="C80" s="3" t="str">
        <f t="shared" si="1"/>
        <v>Feb</v>
      </c>
      <c r="D80" s="3" t="s">
        <v>9</v>
      </c>
      <c r="E80" s="3" t="str">
        <f t="shared" si="2"/>
        <v>BTCUSD</v>
      </c>
      <c r="F80" s="7">
        <v>33608.78</v>
      </c>
      <c r="G80" s="7">
        <v>34700.0</v>
      </c>
      <c r="H80" s="7">
        <v>33106.09</v>
      </c>
      <c r="I80" s="7">
        <v>33589.89</v>
      </c>
      <c r="J80" s="7">
        <v>2134.59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6">
        <v>44264.0</v>
      </c>
      <c r="B81" s="3" t="s">
        <v>24</v>
      </c>
      <c r="C81" s="3" t="str">
        <f t="shared" si="1"/>
        <v>March</v>
      </c>
      <c r="D81" s="3" t="s">
        <v>22</v>
      </c>
      <c r="E81" s="3" t="str">
        <f t="shared" si="2"/>
        <v>SP500</v>
      </c>
      <c r="F81" s="7">
        <v>3851.93</v>
      </c>
      <c r="G81" s="7">
        <v>3903.76</v>
      </c>
      <c r="H81" s="7">
        <v>3851.93</v>
      </c>
      <c r="I81" s="7">
        <v>3875.44</v>
      </c>
      <c r="J81" s="7">
        <v>5.49634E9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6">
        <v>44226.0</v>
      </c>
      <c r="B82" s="3" t="s">
        <v>8</v>
      </c>
      <c r="C82" s="3" t="str">
        <f t="shared" si="1"/>
        <v>Jan</v>
      </c>
      <c r="D82" s="3" t="s">
        <v>9</v>
      </c>
      <c r="E82" s="3" t="str">
        <f t="shared" si="2"/>
        <v>BTCUSD</v>
      </c>
      <c r="F82" s="7">
        <v>33289.13</v>
      </c>
      <c r="G82" s="7">
        <v>34805.65</v>
      </c>
      <c r="H82" s="7">
        <v>33153.17</v>
      </c>
      <c r="I82" s="7">
        <v>33949.79</v>
      </c>
      <c r="J82" s="7">
        <v>1379.03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6">
        <v>44367.0</v>
      </c>
      <c r="B83" s="3" t="s">
        <v>14</v>
      </c>
      <c r="C83" s="3" t="str">
        <f t="shared" si="1"/>
        <v>Jun</v>
      </c>
      <c r="D83" s="3" t="s">
        <v>9</v>
      </c>
      <c r="E83" s="3" t="str">
        <f t="shared" si="2"/>
        <v>BTCUSD</v>
      </c>
      <c r="F83" s="7">
        <v>35520.66</v>
      </c>
      <c r="G83" s="7">
        <v>36128.13</v>
      </c>
      <c r="H83" s="7">
        <v>33333.01</v>
      </c>
      <c r="I83" s="7">
        <v>34629.88</v>
      </c>
      <c r="J83" s="7">
        <v>2816.74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6">
        <v>44388.0</v>
      </c>
      <c r="B84" s="3" t="s">
        <v>15</v>
      </c>
      <c r="C84" s="3" t="str">
        <f t="shared" si="1"/>
        <v>Jul</v>
      </c>
      <c r="D84" s="3" t="s">
        <v>9</v>
      </c>
      <c r="E84" s="3" t="str">
        <f t="shared" si="2"/>
        <v>BTCUSD</v>
      </c>
      <c r="F84" s="7">
        <v>33420.84</v>
      </c>
      <c r="G84" s="7">
        <v>34602.0</v>
      </c>
      <c r="H84" s="7">
        <v>33333.01</v>
      </c>
      <c r="I84" s="7">
        <v>34452.39</v>
      </c>
      <c r="J84" s="7">
        <v>816.86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6">
        <v>44280.0</v>
      </c>
      <c r="B85" s="3" t="s">
        <v>24</v>
      </c>
      <c r="C85" s="3" t="str">
        <f t="shared" si="1"/>
        <v>March</v>
      </c>
      <c r="D85" s="3" t="s">
        <v>22</v>
      </c>
      <c r="E85" s="3" t="str">
        <f t="shared" si="2"/>
        <v>SP500</v>
      </c>
      <c r="F85" s="7">
        <v>3879.34</v>
      </c>
      <c r="G85" s="7">
        <v>3919.54</v>
      </c>
      <c r="H85" s="7">
        <v>3853.5</v>
      </c>
      <c r="I85" s="7">
        <v>3909.52</v>
      </c>
      <c r="J85" s="7">
        <v>4.9408E9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6">
        <v>44216.0</v>
      </c>
      <c r="B86" s="3" t="s">
        <v>8</v>
      </c>
      <c r="C86" s="3" t="str">
        <f t="shared" si="1"/>
        <v>Jan</v>
      </c>
      <c r="D86" s="3" t="s">
        <v>9</v>
      </c>
      <c r="E86" s="3" t="str">
        <f t="shared" si="2"/>
        <v>BTCUSD</v>
      </c>
      <c r="F86" s="7">
        <v>35075.53</v>
      </c>
      <c r="G86" s="7">
        <v>35964.95</v>
      </c>
      <c r="H86" s="7">
        <v>33400.0</v>
      </c>
      <c r="I86" s="7">
        <v>34603.74</v>
      </c>
      <c r="J86" s="7">
        <v>2900.01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6">
        <v>44251.0</v>
      </c>
      <c r="B87" s="3" t="s">
        <v>23</v>
      </c>
      <c r="C87" s="3" t="str">
        <f t="shared" si="1"/>
        <v>February</v>
      </c>
      <c r="D87" s="3" t="s">
        <v>22</v>
      </c>
      <c r="E87" s="3" t="str">
        <f t="shared" si="2"/>
        <v>SP500</v>
      </c>
      <c r="F87" s="7">
        <v>3873.71</v>
      </c>
      <c r="G87" s="7">
        <v>3928.65</v>
      </c>
      <c r="H87" s="7">
        <v>3859.6</v>
      </c>
      <c r="I87" s="7">
        <v>3925.43</v>
      </c>
      <c r="J87" s="7">
        <v>5.94235E9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6">
        <v>44345.0</v>
      </c>
      <c r="B88" s="3" t="s">
        <v>13</v>
      </c>
      <c r="C88" s="3" t="str">
        <f t="shared" si="1"/>
        <v>May</v>
      </c>
      <c r="D88" s="3" t="s">
        <v>9</v>
      </c>
      <c r="E88" s="3" t="str">
        <f t="shared" si="2"/>
        <v>BTCUSD</v>
      </c>
      <c r="F88" s="7">
        <v>36503.31</v>
      </c>
      <c r="G88" s="7">
        <v>37320.0</v>
      </c>
      <c r="H88" s="7">
        <v>33410.29</v>
      </c>
      <c r="I88" s="7">
        <v>34805.29</v>
      </c>
      <c r="J88" s="7">
        <v>2212.16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6">
        <v>44257.0</v>
      </c>
      <c r="B89" s="3" t="s">
        <v>24</v>
      </c>
      <c r="C89" s="3" t="str">
        <f t="shared" si="1"/>
        <v>March</v>
      </c>
      <c r="D89" s="3" t="s">
        <v>22</v>
      </c>
      <c r="E89" s="3" t="str">
        <f t="shared" si="2"/>
        <v>SP500</v>
      </c>
      <c r="F89" s="7">
        <v>3903.64</v>
      </c>
      <c r="G89" s="7">
        <v>3906.41</v>
      </c>
      <c r="H89" s="7">
        <v>3868.57</v>
      </c>
      <c r="I89" s="7">
        <v>3870.29</v>
      </c>
      <c r="J89" s="7">
        <v>5.49369E9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6">
        <v>44380.0</v>
      </c>
      <c r="B90" s="3" t="s">
        <v>15</v>
      </c>
      <c r="C90" s="3" t="str">
        <f t="shared" si="1"/>
        <v>Jul</v>
      </c>
      <c r="D90" s="3" t="s">
        <v>9</v>
      </c>
      <c r="E90" s="3" t="str">
        <f t="shared" si="2"/>
        <v>BTCUSD</v>
      </c>
      <c r="F90" s="7">
        <v>33540.48</v>
      </c>
      <c r="G90" s="7">
        <v>34942.56</v>
      </c>
      <c r="H90" s="7">
        <v>33466.62</v>
      </c>
      <c r="I90" s="7">
        <v>34670.0</v>
      </c>
      <c r="J90" s="7">
        <v>647.93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6">
        <v>44249.0</v>
      </c>
      <c r="B91" s="3" t="s">
        <v>23</v>
      </c>
      <c r="C91" s="3" t="str">
        <f t="shared" si="1"/>
        <v>February</v>
      </c>
      <c r="D91" s="3" t="s">
        <v>22</v>
      </c>
      <c r="E91" s="3" t="str">
        <f t="shared" si="2"/>
        <v>SP500</v>
      </c>
      <c r="F91" s="7">
        <v>3885.55</v>
      </c>
      <c r="G91" s="7">
        <v>3902.92</v>
      </c>
      <c r="H91" s="7">
        <v>3874.71</v>
      </c>
      <c r="I91" s="7">
        <v>3876.5</v>
      </c>
      <c r="J91" s="7">
        <v>5.87019E9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6">
        <v>44337.0</v>
      </c>
      <c r="B92" s="3" t="s">
        <v>13</v>
      </c>
      <c r="C92" s="3" t="str">
        <f t="shared" si="1"/>
        <v>May</v>
      </c>
      <c r="D92" s="3" t="s">
        <v>9</v>
      </c>
      <c r="E92" s="3" t="str">
        <f t="shared" si="2"/>
        <v>BTCUSD</v>
      </c>
      <c r="F92" s="7">
        <v>40773.52</v>
      </c>
      <c r="G92" s="7">
        <v>41796.74</v>
      </c>
      <c r="H92" s="7">
        <v>33500.0</v>
      </c>
      <c r="I92" s="7">
        <v>36963.52</v>
      </c>
      <c r="J92" s="7">
        <v>7491.23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6">
        <v>44232.0</v>
      </c>
      <c r="B93" s="3" t="s">
        <v>23</v>
      </c>
      <c r="C93" s="3" t="str">
        <f t="shared" si="1"/>
        <v>February</v>
      </c>
      <c r="D93" s="3" t="s">
        <v>22</v>
      </c>
      <c r="E93" s="3" t="str">
        <f t="shared" si="2"/>
        <v>SP500</v>
      </c>
      <c r="F93" s="7">
        <v>3878.3</v>
      </c>
      <c r="G93" s="7">
        <v>3894.56</v>
      </c>
      <c r="H93" s="7">
        <v>3874.93</v>
      </c>
      <c r="I93" s="7">
        <v>3886.83</v>
      </c>
      <c r="J93" s="7">
        <v>4.83858E9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6">
        <v>44383.0</v>
      </c>
      <c r="B94" s="3" t="s">
        <v>15</v>
      </c>
      <c r="C94" s="3" t="str">
        <f t="shared" si="1"/>
        <v>Jul</v>
      </c>
      <c r="D94" s="3" t="s">
        <v>9</v>
      </c>
      <c r="E94" s="3" t="str">
        <f t="shared" si="2"/>
        <v>BTCUSD</v>
      </c>
      <c r="F94" s="7">
        <v>33942.22</v>
      </c>
      <c r="G94" s="7">
        <v>35114.32</v>
      </c>
      <c r="H94" s="7">
        <v>33530.4</v>
      </c>
      <c r="I94" s="7">
        <v>34465.35</v>
      </c>
      <c r="J94" s="7">
        <v>2039.5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6">
        <v>44229.0</v>
      </c>
      <c r="B95" s="3" t="s">
        <v>10</v>
      </c>
      <c r="C95" s="3" t="str">
        <f t="shared" si="1"/>
        <v>Feb</v>
      </c>
      <c r="D95" s="3" t="s">
        <v>9</v>
      </c>
      <c r="E95" s="3" t="str">
        <f t="shared" si="2"/>
        <v>BTCUSD</v>
      </c>
      <c r="F95" s="7">
        <v>33589.89</v>
      </c>
      <c r="G95" s="7">
        <v>36545.05</v>
      </c>
      <c r="H95" s="7">
        <v>33535.61</v>
      </c>
      <c r="I95" s="7">
        <v>36467.28</v>
      </c>
      <c r="J95" s="7">
        <v>2328.35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6">
        <v>44401.0</v>
      </c>
      <c r="B96" s="3" t="s">
        <v>15</v>
      </c>
      <c r="C96" s="3" t="str">
        <f t="shared" si="1"/>
        <v>Jul</v>
      </c>
      <c r="D96" s="3" t="s">
        <v>9</v>
      </c>
      <c r="E96" s="3" t="str">
        <f t="shared" si="2"/>
        <v>BTCUSD</v>
      </c>
      <c r="F96" s="7">
        <v>33689.58</v>
      </c>
      <c r="G96" s="7">
        <v>34525.5</v>
      </c>
      <c r="H96" s="7">
        <v>33582.4</v>
      </c>
      <c r="I96" s="7">
        <v>34192.14</v>
      </c>
      <c r="J96" s="7">
        <v>785.46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6">
        <v>44237.0</v>
      </c>
      <c r="B97" s="3" t="s">
        <v>23</v>
      </c>
      <c r="C97" s="3" t="str">
        <f t="shared" si="1"/>
        <v>February</v>
      </c>
      <c r="D97" s="3" t="s">
        <v>22</v>
      </c>
      <c r="E97" s="3" t="str">
        <f t="shared" si="2"/>
        <v>SP500</v>
      </c>
      <c r="F97" s="7">
        <v>3920.78</v>
      </c>
      <c r="G97" s="7">
        <v>3931.5</v>
      </c>
      <c r="H97" s="7">
        <v>3884.94</v>
      </c>
      <c r="I97" s="7">
        <v>3909.88</v>
      </c>
      <c r="J97" s="7">
        <v>4.81538E9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6">
        <v>44202.0</v>
      </c>
      <c r="B98" s="3" t="s">
        <v>8</v>
      </c>
      <c r="C98" s="3" t="str">
        <f t="shared" si="1"/>
        <v>Jan</v>
      </c>
      <c r="D98" s="3" t="s">
        <v>9</v>
      </c>
      <c r="E98" s="3" t="str">
        <f t="shared" si="2"/>
        <v>BTCUSD</v>
      </c>
      <c r="F98" s="7">
        <v>34228.19</v>
      </c>
      <c r="G98" s="7">
        <v>37824.48</v>
      </c>
      <c r="H98" s="7">
        <v>33685.82</v>
      </c>
      <c r="I98" s="7">
        <v>37613.11</v>
      </c>
      <c r="J98" s="7">
        <v>4925.0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6">
        <v>44245.0</v>
      </c>
      <c r="B99" s="3" t="s">
        <v>23</v>
      </c>
      <c r="C99" s="3" t="str">
        <f t="shared" si="1"/>
        <v>February</v>
      </c>
      <c r="D99" s="3" t="s">
        <v>22</v>
      </c>
      <c r="E99" s="3" t="str">
        <f t="shared" si="2"/>
        <v>SP500</v>
      </c>
      <c r="F99" s="7">
        <v>3915.86</v>
      </c>
      <c r="G99" s="7">
        <v>3921.98</v>
      </c>
      <c r="H99" s="7">
        <v>3885.03</v>
      </c>
      <c r="I99" s="7">
        <v>3913.97</v>
      </c>
      <c r="J99" s="7">
        <v>4.77343E9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6">
        <v>44213.0</v>
      </c>
      <c r="B100" s="3" t="s">
        <v>8</v>
      </c>
      <c r="C100" s="3" t="str">
        <f t="shared" si="1"/>
        <v>Jan</v>
      </c>
      <c r="D100" s="3" t="s">
        <v>9</v>
      </c>
      <c r="E100" s="3" t="str">
        <f t="shared" si="2"/>
        <v>BTCUSD</v>
      </c>
      <c r="F100" s="7">
        <v>36215.22</v>
      </c>
      <c r="G100" s="7">
        <v>36840.11</v>
      </c>
      <c r="H100" s="7">
        <v>33868.96</v>
      </c>
      <c r="I100" s="7">
        <v>35089.93</v>
      </c>
      <c r="J100" s="7">
        <v>1759.94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6">
        <v>44265.0</v>
      </c>
      <c r="B101" s="3" t="s">
        <v>24</v>
      </c>
      <c r="C101" s="3" t="str">
        <f t="shared" si="1"/>
        <v>March</v>
      </c>
      <c r="D101" s="3" t="s">
        <v>22</v>
      </c>
      <c r="E101" s="3" t="str">
        <f t="shared" si="2"/>
        <v>SP500</v>
      </c>
      <c r="F101" s="7">
        <v>3891.99</v>
      </c>
      <c r="G101" s="7">
        <v>3917.35</v>
      </c>
      <c r="H101" s="7">
        <v>3885.73</v>
      </c>
      <c r="I101" s="7">
        <v>3898.81</v>
      </c>
      <c r="J101" s="7">
        <v>5.82725E9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6">
        <v>44375.0</v>
      </c>
      <c r="B102" s="3" t="s">
        <v>14</v>
      </c>
      <c r="C102" s="3" t="str">
        <f t="shared" si="1"/>
        <v>Jun</v>
      </c>
      <c r="D102" s="3" t="s">
        <v>9</v>
      </c>
      <c r="E102" s="3" t="str">
        <f t="shared" si="2"/>
        <v>BTCUSD</v>
      </c>
      <c r="F102" s="7">
        <v>34388.62</v>
      </c>
      <c r="G102" s="7">
        <v>35286.03</v>
      </c>
      <c r="H102" s="7">
        <v>33885.15</v>
      </c>
      <c r="I102" s="7">
        <v>34591.62</v>
      </c>
      <c r="J102" s="7">
        <v>2923.54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6">
        <v>44274.0</v>
      </c>
      <c r="B103" s="3" t="s">
        <v>24</v>
      </c>
      <c r="C103" s="3" t="str">
        <f t="shared" si="1"/>
        <v>March</v>
      </c>
      <c r="D103" s="3" t="s">
        <v>22</v>
      </c>
      <c r="E103" s="3" t="str">
        <f t="shared" si="2"/>
        <v>SP500</v>
      </c>
      <c r="F103" s="7">
        <v>3913.14</v>
      </c>
      <c r="G103" s="7">
        <v>3930.12</v>
      </c>
      <c r="H103" s="7">
        <v>3886.75</v>
      </c>
      <c r="I103" s="7">
        <v>3913.1</v>
      </c>
      <c r="J103" s="7">
        <v>7.72505E9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6">
        <v>44402.0</v>
      </c>
      <c r="B104" s="3" t="s">
        <v>15</v>
      </c>
      <c r="C104" s="3" t="str">
        <f t="shared" si="1"/>
        <v>Jul</v>
      </c>
      <c r="D104" s="3" t="s">
        <v>9</v>
      </c>
      <c r="E104" s="3" t="str">
        <f t="shared" si="2"/>
        <v>BTCUSD</v>
      </c>
      <c r="F104" s="7">
        <v>34192.14</v>
      </c>
      <c r="G104" s="7">
        <v>39782.93</v>
      </c>
      <c r="H104" s="7">
        <v>33894.22</v>
      </c>
      <c r="I104" s="7">
        <v>38312.57</v>
      </c>
      <c r="J104" s="7">
        <v>3558.08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6">
        <v>44279.0</v>
      </c>
      <c r="B105" s="3" t="s">
        <v>24</v>
      </c>
      <c r="C105" s="3" t="str">
        <f t="shared" si="1"/>
        <v>March</v>
      </c>
      <c r="D105" s="3" t="s">
        <v>22</v>
      </c>
      <c r="E105" s="3" t="str">
        <f t="shared" si="2"/>
        <v>SP500</v>
      </c>
      <c r="F105" s="7">
        <v>3919.93</v>
      </c>
      <c r="G105" s="7">
        <v>3942.08</v>
      </c>
      <c r="H105" s="7">
        <v>3889.07</v>
      </c>
      <c r="I105" s="7">
        <v>3889.14</v>
      </c>
      <c r="J105" s="7">
        <v>4.76699E9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6">
        <v>44377.0</v>
      </c>
      <c r="B106" s="3" t="s">
        <v>14</v>
      </c>
      <c r="C106" s="3" t="str">
        <f t="shared" si="1"/>
        <v>Jun</v>
      </c>
      <c r="D106" s="3" t="s">
        <v>9</v>
      </c>
      <c r="E106" s="3" t="str">
        <f t="shared" si="2"/>
        <v>BTCUSD</v>
      </c>
      <c r="F106" s="7">
        <v>35095.44</v>
      </c>
      <c r="G106" s="7">
        <v>35333.25</v>
      </c>
      <c r="H106" s="7">
        <v>34050.0</v>
      </c>
      <c r="I106" s="7">
        <v>34132.04</v>
      </c>
      <c r="J106" s="7">
        <v>2031.63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6">
        <v>44347.0</v>
      </c>
      <c r="B107" s="3" t="s">
        <v>13</v>
      </c>
      <c r="C107" s="3" t="str">
        <f t="shared" si="1"/>
        <v>May</v>
      </c>
      <c r="D107" s="3" t="s">
        <v>9</v>
      </c>
      <c r="E107" s="3" t="str">
        <f t="shared" si="2"/>
        <v>BTCUSD</v>
      </c>
      <c r="F107" s="7">
        <v>34536.71</v>
      </c>
      <c r="G107" s="7">
        <v>37912.87</v>
      </c>
      <c r="H107" s="7">
        <v>34200.0</v>
      </c>
      <c r="I107" s="7">
        <v>36702.88</v>
      </c>
      <c r="J107" s="7">
        <v>1649.4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6">
        <v>44381.0</v>
      </c>
      <c r="B108" s="3" t="s">
        <v>15</v>
      </c>
      <c r="C108" s="3" t="str">
        <f t="shared" si="1"/>
        <v>Jul</v>
      </c>
      <c r="D108" s="3" t="s">
        <v>9</v>
      </c>
      <c r="E108" s="3" t="str">
        <f t="shared" si="2"/>
        <v>BTCUSD</v>
      </c>
      <c r="F108" s="7">
        <v>34670.0</v>
      </c>
      <c r="G108" s="7">
        <v>35985.71</v>
      </c>
      <c r="H108" s="7">
        <v>34211.29</v>
      </c>
      <c r="I108" s="7">
        <v>34360.84</v>
      </c>
      <c r="J108" s="7">
        <v>1073.6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6">
        <v>44238.0</v>
      </c>
      <c r="B109" s="3" t="s">
        <v>23</v>
      </c>
      <c r="C109" s="3" t="str">
        <f t="shared" si="1"/>
        <v>February</v>
      </c>
      <c r="D109" s="3" t="s">
        <v>22</v>
      </c>
      <c r="E109" s="3" t="str">
        <f t="shared" si="2"/>
        <v>SP500</v>
      </c>
      <c r="F109" s="7">
        <v>3916.4</v>
      </c>
      <c r="G109" s="7">
        <v>3925.99</v>
      </c>
      <c r="H109" s="7">
        <v>3890.39</v>
      </c>
      <c r="I109" s="7">
        <v>3916.38</v>
      </c>
      <c r="J109" s="7">
        <v>4.57008E9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6">
        <v>44346.0</v>
      </c>
      <c r="B110" s="3" t="s">
        <v>13</v>
      </c>
      <c r="C110" s="3" t="str">
        <f t="shared" si="1"/>
        <v>May</v>
      </c>
      <c r="D110" s="3" t="s">
        <v>9</v>
      </c>
      <c r="E110" s="3" t="str">
        <f t="shared" si="2"/>
        <v>BTCUSD</v>
      </c>
      <c r="F110" s="7">
        <v>34805.29</v>
      </c>
      <c r="G110" s="7">
        <v>36523.24</v>
      </c>
      <c r="H110" s="7">
        <v>34298.01</v>
      </c>
      <c r="I110" s="7">
        <v>34536.71</v>
      </c>
      <c r="J110" s="7">
        <v>1562.38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6">
        <v>44235.0</v>
      </c>
      <c r="B111" s="3" t="s">
        <v>23</v>
      </c>
      <c r="C111" s="3" t="str">
        <f t="shared" si="1"/>
        <v>February</v>
      </c>
      <c r="D111" s="3" t="s">
        <v>22</v>
      </c>
      <c r="E111" s="3" t="str">
        <f t="shared" si="2"/>
        <v>SP500</v>
      </c>
      <c r="F111" s="7">
        <v>3892.59</v>
      </c>
      <c r="G111" s="7">
        <v>3915.77</v>
      </c>
      <c r="H111" s="7">
        <v>3892.59</v>
      </c>
      <c r="I111" s="7">
        <v>3915.59</v>
      </c>
      <c r="J111" s="7">
        <v>4.63503E9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6">
        <v>44211.0</v>
      </c>
      <c r="B112" s="3" t="s">
        <v>8</v>
      </c>
      <c r="C112" s="3" t="str">
        <f t="shared" si="1"/>
        <v>Jan</v>
      </c>
      <c r="D112" s="3" t="s">
        <v>9</v>
      </c>
      <c r="E112" s="3" t="str">
        <f t="shared" si="2"/>
        <v>BTCUSD</v>
      </c>
      <c r="F112" s="7">
        <v>38706.52</v>
      </c>
      <c r="G112" s="7">
        <v>38849.96</v>
      </c>
      <c r="H112" s="7">
        <v>34353.63</v>
      </c>
      <c r="I112" s="7">
        <v>36549.31</v>
      </c>
      <c r="J112" s="7">
        <v>4503.99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6">
        <v>44244.0</v>
      </c>
      <c r="B113" s="3" t="s">
        <v>23</v>
      </c>
      <c r="C113" s="3" t="str">
        <f t="shared" si="1"/>
        <v>February</v>
      </c>
      <c r="D113" s="3" t="s">
        <v>22</v>
      </c>
      <c r="E113" s="3" t="str">
        <f t="shared" si="2"/>
        <v>SP500</v>
      </c>
      <c r="F113" s="7">
        <v>3918.5</v>
      </c>
      <c r="G113" s="7">
        <v>3933.61</v>
      </c>
      <c r="H113" s="7">
        <v>3900.43</v>
      </c>
      <c r="I113" s="7">
        <v>3931.33</v>
      </c>
      <c r="J113" s="7">
        <v>4.71828E9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6">
        <v>44340.0</v>
      </c>
      <c r="B114" s="3" t="s">
        <v>13</v>
      </c>
      <c r="C114" s="3" t="str">
        <f t="shared" si="1"/>
        <v>May</v>
      </c>
      <c r="D114" s="3" t="s">
        <v>9</v>
      </c>
      <c r="E114" s="3" t="str">
        <f t="shared" si="2"/>
        <v>BTCUSD</v>
      </c>
      <c r="F114" s="7">
        <v>35318.86</v>
      </c>
      <c r="G114" s="7">
        <v>39953.65</v>
      </c>
      <c r="H114" s="7">
        <v>34426.41</v>
      </c>
      <c r="I114" s="7">
        <v>38388.09</v>
      </c>
      <c r="J114" s="7">
        <v>4706.08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6">
        <v>44278.0</v>
      </c>
      <c r="B115" s="3" t="s">
        <v>24</v>
      </c>
      <c r="C115" s="3" t="str">
        <f t="shared" si="1"/>
        <v>March</v>
      </c>
      <c r="D115" s="3" t="s">
        <v>22</v>
      </c>
      <c r="E115" s="3" t="str">
        <f t="shared" si="2"/>
        <v>SP500</v>
      </c>
      <c r="F115" s="7">
        <v>3937.6</v>
      </c>
      <c r="G115" s="7">
        <v>3949.13</v>
      </c>
      <c r="H115" s="7">
        <v>3901.57</v>
      </c>
      <c r="I115" s="7">
        <v>3910.52</v>
      </c>
      <c r="J115" s="7">
        <v>4.64534E9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6">
        <v>44376.0</v>
      </c>
      <c r="B116" s="3" t="s">
        <v>14</v>
      </c>
      <c r="C116" s="3" t="str">
        <f t="shared" si="1"/>
        <v>Jun</v>
      </c>
      <c r="D116" s="3" t="s">
        <v>9</v>
      </c>
      <c r="E116" s="3" t="str">
        <f t="shared" si="2"/>
        <v>BTCUSD</v>
      </c>
      <c r="F116" s="7">
        <v>34591.62</v>
      </c>
      <c r="G116" s="7">
        <v>36661.8</v>
      </c>
      <c r="H116" s="7">
        <v>34556.07</v>
      </c>
      <c r="I116" s="7">
        <v>35095.44</v>
      </c>
      <c r="J116" s="7">
        <v>3012.66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6">
        <v>44236.0</v>
      </c>
      <c r="B117" s="3" t="s">
        <v>23</v>
      </c>
      <c r="C117" s="3" t="str">
        <f t="shared" si="1"/>
        <v>February</v>
      </c>
      <c r="D117" s="3" t="s">
        <v>22</v>
      </c>
      <c r="E117" s="3" t="str">
        <f t="shared" si="2"/>
        <v>SP500</v>
      </c>
      <c r="F117" s="7">
        <v>3910.49</v>
      </c>
      <c r="G117" s="7">
        <v>3918.35</v>
      </c>
      <c r="H117" s="7">
        <v>3902.64</v>
      </c>
      <c r="I117" s="7">
        <v>3911.23</v>
      </c>
      <c r="J117" s="7">
        <v>4.55461E9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6">
        <v>44344.0</v>
      </c>
      <c r="B118" s="3" t="s">
        <v>13</v>
      </c>
      <c r="C118" s="3" t="str">
        <f t="shared" si="1"/>
        <v>May</v>
      </c>
      <c r="D118" s="3" t="s">
        <v>9</v>
      </c>
      <c r="E118" s="3" t="str">
        <f t="shared" si="2"/>
        <v>BTCUSD</v>
      </c>
      <c r="F118" s="7">
        <v>38271.59</v>
      </c>
      <c r="G118" s="7">
        <v>38271.59</v>
      </c>
      <c r="H118" s="7">
        <v>34558.0</v>
      </c>
      <c r="I118" s="7">
        <v>36503.31</v>
      </c>
      <c r="J118" s="7">
        <v>3541.35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6">
        <v>44359.0</v>
      </c>
      <c r="B119" s="3" t="s">
        <v>14</v>
      </c>
      <c r="C119" s="3" t="str">
        <f t="shared" si="1"/>
        <v>Jun</v>
      </c>
      <c r="D119" s="3" t="s">
        <v>9</v>
      </c>
      <c r="E119" s="3" t="str">
        <f t="shared" si="2"/>
        <v>BTCUSD</v>
      </c>
      <c r="F119" s="7">
        <v>35591.29</v>
      </c>
      <c r="G119" s="7">
        <v>36222.8</v>
      </c>
      <c r="H119" s="7">
        <v>34655.99</v>
      </c>
      <c r="I119" s="7">
        <v>34877.3</v>
      </c>
      <c r="J119" s="7">
        <v>1298.16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6">
        <v>44214.0</v>
      </c>
      <c r="B120" s="3" t="s">
        <v>8</v>
      </c>
      <c r="C120" s="3" t="str">
        <f t="shared" si="1"/>
        <v>Jan</v>
      </c>
      <c r="D120" s="3" t="s">
        <v>9</v>
      </c>
      <c r="E120" s="3" t="str">
        <f t="shared" si="2"/>
        <v>BTCUSD</v>
      </c>
      <c r="F120" s="7">
        <v>35089.93</v>
      </c>
      <c r="G120" s="7">
        <v>37469.21</v>
      </c>
      <c r="H120" s="7">
        <v>34778.0</v>
      </c>
      <c r="I120" s="7">
        <v>36509.42</v>
      </c>
      <c r="J120" s="7">
        <v>2083.84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6">
        <v>44246.0</v>
      </c>
      <c r="B121" s="3" t="s">
        <v>23</v>
      </c>
      <c r="C121" s="3" t="str">
        <f t="shared" si="1"/>
        <v>February</v>
      </c>
      <c r="D121" s="3" t="s">
        <v>22</v>
      </c>
      <c r="E121" s="3" t="str">
        <f t="shared" si="2"/>
        <v>SP500</v>
      </c>
      <c r="F121" s="7">
        <v>3921.16</v>
      </c>
      <c r="G121" s="7">
        <v>3930.41</v>
      </c>
      <c r="H121" s="7">
        <v>3903.07</v>
      </c>
      <c r="I121" s="7">
        <v>3906.71</v>
      </c>
      <c r="J121" s="7">
        <v>4.82394E9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6">
        <v>44360.0</v>
      </c>
      <c r="B122" s="3" t="s">
        <v>14</v>
      </c>
      <c r="C122" s="3" t="str">
        <f t="shared" si="1"/>
        <v>Jun</v>
      </c>
      <c r="D122" s="3" t="s">
        <v>9</v>
      </c>
      <c r="E122" s="3" t="str">
        <f t="shared" si="2"/>
        <v>BTCUSD</v>
      </c>
      <c r="F122" s="7">
        <v>34877.3</v>
      </c>
      <c r="G122" s="7">
        <v>39816.72</v>
      </c>
      <c r="H122" s="7">
        <v>34792.66</v>
      </c>
      <c r="I122" s="7">
        <v>38988.5</v>
      </c>
      <c r="J122" s="7">
        <v>2406.83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6">
        <v>44239.0</v>
      </c>
      <c r="B123" s="3" t="s">
        <v>23</v>
      </c>
      <c r="C123" s="3" t="str">
        <f t="shared" si="1"/>
        <v>February</v>
      </c>
      <c r="D123" s="3" t="s">
        <v>22</v>
      </c>
      <c r="E123" s="3" t="str">
        <f t="shared" si="2"/>
        <v>SP500</v>
      </c>
      <c r="F123" s="7">
        <v>3911.65</v>
      </c>
      <c r="G123" s="7">
        <v>3937.23</v>
      </c>
      <c r="H123" s="7">
        <v>3905.78</v>
      </c>
      <c r="I123" s="7">
        <v>3934.83</v>
      </c>
      <c r="J123" s="7">
        <v>4.11926E9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6">
        <v>44352.0</v>
      </c>
      <c r="B124" s="3" t="s">
        <v>14</v>
      </c>
      <c r="C124" s="3" t="str">
        <f t="shared" si="1"/>
        <v>Jun</v>
      </c>
      <c r="D124" s="3" t="s">
        <v>9</v>
      </c>
      <c r="E124" s="3" t="str">
        <f t="shared" si="2"/>
        <v>BTCUSD</v>
      </c>
      <c r="F124" s="7">
        <v>37419.82</v>
      </c>
      <c r="G124" s="7">
        <v>37918.57</v>
      </c>
      <c r="H124" s="7">
        <v>34820.0</v>
      </c>
      <c r="I124" s="7">
        <v>36025.16</v>
      </c>
      <c r="J124" s="7">
        <v>2454.43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6">
        <v>44273.0</v>
      </c>
      <c r="B125" s="3" t="s">
        <v>24</v>
      </c>
      <c r="C125" s="3" t="str">
        <f t="shared" si="1"/>
        <v>March</v>
      </c>
      <c r="D125" s="3" t="s">
        <v>22</v>
      </c>
      <c r="E125" s="3" t="str">
        <f t="shared" si="2"/>
        <v>SP500</v>
      </c>
      <c r="F125" s="7">
        <v>3953.5</v>
      </c>
      <c r="G125" s="7">
        <v>3969.62</v>
      </c>
      <c r="H125" s="7">
        <v>3910.86</v>
      </c>
      <c r="I125" s="7">
        <v>3915.46</v>
      </c>
      <c r="J125" s="7">
        <v>4.04317E9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6">
        <v>44365.0</v>
      </c>
      <c r="B126" s="3" t="s">
        <v>14</v>
      </c>
      <c r="C126" s="3" t="str">
        <f t="shared" si="1"/>
        <v>Jun</v>
      </c>
      <c r="D126" s="3" t="s">
        <v>9</v>
      </c>
      <c r="E126" s="3" t="str">
        <f t="shared" si="2"/>
        <v>BTCUSD</v>
      </c>
      <c r="F126" s="7">
        <v>37938.2</v>
      </c>
      <c r="G126" s="7">
        <v>38129.09</v>
      </c>
      <c r="H126" s="7">
        <v>34845.33</v>
      </c>
      <c r="I126" s="7">
        <v>35129.23</v>
      </c>
      <c r="J126" s="7">
        <v>2958.68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6">
        <v>44277.0</v>
      </c>
      <c r="B127" s="3" t="s">
        <v>24</v>
      </c>
      <c r="C127" s="3" t="str">
        <f t="shared" si="1"/>
        <v>March</v>
      </c>
      <c r="D127" s="3" t="s">
        <v>22</v>
      </c>
      <c r="E127" s="3" t="str">
        <f t="shared" si="2"/>
        <v>SP500</v>
      </c>
      <c r="F127" s="7">
        <v>3916.48</v>
      </c>
      <c r="G127" s="7">
        <v>3955.31</v>
      </c>
      <c r="H127" s="7">
        <v>3914.16</v>
      </c>
      <c r="I127" s="7">
        <v>3940.59</v>
      </c>
      <c r="J127" s="7">
        <v>4.31138E9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6">
        <v>44366.0</v>
      </c>
      <c r="B128" s="3" t="s">
        <v>14</v>
      </c>
      <c r="C128" s="3" t="str">
        <f t="shared" si="1"/>
        <v>Jun</v>
      </c>
      <c r="D128" s="3" t="s">
        <v>9</v>
      </c>
      <c r="E128" s="3" t="str">
        <f t="shared" si="2"/>
        <v>BTCUSD</v>
      </c>
      <c r="F128" s="7">
        <v>35129.23</v>
      </c>
      <c r="G128" s="7">
        <v>36464.63</v>
      </c>
      <c r="H128" s="7">
        <v>34970.25</v>
      </c>
      <c r="I128" s="7">
        <v>35520.66</v>
      </c>
      <c r="J128" s="7">
        <v>1611.01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6">
        <v>44267.0</v>
      </c>
      <c r="B129" s="3" t="s">
        <v>24</v>
      </c>
      <c r="C129" s="3" t="str">
        <f t="shared" si="1"/>
        <v>March</v>
      </c>
      <c r="D129" s="3" t="s">
        <v>22</v>
      </c>
      <c r="E129" s="3" t="str">
        <f t="shared" si="2"/>
        <v>SP500</v>
      </c>
      <c r="F129" s="7">
        <v>3924.52</v>
      </c>
      <c r="G129" s="7">
        <v>3944.99</v>
      </c>
      <c r="H129" s="7">
        <v>3915.21</v>
      </c>
      <c r="I129" s="7">
        <v>3943.34</v>
      </c>
      <c r="J129" s="7">
        <v>4.46924E9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6">
        <v>44215.0</v>
      </c>
      <c r="B130" s="3" t="s">
        <v>8</v>
      </c>
      <c r="C130" s="3" t="str">
        <f t="shared" si="1"/>
        <v>Jan</v>
      </c>
      <c r="D130" s="3" t="s">
        <v>9</v>
      </c>
      <c r="E130" s="3" t="str">
        <f t="shared" si="2"/>
        <v>BTCUSD</v>
      </c>
      <c r="F130" s="7">
        <v>36509.42</v>
      </c>
      <c r="G130" s="7">
        <v>37934.2</v>
      </c>
      <c r="H130" s="7">
        <v>35005.0</v>
      </c>
      <c r="I130" s="7">
        <v>35075.53</v>
      </c>
      <c r="J130" s="7">
        <v>2726.29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6">
        <v>44353.0</v>
      </c>
      <c r="B131" s="3" t="s">
        <v>14</v>
      </c>
      <c r="C131" s="3" t="str">
        <f t="shared" si="1"/>
        <v>Jun</v>
      </c>
      <c r="D131" s="3" t="s">
        <v>9</v>
      </c>
      <c r="E131" s="3" t="str">
        <f t="shared" si="2"/>
        <v>BTCUSD</v>
      </c>
      <c r="F131" s="7">
        <v>36025.16</v>
      </c>
      <c r="G131" s="7">
        <v>36812.09</v>
      </c>
      <c r="H131" s="7">
        <v>35259.98</v>
      </c>
      <c r="I131" s="7">
        <v>36397.5</v>
      </c>
      <c r="J131" s="7">
        <v>1007.72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6">
        <v>44338.0</v>
      </c>
      <c r="B132" s="3" t="s">
        <v>13</v>
      </c>
      <c r="C132" s="3" t="str">
        <f t="shared" si="1"/>
        <v>May</v>
      </c>
      <c r="D132" s="3" t="s">
        <v>9</v>
      </c>
      <c r="E132" s="3" t="str">
        <f t="shared" si="2"/>
        <v>BTCUSD</v>
      </c>
      <c r="F132" s="7">
        <v>36963.52</v>
      </c>
      <c r="G132" s="7">
        <v>38861.15</v>
      </c>
      <c r="H132" s="7">
        <v>35272.09</v>
      </c>
      <c r="I132" s="7">
        <v>37484.18</v>
      </c>
      <c r="J132" s="7">
        <v>2418.86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6">
        <v>44266.0</v>
      </c>
      <c r="B133" s="3" t="s">
        <v>24</v>
      </c>
      <c r="C133" s="3" t="str">
        <f t="shared" si="1"/>
        <v>March</v>
      </c>
      <c r="D133" s="3" t="s">
        <v>22</v>
      </c>
      <c r="E133" s="3" t="str">
        <f t="shared" si="2"/>
        <v>SP500</v>
      </c>
      <c r="F133" s="7">
        <v>3915.54</v>
      </c>
      <c r="G133" s="7">
        <v>3960.27</v>
      </c>
      <c r="H133" s="7">
        <v>3915.54</v>
      </c>
      <c r="I133" s="7">
        <v>3939.34</v>
      </c>
      <c r="J133" s="7">
        <v>5.30001E9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6">
        <v>44358.0</v>
      </c>
      <c r="B134" s="3" t="s">
        <v>14</v>
      </c>
      <c r="C134" s="3" t="str">
        <f t="shared" si="1"/>
        <v>Jun</v>
      </c>
      <c r="D134" s="3" t="s">
        <v>9</v>
      </c>
      <c r="E134" s="3" t="str">
        <f t="shared" si="2"/>
        <v>BTCUSD</v>
      </c>
      <c r="F134" s="7">
        <v>36784.37</v>
      </c>
      <c r="G134" s="7">
        <v>37690.0</v>
      </c>
      <c r="H134" s="7">
        <v>35307.69</v>
      </c>
      <c r="I134" s="7">
        <v>35591.29</v>
      </c>
      <c r="J134" s="7">
        <v>2027.8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6">
        <v>44281.0</v>
      </c>
      <c r="B135" s="3" t="s">
        <v>24</v>
      </c>
      <c r="C135" s="3" t="str">
        <f t="shared" si="1"/>
        <v>March</v>
      </c>
      <c r="D135" s="3" t="s">
        <v>22</v>
      </c>
      <c r="E135" s="3" t="str">
        <f t="shared" si="2"/>
        <v>SP500</v>
      </c>
      <c r="F135" s="7">
        <v>3917.12</v>
      </c>
      <c r="G135" s="7">
        <v>3978.19</v>
      </c>
      <c r="H135" s="7">
        <v>3917.12</v>
      </c>
      <c r="I135" s="7">
        <v>3974.54</v>
      </c>
      <c r="J135" s="7">
        <v>5.46785E9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6">
        <v>44212.0</v>
      </c>
      <c r="B136" s="3" t="s">
        <v>8</v>
      </c>
      <c r="C136" s="3" t="str">
        <f t="shared" si="1"/>
        <v>Jan</v>
      </c>
      <c r="D136" s="3" t="s">
        <v>9</v>
      </c>
      <c r="E136" s="3" t="str">
        <f t="shared" si="2"/>
        <v>BTCUSD</v>
      </c>
      <c r="F136" s="7">
        <v>36549.31</v>
      </c>
      <c r="G136" s="7">
        <v>37949.71</v>
      </c>
      <c r="H136" s="7">
        <v>35400.01</v>
      </c>
      <c r="I136" s="7">
        <v>36215.22</v>
      </c>
      <c r="J136" s="7">
        <v>1855.53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6">
        <v>44270.0</v>
      </c>
      <c r="B137" s="3" t="s">
        <v>24</v>
      </c>
      <c r="C137" s="3" t="str">
        <f t="shared" si="1"/>
        <v>March</v>
      </c>
      <c r="D137" s="3" t="s">
        <v>22</v>
      </c>
      <c r="E137" s="3" t="str">
        <f t="shared" si="2"/>
        <v>SP500</v>
      </c>
      <c r="F137" s="7">
        <v>3942.96</v>
      </c>
      <c r="G137" s="7">
        <v>3970.08</v>
      </c>
      <c r="H137" s="7">
        <v>3923.54</v>
      </c>
      <c r="I137" s="7">
        <v>3968.94</v>
      </c>
      <c r="J137" s="7">
        <v>4.88219E9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6">
        <v>44351.0</v>
      </c>
      <c r="B138" s="3" t="s">
        <v>14</v>
      </c>
      <c r="C138" s="3" t="str">
        <f t="shared" si="1"/>
        <v>Jun</v>
      </c>
      <c r="D138" s="3" t="s">
        <v>9</v>
      </c>
      <c r="E138" s="3" t="str">
        <f t="shared" si="2"/>
        <v>BTCUSD</v>
      </c>
      <c r="F138" s="7">
        <v>37963.61</v>
      </c>
      <c r="G138" s="7">
        <v>37963.61</v>
      </c>
      <c r="H138" s="7">
        <v>35580.82</v>
      </c>
      <c r="I138" s="7">
        <v>37419.82</v>
      </c>
      <c r="J138" s="7">
        <v>2300.76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6">
        <v>44243.0</v>
      </c>
      <c r="B139" s="3" t="s">
        <v>23</v>
      </c>
      <c r="C139" s="3" t="str">
        <f t="shared" si="1"/>
        <v>February</v>
      </c>
      <c r="D139" s="3" t="s">
        <v>22</v>
      </c>
      <c r="E139" s="3" t="str">
        <f t="shared" si="2"/>
        <v>SP500</v>
      </c>
      <c r="F139" s="7">
        <v>3939.61</v>
      </c>
      <c r="G139" s="7">
        <v>3950.43</v>
      </c>
      <c r="H139" s="7">
        <v>3923.85</v>
      </c>
      <c r="I139" s="7">
        <v>3932.59</v>
      </c>
      <c r="J139" s="7">
        <v>5.03736E9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6">
        <v>44230.0</v>
      </c>
      <c r="B140" s="3" t="s">
        <v>10</v>
      </c>
      <c r="C140" s="3" t="str">
        <f t="shared" si="1"/>
        <v>Feb</v>
      </c>
      <c r="D140" s="3" t="s">
        <v>9</v>
      </c>
      <c r="E140" s="3" t="str">
        <f t="shared" si="2"/>
        <v>BTCUSD</v>
      </c>
      <c r="F140" s="7">
        <v>36467.28</v>
      </c>
      <c r="G140" s="7">
        <v>38375.0</v>
      </c>
      <c r="H140" s="7">
        <v>35583.18</v>
      </c>
      <c r="I140" s="7">
        <v>37551.56</v>
      </c>
      <c r="J140" s="7">
        <v>2559.71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6">
        <v>44272.0</v>
      </c>
      <c r="B141" s="3" t="s">
        <v>24</v>
      </c>
      <c r="C141" s="3" t="str">
        <f t="shared" si="1"/>
        <v>March</v>
      </c>
      <c r="D141" s="3" t="s">
        <v>22</v>
      </c>
      <c r="E141" s="3" t="str">
        <f t="shared" si="2"/>
        <v>SP500</v>
      </c>
      <c r="F141" s="7">
        <v>3949.57</v>
      </c>
      <c r="G141" s="7">
        <v>3983.87</v>
      </c>
      <c r="H141" s="7">
        <v>3935.74</v>
      </c>
      <c r="I141" s="7">
        <v>3974.12</v>
      </c>
      <c r="J141" s="7">
        <v>4.54162E9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6">
        <v>44348.0</v>
      </c>
      <c r="B142" s="3" t="s">
        <v>14</v>
      </c>
      <c r="C142" s="3" t="str">
        <f t="shared" si="1"/>
        <v>Jun</v>
      </c>
      <c r="D142" s="3" t="s">
        <v>9</v>
      </c>
      <c r="E142" s="3" t="str">
        <f t="shared" si="2"/>
        <v>BTCUSD</v>
      </c>
      <c r="F142" s="7">
        <v>36702.88</v>
      </c>
      <c r="G142" s="7">
        <v>37448.02</v>
      </c>
      <c r="H142" s="7">
        <v>35687.0</v>
      </c>
      <c r="I142" s="7">
        <v>36483.57</v>
      </c>
      <c r="J142" s="7">
        <v>2347.26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6">
        <v>44357.0</v>
      </c>
      <c r="B143" s="3" t="s">
        <v>14</v>
      </c>
      <c r="C143" s="3" t="str">
        <f t="shared" si="1"/>
        <v>Jun</v>
      </c>
      <c r="D143" s="3" t="s">
        <v>9</v>
      </c>
      <c r="E143" s="3" t="str">
        <f t="shared" si="2"/>
        <v>BTCUSD</v>
      </c>
      <c r="F143" s="7">
        <v>36982.83</v>
      </c>
      <c r="G143" s="7">
        <v>38437.02</v>
      </c>
      <c r="H143" s="7">
        <v>35819.67</v>
      </c>
      <c r="I143" s="7">
        <v>36784.37</v>
      </c>
      <c r="J143" s="7">
        <v>2959.52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6">
        <v>44203.0</v>
      </c>
      <c r="B144" s="3" t="s">
        <v>8</v>
      </c>
      <c r="C144" s="3" t="str">
        <f t="shared" si="1"/>
        <v>Jan</v>
      </c>
      <c r="D144" s="3" t="s">
        <v>9</v>
      </c>
      <c r="E144" s="3" t="str">
        <f t="shared" si="2"/>
        <v>BTCUSD</v>
      </c>
      <c r="F144" s="7">
        <v>37613.11</v>
      </c>
      <c r="G144" s="7">
        <v>40396.0</v>
      </c>
      <c r="H144" s="7">
        <v>36129.05</v>
      </c>
      <c r="I144" s="7">
        <v>38474.78</v>
      </c>
      <c r="J144" s="7">
        <v>5743.52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6">
        <v>44284.0</v>
      </c>
      <c r="B145" s="3" t="s">
        <v>24</v>
      </c>
      <c r="C145" s="3" t="str">
        <f t="shared" si="1"/>
        <v>March</v>
      </c>
      <c r="D145" s="3" t="s">
        <v>22</v>
      </c>
      <c r="E145" s="3" t="str">
        <f t="shared" si="2"/>
        <v>SP500</v>
      </c>
      <c r="F145" s="7">
        <v>3969.31</v>
      </c>
      <c r="G145" s="7">
        <v>3981.83</v>
      </c>
      <c r="H145" s="7">
        <v>3943.25</v>
      </c>
      <c r="I145" s="7">
        <v>3971.09</v>
      </c>
      <c r="J145" s="7">
        <v>4.61984E9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6">
        <v>44231.0</v>
      </c>
      <c r="B146" s="3" t="s">
        <v>10</v>
      </c>
      <c r="C146" s="3" t="str">
        <f t="shared" si="1"/>
        <v>Feb</v>
      </c>
      <c r="D146" s="3" t="s">
        <v>9</v>
      </c>
      <c r="E146" s="3" t="str">
        <f t="shared" si="2"/>
        <v>BTCUSD</v>
      </c>
      <c r="F146" s="7">
        <v>37551.56</v>
      </c>
      <c r="G146" s="7">
        <v>38785.99</v>
      </c>
      <c r="H146" s="7">
        <v>36211.08</v>
      </c>
      <c r="I146" s="7">
        <v>37380.18</v>
      </c>
      <c r="J146" s="7">
        <v>2637.09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6">
        <v>44285.0</v>
      </c>
      <c r="B147" s="3" t="s">
        <v>24</v>
      </c>
      <c r="C147" s="3" t="str">
        <f t="shared" si="1"/>
        <v>March</v>
      </c>
      <c r="D147" s="3" t="s">
        <v>22</v>
      </c>
      <c r="E147" s="3" t="str">
        <f t="shared" si="2"/>
        <v>SP500</v>
      </c>
      <c r="F147" s="7">
        <v>3963.34</v>
      </c>
      <c r="G147" s="7">
        <v>3968.01</v>
      </c>
      <c r="H147" s="7">
        <v>3944.35</v>
      </c>
      <c r="I147" s="7">
        <v>3958.55</v>
      </c>
      <c r="J147" s="7">
        <v>4.10357E9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6">
        <v>44403.0</v>
      </c>
      <c r="B148" s="3" t="s">
        <v>15</v>
      </c>
      <c r="C148" s="3" t="str">
        <f t="shared" si="1"/>
        <v>Jul</v>
      </c>
      <c r="D148" s="3" t="s">
        <v>9</v>
      </c>
      <c r="E148" s="3" t="str">
        <f t="shared" si="2"/>
        <v>BTCUSD</v>
      </c>
      <c r="F148" s="7">
        <v>38312.57</v>
      </c>
      <c r="G148" s="7">
        <v>40572.45</v>
      </c>
      <c r="H148" s="7">
        <v>36400.0</v>
      </c>
      <c r="I148" s="7">
        <v>36851.52</v>
      </c>
      <c r="J148" s="7">
        <v>5021.11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6">
        <v>44271.0</v>
      </c>
      <c r="B149" s="3" t="s">
        <v>24</v>
      </c>
      <c r="C149" s="3" t="str">
        <f t="shared" si="1"/>
        <v>March</v>
      </c>
      <c r="D149" s="3" t="s">
        <v>22</v>
      </c>
      <c r="E149" s="3" t="str">
        <f t="shared" si="2"/>
        <v>SP500</v>
      </c>
      <c r="F149" s="7">
        <v>3973.59</v>
      </c>
      <c r="G149" s="7">
        <v>3981.04</v>
      </c>
      <c r="H149" s="7">
        <v>3953.44</v>
      </c>
      <c r="I149" s="7">
        <v>3962.71</v>
      </c>
      <c r="J149" s="7">
        <v>4.60487E9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6">
        <v>44349.0</v>
      </c>
      <c r="B150" s="3" t="s">
        <v>14</v>
      </c>
      <c r="C150" s="3" t="str">
        <f t="shared" si="1"/>
        <v>Jun</v>
      </c>
      <c r="D150" s="3" t="s">
        <v>9</v>
      </c>
      <c r="E150" s="3" t="str">
        <f t="shared" si="2"/>
        <v>BTCUSD</v>
      </c>
      <c r="F150" s="7">
        <v>36483.57</v>
      </c>
      <c r="G150" s="7">
        <v>38256.4</v>
      </c>
      <c r="H150" s="7">
        <v>36478.97</v>
      </c>
      <c r="I150" s="7">
        <v>37655.54</v>
      </c>
      <c r="J150" s="7">
        <v>1612.75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6">
        <v>44286.0</v>
      </c>
      <c r="B151" s="3" t="s">
        <v>24</v>
      </c>
      <c r="C151" s="3" t="str">
        <f t="shared" si="1"/>
        <v>March</v>
      </c>
      <c r="D151" s="3" t="s">
        <v>22</v>
      </c>
      <c r="E151" s="3" t="str">
        <f t="shared" si="2"/>
        <v>SP500</v>
      </c>
      <c r="F151" s="7">
        <v>3967.25</v>
      </c>
      <c r="G151" s="7">
        <v>3994.41</v>
      </c>
      <c r="H151" s="7">
        <v>3966.98</v>
      </c>
      <c r="I151" s="7">
        <v>3972.89</v>
      </c>
      <c r="J151" s="7">
        <v>4.56498E9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6">
        <v>44341.0</v>
      </c>
      <c r="B152" s="3" t="s">
        <v>13</v>
      </c>
      <c r="C152" s="3" t="str">
        <f t="shared" si="1"/>
        <v>May</v>
      </c>
      <c r="D152" s="3" t="s">
        <v>9</v>
      </c>
      <c r="E152" s="3" t="str">
        <f t="shared" si="2"/>
        <v>BTCUSD</v>
      </c>
      <c r="F152" s="7">
        <v>38388.09</v>
      </c>
      <c r="G152" s="7">
        <v>39760.96</v>
      </c>
      <c r="H152" s="7">
        <v>36489.42</v>
      </c>
      <c r="I152" s="7">
        <v>39572.33</v>
      </c>
      <c r="J152" s="7">
        <v>2909.35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6">
        <v>44404.0</v>
      </c>
      <c r="B153" s="3" t="s">
        <v>15</v>
      </c>
      <c r="C153" s="3" t="str">
        <f t="shared" si="1"/>
        <v>Jul</v>
      </c>
      <c r="D153" s="3" t="s">
        <v>9</v>
      </c>
      <c r="E153" s="3" t="str">
        <f t="shared" si="2"/>
        <v>BTCUSD</v>
      </c>
      <c r="F153" s="7">
        <v>36851.52</v>
      </c>
      <c r="G153" s="7">
        <v>40366.57</v>
      </c>
      <c r="H153" s="7">
        <v>36713.13</v>
      </c>
      <c r="I153" s="7">
        <v>39848.44</v>
      </c>
      <c r="J153" s="7">
        <v>5729.11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6">
        <v>44210.0</v>
      </c>
      <c r="B154" s="3" t="s">
        <v>8</v>
      </c>
      <c r="C154" s="3" t="str">
        <f t="shared" si="1"/>
        <v>Jan</v>
      </c>
      <c r="D154" s="3" t="s">
        <v>9</v>
      </c>
      <c r="E154" s="3" t="str">
        <f t="shared" si="2"/>
        <v>BTCUSD</v>
      </c>
      <c r="F154" s="7">
        <v>37040.7</v>
      </c>
      <c r="G154" s="7">
        <v>40112.79</v>
      </c>
      <c r="H154" s="7">
        <v>36751.4</v>
      </c>
      <c r="I154" s="7">
        <v>38706.52</v>
      </c>
      <c r="J154" s="7">
        <v>2686.51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6">
        <v>44232.0</v>
      </c>
      <c r="B155" s="3" t="s">
        <v>10</v>
      </c>
      <c r="C155" s="3" t="str">
        <f t="shared" si="1"/>
        <v>Feb</v>
      </c>
      <c r="D155" s="3" t="s">
        <v>9</v>
      </c>
      <c r="E155" s="3" t="str">
        <f t="shared" si="2"/>
        <v>BTCUSD</v>
      </c>
      <c r="F155" s="7">
        <v>37380.18</v>
      </c>
      <c r="G155" s="7">
        <v>39700.0</v>
      </c>
      <c r="H155" s="7">
        <v>37057.78</v>
      </c>
      <c r="I155" s="7">
        <v>39415.76</v>
      </c>
      <c r="J155" s="7">
        <v>2032.78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6">
        <v>44287.0</v>
      </c>
      <c r="B156" s="3" t="s">
        <v>25</v>
      </c>
      <c r="C156" s="3" t="str">
        <f t="shared" si="1"/>
        <v>April</v>
      </c>
      <c r="D156" s="3" t="s">
        <v>22</v>
      </c>
      <c r="E156" s="3" t="str">
        <f t="shared" si="2"/>
        <v>SP500</v>
      </c>
      <c r="F156" s="7">
        <v>3992.78</v>
      </c>
      <c r="G156" s="7">
        <v>4020.63</v>
      </c>
      <c r="H156" s="7">
        <v>3992.78</v>
      </c>
      <c r="I156" s="7">
        <v>4019.87</v>
      </c>
      <c r="J156" s="7">
        <v>4.15124E9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6">
        <v>44342.0</v>
      </c>
      <c r="B157" s="3" t="s">
        <v>13</v>
      </c>
      <c r="C157" s="3" t="str">
        <f t="shared" si="1"/>
        <v>May</v>
      </c>
      <c r="D157" s="3" t="s">
        <v>9</v>
      </c>
      <c r="E157" s="3" t="str">
        <f t="shared" si="2"/>
        <v>BTCUSD</v>
      </c>
      <c r="F157" s="7">
        <v>39572.33</v>
      </c>
      <c r="G157" s="7">
        <v>40861.2</v>
      </c>
      <c r="H157" s="7">
        <v>37117.09</v>
      </c>
      <c r="I157" s="7">
        <v>37672.47</v>
      </c>
      <c r="J157" s="7">
        <v>3101.07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6">
        <v>44291.0</v>
      </c>
      <c r="B158" s="3" t="s">
        <v>25</v>
      </c>
      <c r="C158" s="3" t="str">
        <f t="shared" si="1"/>
        <v>April</v>
      </c>
      <c r="D158" s="3" t="s">
        <v>22</v>
      </c>
      <c r="E158" s="3" t="str">
        <f t="shared" si="2"/>
        <v>SP500</v>
      </c>
      <c r="F158" s="7">
        <v>4034.44</v>
      </c>
      <c r="G158" s="7">
        <v>4083.42</v>
      </c>
      <c r="H158" s="7">
        <v>4034.44</v>
      </c>
      <c r="I158" s="7">
        <v>4077.91</v>
      </c>
      <c r="J158" s="7">
        <v>3.99976E9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6">
        <v>44364.0</v>
      </c>
      <c r="B159" s="3" t="s">
        <v>14</v>
      </c>
      <c r="C159" s="3" t="str">
        <f t="shared" si="1"/>
        <v>Jun</v>
      </c>
      <c r="D159" s="3" t="s">
        <v>9</v>
      </c>
      <c r="E159" s="3" t="str">
        <f t="shared" si="2"/>
        <v>BTCUSD</v>
      </c>
      <c r="F159" s="7">
        <v>38875.0</v>
      </c>
      <c r="G159" s="7">
        <v>39575.03</v>
      </c>
      <c r="H159" s="7">
        <v>37221.62</v>
      </c>
      <c r="I159" s="7">
        <v>37938.2</v>
      </c>
      <c r="J159" s="7">
        <v>2524.23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6">
        <v>44328.0</v>
      </c>
      <c r="B160" s="3" t="s">
        <v>13</v>
      </c>
      <c r="C160" s="3" t="str">
        <f t="shared" si="1"/>
        <v>May</v>
      </c>
      <c r="D160" s="3" t="s">
        <v>22</v>
      </c>
      <c r="E160" s="3" t="str">
        <f t="shared" si="2"/>
        <v>SP500</v>
      </c>
      <c r="F160" s="7">
        <v>4130.55</v>
      </c>
      <c r="G160" s="7">
        <v>4134.73</v>
      </c>
      <c r="H160" s="7">
        <v>4056.88</v>
      </c>
      <c r="I160" s="7">
        <v>4063.04</v>
      </c>
      <c r="J160" s="7">
        <v>3.73508E9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6">
        <v>44343.0</v>
      </c>
      <c r="B161" s="3" t="s">
        <v>13</v>
      </c>
      <c r="C161" s="3" t="str">
        <f t="shared" si="1"/>
        <v>May</v>
      </c>
      <c r="D161" s="3" t="s">
        <v>9</v>
      </c>
      <c r="E161" s="3" t="str">
        <f t="shared" si="2"/>
        <v>BTCUSD</v>
      </c>
      <c r="F161" s="7">
        <v>37672.47</v>
      </c>
      <c r="G161" s="7">
        <v>40432.4</v>
      </c>
      <c r="H161" s="7">
        <v>37302.06</v>
      </c>
      <c r="I161" s="7">
        <v>38271.59</v>
      </c>
      <c r="J161" s="7">
        <v>2140.75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6">
        <v>44335.0</v>
      </c>
      <c r="B162" s="3" t="s">
        <v>13</v>
      </c>
      <c r="C162" s="3" t="str">
        <f t="shared" si="1"/>
        <v>May</v>
      </c>
      <c r="D162" s="3" t="s">
        <v>22</v>
      </c>
      <c r="E162" s="3" t="str">
        <f t="shared" si="2"/>
        <v>SP500</v>
      </c>
      <c r="F162" s="7">
        <v>4098.45</v>
      </c>
      <c r="G162" s="7">
        <v>4116.93</v>
      </c>
      <c r="H162" s="7">
        <v>4061.41</v>
      </c>
      <c r="I162" s="7">
        <v>4115.68</v>
      </c>
      <c r="J162" s="7">
        <v>3.48555E9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6">
        <v>44413.0</v>
      </c>
      <c r="B163" s="3" t="s">
        <v>16</v>
      </c>
      <c r="C163" s="3" t="str">
        <f t="shared" si="1"/>
        <v>Aug</v>
      </c>
      <c r="D163" s="3" t="s">
        <v>9</v>
      </c>
      <c r="E163" s="3" t="str">
        <f t="shared" si="2"/>
        <v>BTCUSD</v>
      </c>
      <c r="F163" s="7">
        <v>39440.62</v>
      </c>
      <c r="G163" s="7">
        <v>41431.18</v>
      </c>
      <c r="H163" s="7">
        <v>37311.06</v>
      </c>
      <c r="I163" s="7">
        <v>40250.79</v>
      </c>
      <c r="J163" s="7">
        <v>3715.5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6">
        <v>44292.0</v>
      </c>
      <c r="B164" s="3" t="s">
        <v>25</v>
      </c>
      <c r="C164" s="3" t="str">
        <f t="shared" si="1"/>
        <v>April</v>
      </c>
      <c r="D164" s="3" t="s">
        <v>22</v>
      </c>
      <c r="E164" s="3" t="str">
        <f t="shared" si="2"/>
        <v>SP500</v>
      </c>
      <c r="F164" s="7">
        <v>4075.57</v>
      </c>
      <c r="G164" s="7">
        <v>4086.23</v>
      </c>
      <c r="H164" s="7">
        <v>4068.14</v>
      </c>
      <c r="I164" s="7">
        <v>4073.94</v>
      </c>
      <c r="J164" s="7">
        <v>4.02788E9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6">
        <v>44234.0</v>
      </c>
      <c r="B165" s="3" t="s">
        <v>10</v>
      </c>
      <c r="C165" s="3" t="str">
        <f t="shared" si="1"/>
        <v>Feb</v>
      </c>
      <c r="D165" s="3" t="s">
        <v>9</v>
      </c>
      <c r="E165" s="3" t="str">
        <f t="shared" si="2"/>
        <v>BTCUSD</v>
      </c>
      <c r="F165" s="7">
        <v>38897.95</v>
      </c>
      <c r="G165" s="7">
        <v>39748.96</v>
      </c>
      <c r="H165" s="7">
        <v>37400.0</v>
      </c>
      <c r="I165" s="7">
        <v>38107.34</v>
      </c>
      <c r="J165" s="7">
        <v>1239.87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6">
        <v>44350.0</v>
      </c>
      <c r="B166" s="3" t="s">
        <v>14</v>
      </c>
      <c r="C166" s="3" t="str">
        <f t="shared" si="1"/>
        <v>Jun</v>
      </c>
      <c r="D166" s="3" t="s">
        <v>9</v>
      </c>
      <c r="E166" s="3" t="str">
        <f t="shared" si="2"/>
        <v>BTCUSD</v>
      </c>
      <c r="F166" s="7">
        <v>37655.54</v>
      </c>
      <c r="G166" s="7">
        <v>39487.91</v>
      </c>
      <c r="H166" s="7">
        <v>37400.0</v>
      </c>
      <c r="I166" s="7">
        <v>37963.61</v>
      </c>
      <c r="J166" s="7">
        <v>1786.28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6">
        <v>44412.0</v>
      </c>
      <c r="B167" s="3" t="s">
        <v>16</v>
      </c>
      <c r="C167" s="3" t="str">
        <f t="shared" si="1"/>
        <v>Aug</v>
      </c>
      <c r="D167" s="3" t="s">
        <v>9</v>
      </c>
      <c r="E167" s="3" t="str">
        <f t="shared" si="2"/>
        <v>BTCUSD</v>
      </c>
      <c r="F167" s="7">
        <v>37962.25</v>
      </c>
      <c r="G167" s="7">
        <v>39973.96</v>
      </c>
      <c r="H167" s="7">
        <v>37472.15</v>
      </c>
      <c r="I167" s="7">
        <v>39440.62</v>
      </c>
      <c r="J167" s="7">
        <v>1911.35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6">
        <v>44293.0</v>
      </c>
      <c r="B168" s="3" t="s">
        <v>25</v>
      </c>
      <c r="C168" s="3" t="str">
        <f t="shared" si="1"/>
        <v>April</v>
      </c>
      <c r="D168" s="3" t="s">
        <v>22</v>
      </c>
      <c r="E168" s="3" t="str">
        <f t="shared" si="2"/>
        <v>SP500</v>
      </c>
      <c r="F168" s="7">
        <v>4074.29</v>
      </c>
      <c r="G168" s="7">
        <v>4083.13</v>
      </c>
      <c r="H168" s="7">
        <v>4068.31</v>
      </c>
      <c r="I168" s="7">
        <v>4079.95</v>
      </c>
      <c r="J168" s="7">
        <v>4.11264E9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6">
        <v>44411.0</v>
      </c>
      <c r="B169" s="3" t="s">
        <v>16</v>
      </c>
      <c r="C169" s="3" t="str">
        <f t="shared" si="1"/>
        <v>Aug</v>
      </c>
      <c r="D169" s="3" t="s">
        <v>9</v>
      </c>
      <c r="E169" s="3" t="str">
        <f t="shared" si="2"/>
        <v>BTCUSD</v>
      </c>
      <c r="F169" s="7">
        <v>38650.0</v>
      </c>
      <c r="G169" s="7">
        <v>38824.81</v>
      </c>
      <c r="H169" s="7">
        <v>37558.09</v>
      </c>
      <c r="I169" s="7">
        <v>37962.25</v>
      </c>
      <c r="J169" s="7">
        <v>2750.52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6">
        <v>44329.0</v>
      </c>
      <c r="B170" s="3" t="s">
        <v>13</v>
      </c>
      <c r="C170" s="3" t="str">
        <f t="shared" si="1"/>
        <v>May</v>
      </c>
      <c r="D170" s="3" t="s">
        <v>22</v>
      </c>
      <c r="E170" s="3" t="str">
        <f t="shared" si="2"/>
        <v>SP500</v>
      </c>
      <c r="F170" s="7">
        <v>4074.99</v>
      </c>
      <c r="G170" s="7">
        <v>4131.58</v>
      </c>
      <c r="H170" s="7">
        <v>4074.99</v>
      </c>
      <c r="I170" s="7">
        <v>4112.5</v>
      </c>
      <c r="J170" s="7">
        <v>3.68778E9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6">
        <v>44204.0</v>
      </c>
      <c r="B171" s="3" t="s">
        <v>8</v>
      </c>
      <c r="C171" s="3" t="str">
        <f t="shared" si="1"/>
        <v>Jan</v>
      </c>
      <c r="D171" s="3" t="s">
        <v>9</v>
      </c>
      <c r="E171" s="3" t="str">
        <f t="shared" si="2"/>
        <v>BTCUSD</v>
      </c>
      <c r="F171" s="7">
        <v>38474.78</v>
      </c>
      <c r="G171" s="7">
        <v>41999.99</v>
      </c>
      <c r="H171" s="7">
        <v>37574.79</v>
      </c>
      <c r="I171" s="7">
        <v>40279.03</v>
      </c>
      <c r="J171" s="7">
        <v>5661.85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6">
        <v>44294.0</v>
      </c>
      <c r="B172" s="3" t="s">
        <v>25</v>
      </c>
      <c r="C172" s="3" t="str">
        <f t="shared" si="1"/>
        <v>April</v>
      </c>
      <c r="D172" s="3" t="s">
        <v>22</v>
      </c>
      <c r="E172" s="3" t="str">
        <f t="shared" si="2"/>
        <v>SP500</v>
      </c>
      <c r="F172" s="7">
        <v>4089.95</v>
      </c>
      <c r="G172" s="7">
        <v>4098.19</v>
      </c>
      <c r="H172" s="7">
        <v>4082.54</v>
      </c>
      <c r="I172" s="7">
        <v>4097.17</v>
      </c>
      <c r="J172" s="7">
        <v>3.90191E9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6">
        <v>44363.0</v>
      </c>
      <c r="B173" s="3" t="s">
        <v>14</v>
      </c>
      <c r="C173" s="3" t="str">
        <f t="shared" si="1"/>
        <v>Jun</v>
      </c>
      <c r="D173" s="3" t="s">
        <v>9</v>
      </c>
      <c r="E173" s="3" t="str">
        <f t="shared" si="2"/>
        <v>BTCUSD</v>
      </c>
      <c r="F173" s="7">
        <v>40043.69</v>
      </c>
      <c r="G173" s="7">
        <v>40490.02</v>
      </c>
      <c r="H173" s="7">
        <v>38059.01</v>
      </c>
      <c r="I173" s="7">
        <v>38875.0</v>
      </c>
      <c r="J173" s="7">
        <v>2783.6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6">
        <v>44295.0</v>
      </c>
      <c r="B174" s="3" t="s">
        <v>25</v>
      </c>
      <c r="C174" s="3" t="str">
        <f t="shared" si="1"/>
        <v>April</v>
      </c>
      <c r="D174" s="3" t="s">
        <v>22</v>
      </c>
      <c r="E174" s="3" t="str">
        <f t="shared" si="2"/>
        <v>SP500</v>
      </c>
      <c r="F174" s="7">
        <v>4096.11</v>
      </c>
      <c r="G174" s="7">
        <v>4129.48</v>
      </c>
      <c r="H174" s="7">
        <v>4095.51</v>
      </c>
      <c r="I174" s="7">
        <v>4128.8</v>
      </c>
      <c r="J174" s="7">
        <v>3.63491E9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6">
        <v>44235.0</v>
      </c>
      <c r="B175" s="3" t="s">
        <v>10</v>
      </c>
      <c r="C175" s="3" t="str">
        <f t="shared" si="1"/>
        <v>Feb</v>
      </c>
      <c r="D175" s="3" t="s">
        <v>9</v>
      </c>
      <c r="E175" s="3" t="str">
        <f t="shared" si="2"/>
        <v>BTCUSD</v>
      </c>
      <c r="F175" s="7">
        <v>38107.34</v>
      </c>
      <c r="G175" s="7">
        <v>47519.31</v>
      </c>
      <c r="H175" s="7">
        <v>38060.68</v>
      </c>
      <c r="I175" s="7">
        <v>46653.5</v>
      </c>
      <c r="J175" s="7">
        <v>5944.37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6">
        <v>44327.0</v>
      </c>
      <c r="B176" s="3" t="s">
        <v>13</v>
      </c>
      <c r="C176" s="3" t="str">
        <f t="shared" si="1"/>
        <v>May</v>
      </c>
      <c r="D176" s="3" t="s">
        <v>22</v>
      </c>
      <c r="E176" s="3" t="str">
        <f t="shared" si="2"/>
        <v>SP500</v>
      </c>
      <c r="F176" s="7">
        <v>4150.34</v>
      </c>
      <c r="G176" s="7">
        <v>4162.04</v>
      </c>
      <c r="H176" s="7">
        <v>4111.53</v>
      </c>
      <c r="I176" s="7">
        <v>4152.1</v>
      </c>
      <c r="J176" s="7">
        <v>3.59311E9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6">
        <v>44336.0</v>
      </c>
      <c r="B177" s="3" t="s">
        <v>13</v>
      </c>
      <c r="C177" s="3" t="str">
        <f t="shared" si="1"/>
        <v>May</v>
      </c>
      <c r="D177" s="3" t="s">
        <v>9</v>
      </c>
      <c r="E177" s="3" t="str">
        <f t="shared" si="2"/>
        <v>BTCUSD</v>
      </c>
      <c r="F177" s="7">
        <v>38411.14</v>
      </c>
      <c r="G177" s="7">
        <v>42625.43</v>
      </c>
      <c r="H177" s="7">
        <v>38200.0</v>
      </c>
      <c r="I177" s="7">
        <v>40773.52</v>
      </c>
      <c r="J177" s="7">
        <v>4981.39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6">
        <v>44407.0</v>
      </c>
      <c r="B178" s="3" t="s">
        <v>15</v>
      </c>
      <c r="C178" s="3" t="str">
        <f t="shared" si="1"/>
        <v>Jul</v>
      </c>
      <c r="D178" s="3" t="s">
        <v>9</v>
      </c>
      <c r="E178" s="3" t="str">
        <f t="shared" si="2"/>
        <v>BTCUSD</v>
      </c>
      <c r="F178" s="7">
        <v>39982.79</v>
      </c>
      <c r="G178" s="7">
        <v>42400.0</v>
      </c>
      <c r="H178" s="7">
        <v>38350.0</v>
      </c>
      <c r="I178" s="7">
        <v>41840.36</v>
      </c>
      <c r="J178" s="7">
        <v>2600.84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6">
        <v>44233.0</v>
      </c>
      <c r="B179" s="3" t="s">
        <v>10</v>
      </c>
      <c r="C179" s="3" t="str">
        <f t="shared" si="1"/>
        <v>Feb</v>
      </c>
      <c r="D179" s="3" t="s">
        <v>9</v>
      </c>
      <c r="E179" s="3" t="str">
        <f t="shared" si="2"/>
        <v>BTCUSD</v>
      </c>
      <c r="F179" s="7">
        <v>39415.76</v>
      </c>
      <c r="G179" s="7">
        <v>41000.0</v>
      </c>
      <c r="H179" s="7">
        <v>38368.69</v>
      </c>
      <c r="I179" s="7">
        <v>38897.95</v>
      </c>
      <c r="J179" s="7">
        <v>2002.11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6">
        <v>44298.0</v>
      </c>
      <c r="B180" s="3" t="s">
        <v>25</v>
      </c>
      <c r="C180" s="3" t="str">
        <f t="shared" si="1"/>
        <v>April</v>
      </c>
      <c r="D180" s="3" t="s">
        <v>22</v>
      </c>
      <c r="E180" s="3" t="str">
        <f t="shared" si="2"/>
        <v>SP500</v>
      </c>
      <c r="F180" s="7">
        <v>4124.71</v>
      </c>
      <c r="G180" s="7">
        <v>4131.76</v>
      </c>
      <c r="H180" s="7">
        <v>4114.82</v>
      </c>
      <c r="I180" s="7">
        <v>4127.99</v>
      </c>
      <c r="J180" s="7">
        <v>3.5785E9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6">
        <v>44410.0</v>
      </c>
      <c r="B181" s="3" t="s">
        <v>16</v>
      </c>
      <c r="C181" s="3" t="str">
        <f t="shared" si="1"/>
        <v>Aug</v>
      </c>
      <c r="D181" s="3" t="s">
        <v>9</v>
      </c>
      <c r="E181" s="3" t="str">
        <f t="shared" si="2"/>
        <v>BTCUSD</v>
      </c>
      <c r="F181" s="7">
        <v>39811.54</v>
      </c>
      <c r="G181" s="7">
        <v>40446.58</v>
      </c>
      <c r="H181" s="7">
        <v>38515.0</v>
      </c>
      <c r="I181" s="7">
        <v>38650.0</v>
      </c>
      <c r="J181" s="7">
        <v>1815.1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6">
        <v>44306.0</v>
      </c>
      <c r="B182" s="3" t="s">
        <v>25</v>
      </c>
      <c r="C182" s="3" t="str">
        <f t="shared" si="1"/>
        <v>April</v>
      </c>
      <c r="D182" s="3" t="s">
        <v>22</v>
      </c>
      <c r="E182" s="3" t="str">
        <f t="shared" si="2"/>
        <v>SP500</v>
      </c>
      <c r="F182" s="7">
        <v>4159.18</v>
      </c>
      <c r="G182" s="7">
        <v>4159.18</v>
      </c>
      <c r="H182" s="7">
        <v>4118.38</v>
      </c>
      <c r="I182" s="7">
        <v>4134.94</v>
      </c>
      <c r="J182" s="7">
        <v>4.33823E9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6">
        <v>44205.0</v>
      </c>
      <c r="B183" s="3" t="s">
        <v>8</v>
      </c>
      <c r="C183" s="3" t="str">
        <f t="shared" si="1"/>
        <v>Jan</v>
      </c>
      <c r="D183" s="3" t="s">
        <v>9</v>
      </c>
      <c r="E183" s="3" t="str">
        <f t="shared" si="2"/>
        <v>BTCUSD</v>
      </c>
      <c r="F183" s="7">
        <v>40279.03</v>
      </c>
      <c r="G183" s="7">
        <v>41470.21</v>
      </c>
      <c r="H183" s="7">
        <v>38768.82</v>
      </c>
      <c r="I183" s="7">
        <v>40490.5</v>
      </c>
      <c r="J183" s="7">
        <v>2678.95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6">
        <v>44300.0</v>
      </c>
      <c r="B184" s="3" t="s">
        <v>25</v>
      </c>
      <c r="C184" s="3" t="str">
        <f t="shared" si="1"/>
        <v>April</v>
      </c>
      <c r="D184" s="3" t="s">
        <v>22</v>
      </c>
      <c r="E184" s="3" t="str">
        <f t="shared" si="2"/>
        <v>SP500</v>
      </c>
      <c r="F184" s="7">
        <v>4141.58</v>
      </c>
      <c r="G184" s="7">
        <v>4151.69</v>
      </c>
      <c r="H184" s="7">
        <v>4120.87</v>
      </c>
      <c r="I184" s="7">
        <v>4124.66</v>
      </c>
      <c r="J184" s="7">
        <v>3.97654E9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6">
        <v>44405.0</v>
      </c>
      <c r="B185" s="3" t="s">
        <v>15</v>
      </c>
      <c r="C185" s="3" t="str">
        <f t="shared" si="1"/>
        <v>Jul</v>
      </c>
      <c r="D185" s="3" t="s">
        <v>9</v>
      </c>
      <c r="E185" s="3" t="str">
        <f t="shared" si="2"/>
        <v>BTCUSD</v>
      </c>
      <c r="F185" s="7">
        <v>39848.44</v>
      </c>
      <c r="G185" s="7">
        <v>40928.46</v>
      </c>
      <c r="H185" s="7">
        <v>38803.47</v>
      </c>
      <c r="I185" s="7">
        <v>39638.77</v>
      </c>
      <c r="J185" s="7">
        <v>3682.36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6">
        <v>44336.0</v>
      </c>
      <c r="B186" s="3" t="s">
        <v>13</v>
      </c>
      <c r="C186" s="3" t="str">
        <f t="shared" si="1"/>
        <v>May</v>
      </c>
      <c r="D186" s="3" t="s">
        <v>22</v>
      </c>
      <c r="E186" s="3" t="str">
        <f t="shared" si="2"/>
        <v>SP500</v>
      </c>
      <c r="F186" s="7">
        <v>4121.97</v>
      </c>
      <c r="G186" s="7">
        <v>4172.8</v>
      </c>
      <c r="H186" s="7">
        <v>4121.97</v>
      </c>
      <c r="I186" s="7">
        <v>4159.12</v>
      </c>
      <c r="J186" s="7">
        <v>3.01906E9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6">
        <v>44361.0</v>
      </c>
      <c r="B187" s="3" t="s">
        <v>14</v>
      </c>
      <c r="C187" s="3" t="str">
        <f t="shared" si="1"/>
        <v>Jun</v>
      </c>
      <c r="D187" s="3" t="s">
        <v>9</v>
      </c>
      <c r="E187" s="3" t="str">
        <f t="shared" si="2"/>
        <v>BTCUSD</v>
      </c>
      <c r="F187" s="7">
        <v>38988.5</v>
      </c>
      <c r="G187" s="7">
        <v>41060.77</v>
      </c>
      <c r="H187" s="7">
        <v>38807.5</v>
      </c>
      <c r="I187" s="7">
        <v>40429.38</v>
      </c>
      <c r="J187" s="7">
        <v>2719.45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6">
        <v>44308.0</v>
      </c>
      <c r="B188" s="3" t="s">
        <v>25</v>
      </c>
      <c r="C188" s="3" t="str">
        <f t="shared" si="1"/>
        <v>April</v>
      </c>
      <c r="D188" s="3" t="s">
        <v>22</v>
      </c>
      <c r="E188" s="3" t="str">
        <f t="shared" si="2"/>
        <v>SP500</v>
      </c>
      <c r="F188" s="7">
        <v>4170.46</v>
      </c>
      <c r="G188" s="7">
        <v>4179.57</v>
      </c>
      <c r="H188" s="7">
        <v>4123.69</v>
      </c>
      <c r="I188" s="7">
        <v>4134.98</v>
      </c>
      <c r="J188" s="7">
        <v>4.23504E9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6">
        <v>44409.0</v>
      </c>
      <c r="B189" s="3" t="s">
        <v>16</v>
      </c>
      <c r="C189" s="3" t="str">
        <f t="shared" si="1"/>
        <v>Aug</v>
      </c>
      <c r="D189" s="3" t="s">
        <v>9</v>
      </c>
      <c r="E189" s="3" t="str">
        <f t="shared" si="2"/>
        <v>BTCUSD</v>
      </c>
      <c r="F189" s="7">
        <v>42461.13</v>
      </c>
      <c r="G189" s="7">
        <v>42475.28</v>
      </c>
      <c r="H189" s="7">
        <v>39213.05</v>
      </c>
      <c r="I189" s="7">
        <v>39811.54</v>
      </c>
      <c r="J189" s="7">
        <v>1237.92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6">
        <v>44406.0</v>
      </c>
      <c r="B190" s="3" t="s">
        <v>15</v>
      </c>
      <c r="C190" s="3" t="str">
        <f t="shared" si="1"/>
        <v>Jul</v>
      </c>
      <c r="D190" s="3" t="s">
        <v>9</v>
      </c>
      <c r="E190" s="3" t="str">
        <f t="shared" si="2"/>
        <v>BTCUSD</v>
      </c>
      <c r="F190" s="7">
        <v>39638.77</v>
      </c>
      <c r="G190" s="7">
        <v>40639.14</v>
      </c>
      <c r="H190" s="7">
        <v>39409.4</v>
      </c>
      <c r="I190" s="7">
        <v>39982.79</v>
      </c>
      <c r="J190" s="7">
        <v>1561.72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6">
        <v>44362.0</v>
      </c>
      <c r="B191" s="3" t="s">
        <v>14</v>
      </c>
      <c r="C191" s="3" t="str">
        <f t="shared" si="1"/>
        <v>Jun</v>
      </c>
      <c r="D191" s="3" t="s">
        <v>9</v>
      </c>
      <c r="E191" s="3" t="str">
        <f t="shared" si="2"/>
        <v>BTCUSD</v>
      </c>
      <c r="F191" s="7">
        <v>40429.38</v>
      </c>
      <c r="G191" s="7">
        <v>41380.02</v>
      </c>
      <c r="H191" s="7">
        <v>39503.9</v>
      </c>
      <c r="I191" s="7">
        <v>40043.69</v>
      </c>
      <c r="J191" s="7">
        <v>2687.61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6">
        <v>44299.0</v>
      </c>
      <c r="B192" s="3" t="s">
        <v>25</v>
      </c>
      <c r="C192" s="3" t="str">
        <f t="shared" si="1"/>
        <v>April</v>
      </c>
      <c r="D192" s="3" t="s">
        <v>22</v>
      </c>
      <c r="E192" s="3" t="str">
        <f t="shared" si="2"/>
        <v>SP500</v>
      </c>
      <c r="F192" s="7">
        <v>4130.1</v>
      </c>
      <c r="G192" s="7">
        <v>4148.0</v>
      </c>
      <c r="H192" s="7">
        <v>4124.43</v>
      </c>
      <c r="I192" s="7">
        <v>4141.59</v>
      </c>
      <c r="J192" s="7">
        <v>3.72844E9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6">
        <v>44460.0</v>
      </c>
      <c r="B193" s="3" t="s">
        <v>17</v>
      </c>
      <c r="C193" s="3" t="str">
        <f t="shared" si="1"/>
        <v>Sep</v>
      </c>
      <c r="D193" s="3" t="s">
        <v>9</v>
      </c>
      <c r="E193" s="3" t="str">
        <f t="shared" si="2"/>
        <v>BTCUSD</v>
      </c>
      <c r="F193" s="7">
        <v>42688.03</v>
      </c>
      <c r="G193" s="7">
        <v>43655.53</v>
      </c>
      <c r="H193" s="7">
        <v>39590.0</v>
      </c>
      <c r="I193" s="7">
        <v>42089.88</v>
      </c>
      <c r="J193" s="7">
        <v>2962.61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6">
        <v>44334.0</v>
      </c>
      <c r="B194" s="3" t="s">
        <v>13</v>
      </c>
      <c r="C194" s="3" t="str">
        <f t="shared" si="1"/>
        <v>May</v>
      </c>
      <c r="D194" s="3" t="s">
        <v>22</v>
      </c>
      <c r="E194" s="3" t="str">
        <f t="shared" si="2"/>
        <v>SP500</v>
      </c>
      <c r="F194" s="7">
        <v>4165.94</v>
      </c>
      <c r="G194" s="7">
        <v>4169.15</v>
      </c>
      <c r="H194" s="7">
        <v>4125.99</v>
      </c>
      <c r="I194" s="7">
        <v>4127.83</v>
      </c>
      <c r="J194" s="7">
        <v>3.55979E9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6">
        <v>44414.0</v>
      </c>
      <c r="B195" s="3" t="s">
        <v>16</v>
      </c>
      <c r="C195" s="3" t="str">
        <f t="shared" si="1"/>
        <v>Aug</v>
      </c>
      <c r="D195" s="3" t="s">
        <v>9</v>
      </c>
      <c r="E195" s="3" t="str">
        <f t="shared" si="2"/>
        <v>BTCUSD</v>
      </c>
      <c r="F195" s="7">
        <v>40250.79</v>
      </c>
      <c r="G195" s="7">
        <v>43792.42</v>
      </c>
      <c r="H195" s="7">
        <v>39897.39</v>
      </c>
      <c r="I195" s="7">
        <v>43720.0</v>
      </c>
      <c r="J195" s="7">
        <v>2238.33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6">
        <v>44307.0</v>
      </c>
      <c r="B196" s="3" t="s">
        <v>25</v>
      </c>
      <c r="C196" s="3" t="str">
        <f t="shared" si="1"/>
        <v>April</v>
      </c>
      <c r="D196" s="3" t="s">
        <v>22</v>
      </c>
      <c r="E196" s="3" t="str">
        <f t="shared" si="2"/>
        <v>SP500</v>
      </c>
      <c r="F196" s="7">
        <v>4128.42</v>
      </c>
      <c r="G196" s="7">
        <v>4175.02</v>
      </c>
      <c r="H196" s="7">
        <v>4126.35</v>
      </c>
      <c r="I196" s="7">
        <v>4173.42</v>
      </c>
      <c r="J196" s="7">
        <v>3.86582E9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6">
        <v>44334.0</v>
      </c>
      <c r="B197" s="3" t="s">
        <v>13</v>
      </c>
      <c r="C197" s="3" t="str">
        <f t="shared" si="1"/>
        <v>May</v>
      </c>
      <c r="D197" s="3" t="s">
        <v>9</v>
      </c>
      <c r="E197" s="3" t="str">
        <f t="shared" si="2"/>
        <v>BTCUSD</v>
      </c>
      <c r="F197" s="7">
        <v>44824.75</v>
      </c>
      <c r="G197" s="7">
        <v>45860.17</v>
      </c>
      <c r="H197" s="7">
        <v>40118.0</v>
      </c>
      <c r="I197" s="7">
        <v>40570.98</v>
      </c>
      <c r="J197" s="7">
        <v>4778.04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6">
        <v>44320.0</v>
      </c>
      <c r="B198" s="3" t="s">
        <v>13</v>
      </c>
      <c r="C198" s="3" t="str">
        <f t="shared" si="1"/>
        <v>May</v>
      </c>
      <c r="D198" s="3" t="s">
        <v>22</v>
      </c>
      <c r="E198" s="3" t="str">
        <f t="shared" si="2"/>
        <v>SP500</v>
      </c>
      <c r="F198" s="7">
        <v>4179.04</v>
      </c>
      <c r="G198" s="7">
        <v>4179.04</v>
      </c>
      <c r="H198" s="7">
        <v>4128.59</v>
      </c>
      <c r="I198" s="7">
        <v>4164.66</v>
      </c>
      <c r="J198" s="7">
        <v>4.44108E9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6">
        <v>44459.0</v>
      </c>
      <c r="B199" s="3" t="s">
        <v>17</v>
      </c>
      <c r="C199" s="3" t="str">
        <f t="shared" si="1"/>
        <v>Sep</v>
      </c>
      <c r="D199" s="3" t="s">
        <v>9</v>
      </c>
      <c r="E199" s="3" t="str">
        <f t="shared" si="2"/>
        <v>BTCUSD</v>
      </c>
      <c r="F199" s="7">
        <v>45553.62</v>
      </c>
      <c r="G199" s="7">
        <v>45837.9</v>
      </c>
      <c r="H199" s="7">
        <v>40137.98</v>
      </c>
      <c r="I199" s="7">
        <v>42688.03</v>
      </c>
      <c r="J199" s="7">
        <v>4373.38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6">
        <v>44330.0</v>
      </c>
      <c r="B200" s="3" t="s">
        <v>13</v>
      </c>
      <c r="C200" s="3" t="str">
        <f t="shared" si="1"/>
        <v>May</v>
      </c>
      <c r="D200" s="3" t="s">
        <v>22</v>
      </c>
      <c r="E200" s="3" t="str">
        <f t="shared" si="2"/>
        <v>SP500</v>
      </c>
      <c r="F200" s="7">
        <v>4129.58</v>
      </c>
      <c r="G200" s="7">
        <v>4183.13</v>
      </c>
      <c r="H200" s="7">
        <v>4129.58</v>
      </c>
      <c r="I200" s="7">
        <v>4173.85</v>
      </c>
      <c r="J200" s="7">
        <v>3.25192E9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6">
        <v>44463.0</v>
      </c>
      <c r="B201" s="3" t="s">
        <v>17</v>
      </c>
      <c r="C201" s="3" t="str">
        <f t="shared" si="1"/>
        <v>Sep</v>
      </c>
      <c r="D201" s="3" t="s">
        <v>9</v>
      </c>
      <c r="E201" s="3" t="str">
        <f t="shared" si="2"/>
        <v>BTCUSD</v>
      </c>
      <c r="F201" s="7">
        <v>44301.0</v>
      </c>
      <c r="G201" s="7">
        <v>45157.81</v>
      </c>
      <c r="H201" s="7">
        <v>40696.0</v>
      </c>
      <c r="I201" s="7">
        <v>42650.0</v>
      </c>
      <c r="J201" s="7">
        <v>4398.27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6">
        <v>44467.0</v>
      </c>
      <c r="B202" s="3" t="s">
        <v>17</v>
      </c>
      <c r="C202" s="3" t="str">
        <f t="shared" si="1"/>
        <v>Sep</v>
      </c>
      <c r="D202" s="3" t="s">
        <v>9</v>
      </c>
      <c r="E202" s="3" t="str">
        <f t="shared" si="2"/>
        <v>BTCUSD</v>
      </c>
      <c r="F202" s="7">
        <v>42565.16</v>
      </c>
      <c r="G202" s="7">
        <v>42771.12</v>
      </c>
      <c r="H202" s="7">
        <v>40764.26</v>
      </c>
      <c r="I202" s="7">
        <v>42210.47</v>
      </c>
      <c r="J202" s="7">
        <v>2104.5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6">
        <v>44465.0</v>
      </c>
      <c r="B203" s="3" t="s">
        <v>17</v>
      </c>
      <c r="C203" s="3" t="str">
        <f t="shared" si="1"/>
        <v>Sep</v>
      </c>
      <c r="D203" s="3" t="s">
        <v>9</v>
      </c>
      <c r="E203" s="3" t="str">
        <f t="shared" si="2"/>
        <v>BTCUSD</v>
      </c>
      <c r="F203" s="7">
        <v>42239.94</v>
      </c>
      <c r="G203" s="7">
        <v>44350.0</v>
      </c>
      <c r="H203" s="7">
        <v>40801.19</v>
      </c>
      <c r="I203" s="7">
        <v>44024.27</v>
      </c>
      <c r="J203" s="7">
        <v>1395.68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6">
        <v>44309.0</v>
      </c>
      <c r="B204" s="3" t="s">
        <v>25</v>
      </c>
      <c r="C204" s="3" t="str">
        <f t="shared" si="1"/>
        <v>April</v>
      </c>
      <c r="D204" s="3" t="s">
        <v>22</v>
      </c>
      <c r="E204" s="3" t="str">
        <f t="shared" si="2"/>
        <v>SP500</v>
      </c>
      <c r="F204" s="7">
        <v>4138.78</v>
      </c>
      <c r="G204" s="7">
        <v>4194.17</v>
      </c>
      <c r="H204" s="7">
        <v>4138.78</v>
      </c>
      <c r="I204" s="7">
        <v>4180.17</v>
      </c>
      <c r="J204" s="7">
        <v>3.56808E9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6">
        <v>44468.0</v>
      </c>
      <c r="B205" s="3" t="s">
        <v>17</v>
      </c>
      <c r="C205" s="3" t="str">
        <f t="shared" si="1"/>
        <v>Sep</v>
      </c>
      <c r="D205" s="3" t="s">
        <v>9</v>
      </c>
      <c r="E205" s="3" t="str">
        <f t="shared" si="2"/>
        <v>BTCUSD</v>
      </c>
      <c r="F205" s="7">
        <v>42210.47</v>
      </c>
      <c r="G205" s="7">
        <v>43726.63</v>
      </c>
      <c r="H205" s="7">
        <v>40908.41</v>
      </c>
      <c r="I205" s="7">
        <v>43601.2</v>
      </c>
      <c r="J205" s="7">
        <v>1511.58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6">
        <v>44301.0</v>
      </c>
      <c r="B206" s="3" t="s">
        <v>25</v>
      </c>
      <c r="C206" s="3" t="str">
        <f t="shared" si="1"/>
        <v>April</v>
      </c>
      <c r="D206" s="3" t="s">
        <v>22</v>
      </c>
      <c r="E206" s="3" t="str">
        <f t="shared" si="2"/>
        <v>SP500</v>
      </c>
      <c r="F206" s="7">
        <v>4139.76</v>
      </c>
      <c r="G206" s="7">
        <v>4173.49</v>
      </c>
      <c r="H206" s="7">
        <v>4139.76</v>
      </c>
      <c r="I206" s="7">
        <v>4170.42</v>
      </c>
      <c r="J206" s="7">
        <v>4.02768E9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6">
        <v>44408.0</v>
      </c>
      <c r="B207" s="3" t="s">
        <v>15</v>
      </c>
      <c r="C207" s="3" t="str">
        <f t="shared" si="1"/>
        <v>Jul</v>
      </c>
      <c r="D207" s="3" t="s">
        <v>9</v>
      </c>
      <c r="E207" s="3" t="str">
        <f t="shared" si="2"/>
        <v>BTCUSD</v>
      </c>
      <c r="F207" s="7">
        <v>41840.36</v>
      </c>
      <c r="G207" s="7">
        <v>42600.0</v>
      </c>
      <c r="H207" s="7">
        <v>41072.59</v>
      </c>
      <c r="I207" s="7">
        <v>42461.13</v>
      </c>
      <c r="J207" s="7">
        <v>687.36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6">
        <v>44333.0</v>
      </c>
      <c r="B208" s="3" t="s">
        <v>13</v>
      </c>
      <c r="C208" s="3" t="str">
        <f t="shared" si="1"/>
        <v>May</v>
      </c>
      <c r="D208" s="3" t="s">
        <v>22</v>
      </c>
      <c r="E208" s="3" t="str">
        <f t="shared" si="2"/>
        <v>SP500</v>
      </c>
      <c r="F208" s="7">
        <v>4169.92</v>
      </c>
      <c r="G208" s="7">
        <v>4171.92</v>
      </c>
      <c r="H208" s="7">
        <v>4142.69</v>
      </c>
      <c r="I208" s="7">
        <v>4163.29</v>
      </c>
      <c r="J208" s="7">
        <v>3.30713E9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6">
        <v>44464.0</v>
      </c>
      <c r="B209" s="3" t="s">
        <v>17</v>
      </c>
      <c r="C209" s="3" t="str">
        <f t="shared" si="1"/>
        <v>Sep</v>
      </c>
      <c r="D209" s="3" t="s">
        <v>9</v>
      </c>
      <c r="E209" s="3" t="str">
        <f t="shared" si="2"/>
        <v>BTCUSD</v>
      </c>
      <c r="F209" s="7">
        <v>42650.0</v>
      </c>
      <c r="G209" s="7">
        <v>42985.06</v>
      </c>
      <c r="H209" s="7">
        <v>41677.82</v>
      </c>
      <c r="I209" s="7">
        <v>42239.94</v>
      </c>
      <c r="J209" s="7">
        <v>1058.07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6">
        <v>44322.0</v>
      </c>
      <c r="B210" s="3" t="s">
        <v>13</v>
      </c>
      <c r="C210" s="3" t="str">
        <f t="shared" si="1"/>
        <v>May</v>
      </c>
      <c r="D210" s="3" t="s">
        <v>22</v>
      </c>
      <c r="E210" s="3" t="str">
        <f t="shared" si="2"/>
        <v>SP500</v>
      </c>
      <c r="F210" s="7">
        <v>4169.14</v>
      </c>
      <c r="G210" s="7">
        <v>4202.7</v>
      </c>
      <c r="H210" s="7">
        <v>4147.33</v>
      </c>
      <c r="I210" s="7">
        <v>4201.62</v>
      </c>
      <c r="J210" s="7">
        <v>4.50486E9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6">
        <v>44461.0</v>
      </c>
      <c r="B211" s="3" t="s">
        <v>17</v>
      </c>
      <c r="C211" s="3" t="str">
        <f t="shared" si="1"/>
        <v>Sep</v>
      </c>
      <c r="D211" s="3" t="s">
        <v>9</v>
      </c>
      <c r="E211" s="3" t="str">
        <f t="shared" si="2"/>
        <v>BTCUSD</v>
      </c>
      <c r="F211" s="7">
        <v>42089.88</v>
      </c>
      <c r="G211" s="7">
        <v>44231.92</v>
      </c>
      <c r="H211" s="7">
        <v>41836.59</v>
      </c>
      <c r="I211" s="7">
        <v>44094.55</v>
      </c>
      <c r="J211" s="7">
        <v>1238.61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6">
        <v>44305.0</v>
      </c>
      <c r="B212" s="3" t="s">
        <v>25</v>
      </c>
      <c r="C212" s="3" t="str">
        <f t="shared" si="1"/>
        <v>April</v>
      </c>
      <c r="D212" s="3" t="s">
        <v>22</v>
      </c>
      <c r="E212" s="3" t="str">
        <f t="shared" si="2"/>
        <v>SP500</v>
      </c>
      <c r="F212" s="7">
        <v>4179.8</v>
      </c>
      <c r="G212" s="7">
        <v>4180.81</v>
      </c>
      <c r="H212" s="7">
        <v>4150.47</v>
      </c>
      <c r="I212" s="7">
        <v>4163.26</v>
      </c>
      <c r="J212" s="7">
        <v>3.78802E9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6">
        <v>44466.0</v>
      </c>
      <c r="B213" s="3" t="s">
        <v>17</v>
      </c>
      <c r="C213" s="3" t="str">
        <f t="shared" si="1"/>
        <v>Sep</v>
      </c>
      <c r="D213" s="3" t="s">
        <v>9</v>
      </c>
      <c r="E213" s="3" t="str">
        <f t="shared" si="2"/>
        <v>BTCUSD</v>
      </c>
      <c r="F213" s="7">
        <v>44024.27</v>
      </c>
      <c r="G213" s="7">
        <v>44250.76</v>
      </c>
      <c r="H213" s="7">
        <v>41980.4</v>
      </c>
      <c r="I213" s="7">
        <v>42565.16</v>
      </c>
      <c r="J213" s="7">
        <v>1531.06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6">
        <v>44534.0</v>
      </c>
      <c r="B214" s="3" t="s">
        <v>20</v>
      </c>
      <c r="C214" s="3" t="str">
        <f t="shared" si="1"/>
        <v>Dec</v>
      </c>
      <c r="D214" s="3" t="s">
        <v>9</v>
      </c>
      <c r="E214" s="3" t="str">
        <f t="shared" si="2"/>
        <v>BTCUSD</v>
      </c>
      <c r="F214" s="7">
        <v>52055.9</v>
      </c>
      <c r="G214" s="7">
        <v>52644.42</v>
      </c>
      <c r="H214" s="7">
        <v>42074.62</v>
      </c>
      <c r="I214" s="7">
        <v>49249.56</v>
      </c>
      <c r="J214" s="7">
        <v>5486.89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6">
        <v>44333.0</v>
      </c>
      <c r="B215" s="3" t="s">
        <v>13</v>
      </c>
      <c r="C215" s="3" t="str">
        <f t="shared" si="1"/>
        <v>May</v>
      </c>
      <c r="D215" s="3" t="s">
        <v>9</v>
      </c>
      <c r="E215" s="3" t="str">
        <f t="shared" si="2"/>
        <v>BTCUSD</v>
      </c>
      <c r="F215" s="7">
        <v>42902.09</v>
      </c>
      <c r="G215" s="7">
        <v>45833.48</v>
      </c>
      <c r="H215" s="7">
        <v>42080.0</v>
      </c>
      <c r="I215" s="7">
        <v>44824.75</v>
      </c>
      <c r="J215" s="7">
        <v>5764.37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6">
        <v>44337.0</v>
      </c>
      <c r="B216" s="3" t="s">
        <v>13</v>
      </c>
      <c r="C216" s="3" t="str">
        <f t="shared" si="1"/>
        <v>May</v>
      </c>
      <c r="D216" s="3" t="s">
        <v>22</v>
      </c>
      <c r="E216" s="3" t="str">
        <f t="shared" si="2"/>
        <v>SP500</v>
      </c>
      <c r="F216" s="7">
        <v>4168.61</v>
      </c>
      <c r="G216" s="7">
        <v>4188.72</v>
      </c>
      <c r="H216" s="7">
        <v>4151.72</v>
      </c>
      <c r="I216" s="7">
        <v>4155.86</v>
      </c>
      <c r="J216" s="7">
        <v>3.34462E9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6">
        <v>44415.0</v>
      </c>
      <c r="B217" s="3" t="s">
        <v>16</v>
      </c>
      <c r="C217" s="3" t="str">
        <f t="shared" si="1"/>
        <v>Aug</v>
      </c>
      <c r="D217" s="3" t="s">
        <v>9</v>
      </c>
      <c r="E217" s="3" t="str">
        <f t="shared" si="2"/>
        <v>BTCUSD</v>
      </c>
      <c r="F217" s="7">
        <v>43720.0</v>
      </c>
      <c r="G217" s="7">
        <v>44837.59</v>
      </c>
      <c r="H217" s="7">
        <v>42460.0</v>
      </c>
      <c r="I217" s="7">
        <v>44391.34</v>
      </c>
      <c r="J217" s="7">
        <v>3336.16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6">
        <v>44321.0</v>
      </c>
      <c r="B218" s="3" t="s">
        <v>13</v>
      </c>
      <c r="C218" s="3" t="str">
        <f t="shared" si="1"/>
        <v>May</v>
      </c>
      <c r="D218" s="3" t="s">
        <v>22</v>
      </c>
      <c r="E218" s="3" t="str">
        <f t="shared" si="2"/>
        <v>SP500</v>
      </c>
      <c r="F218" s="7">
        <v>4177.06</v>
      </c>
      <c r="G218" s="7">
        <v>4187.72</v>
      </c>
      <c r="H218" s="7">
        <v>4160.94</v>
      </c>
      <c r="I218" s="7">
        <v>4167.59</v>
      </c>
      <c r="J218" s="7">
        <v>4.02905E9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6">
        <v>44446.0</v>
      </c>
      <c r="B219" s="3" t="s">
        <v>17</v>
      </c>
      <c r="C219" s="3" t="str">
        <f t="shared" si="1"/>
        <v>Sep</v>
      </c>
      <c r="D219" s="3" t="s">
        <v>9</v>
      </c>
      <c r="E219" s="3" t="str">
        <f t="shared" si="2"/>
        <v>BTCUSD</v>
      </c>
      <c r="F219" s="7">
        <v>52663.45</v>
      </c>
      <c r="G219" s="7">
        <v>52744.48</v>
      </c>
      <c r="H219" s="7">
        <v>42600.0</v>
      </c>
      <c r="I219" s="7">
        <v>46490.38</v>
      </c>
      <c r="J219" s="7">
        <v>4513.57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6">
        <v>44365.0</v>
      </c>
      <c r="B220" s="3" t="s">
        <v>26</v>
      </c>
      <c r="C220" s="3" t="str">
        <f t="shared" si="1"/>
        <v>June</v>
      </c>
      <c r="D220" s="3" t="s">
        <v>22</v>
      </c>
      <c r="E220" s="3" t="str">
        <f t="shared" si="2"/>
        <v>SP500</v>
      </c>
      <c r="F220" s="7">
        <v>4204.78</v>
      </c>
      <c r="G220" s="7">
        <v>4204.78</v>
      </c>
      <c r="H220" s="7">
        <v>4164.4</v>
      </c>
      <c r="I220" s="7">
        <v>4166.45</v>
      </c>
      <c r="J220" s="7">
        <v>6.08498E9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6">
        <v>44469.0</v>
      </c>
      <c r="B221" s="3" t="s">
        <v>17</v>
      </c>
      <c r="C221" s="3" t="str">
        <f t="shared" si="1"/>
        <v>Sep</v>
      </c>
      <c r="D221" s="3" t="s">
        <v>9</v>
      </c>
      <c r="E221" s="3" t="str">
        <f t="shared" si="2"/>
        <v>BTCUSD</v>
      </c>
      <c r="F221" s="7">
        <v>43601.2</v>
      </c>
      <c r="G221" s="7">
        <v>44097.7</v>
      </c>
      <c r="H221" s="7">
        <v>42702.71</v>
      </c>
      <c r="I221" s="7">
        <v>43628.16</v>
      </c>
      <c r="J221" s="7">
        <v>1891.52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6">
        <v>44350.0</v>
      </c>
      <c r="B222" s="3" t="s">
        <v>26</v>
      </c>
      <c r="C222" s="3" t="str">
        <f t="shared" si="1"/>
        <v>June</v>
      </c>
      <c r="D222" s="3" t="s">
        <v>22</v>
      </c>
      <c r="E222" s="3" t="str">
        <f t="shared" si="2"/>
        <v>SP500</v>
      </c>
      <c r="F222" s="7">
        <v>4191.43</v>
      </c>
      <c r="G222" s="7">
        <v>4204.39</v>
      </c>
      <c r="H222" s="7">
        <v>4167.93</v>
      </c>
      <c r="I222" s="7">
        <v>4192.85</v>
      </c>
      <c r="J222" s="7">
        <v>4.57945E9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6">
        <v>44332.0</v>
      </c>
      <c r="B223" s="3" t="s">
        <v>13</v>
      </c>
      <c r="C223" s="3" t="str">
        <f t="shared" si="1"/>
        <v>May</v>
      </c>
      <c r="D223" s="3" t="s">
        <v>9</v>
      </c>
      <c r="E223" s="3" t="str">
        <f t="shared" si="2"/>
        <v>BTCUSD</v>
      </c>
      <c r="F223" s="7">
        <v>48383.6</v>
      </c>
      <c r="G223" s="7">
        <v>49790.0</v>
      </c>
      <c r="H223" s="7">
        <v>42793.0</v>
      </c>
      <c r="I223" s="7">
        <v>42902.09</v>
      </c>
      <c r="J223" s="7">
        <v>3937.04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6">
        <v>44340.0</v>
      </c>
      <c r="B224" s="3" t="s">
        <v>13</v>
      </c>
      <c r="C224" s="3" t="str">
        <f t="shared" si="1"/>
        <v>May</v>
      </c>
      <c r="D224" s="3" t="s">
        <v>22</v>
      </c>
      <c r="E224" s="3" t="str">
        <f t="shared" si="2"/>
        <v>SP500</v>
      </c>
      <c r="F224" s="7">
        <v>4170.16</v>
      </c>
      <c r="G224" s="7">
        <v>4209.52</v>
      </c>
      <c r="H224" s="7">
        <v>4170.16</v>
      </c>
      <c r="I224" s="7">
        <v>4197.05</v>
      </c>
      <c r="J224" s="7">
        <v>2.9474E9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6">
        <v>44416.0</v>
      </c>
      <c r="B225" s="3" t="s">
        <v>16</v>
      </c>
      <c r="C225" s="3" t="str">
        <f t="shared" si="1"/>
        <v>Aug</v>
      </c>
      <c r="D225" s="3" t="s">
        <v>9</v>
      </c>
      <c r="E225" s="3" t="str">
        <f t="shared" si="2"/>
        <v>BTCUSD</v>
      </c>
      <c r="F225" s="7">
        <v>44391.34</v>
      </c>
      <c r="G225" s="7">
        <v>45386.81</v>
      </c>
      <c r="H225" s="7">
        <v>42813.74</v>
      </c>
      <c r="I225" s="7">
        <v>43529.34</v>
      </c>
      <c r="J225" s="7">
        <v>2023.49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6">
        <v>44255.0</v>
      </c>
      <c r="B226" s="3" t="s">
        <v>10</v>
      </c>
      <c r="C226" s="3" t="str">
        <f t="shared" si="1"/>
        <v>Feb</v>
      </c>
      <c r="D226" s="3" t="s">
        <v>9</v>
      </c>
      <c r="E226" s="3" t="str">
        <f t="shared" si="2"/>
        <v>BTCUSD</v>
      </c>
      <c r="F226" s="7">
        <v>44673.36</v>
      </c>
      <c r="G226" s="7">
        <v>46920.0</v>
      </c>
      <c r="H226" s="7">
        <v>43033.66</v>
      </c>
      <c r="I226" s="7">
        <v>46408.05</v>
      </c>
      <c r="J226" s="7">
        <v>2188.54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6">
        <v>44417.0</v>
      </c>
      <c r="B227" s="3" t="s">
        <v>16</v>
      </c>
      <c r="C227" s="3" t="str">
        <f t="shared" si="1"/>
        <v>Aug</v>
      </c>
      <c r="D227" s="3" t="s">
        <v>9</v>
      </c>
      <c r="E227" s="3" t="str">
        <f t="shared" si="2"/>
        <v>BTCUSD</v>
      </c>
      <c r="F227" s="7">
        <v>43529.34</v>
      </c>
      <c r="G227" s="7">
        <v>46729.86</v>
      </c>
      <c r="H227" s="7">
        <v>43295.22</v>
      </c>
      <c r="I227" s="7">
        <v>45727.39</v>
      </c>
      <c r="J227" s="7">
        <v>3092.3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6">
        <v>44302.0</v>
      </c>
      <c r="B228" s="3" t="s">
        <v>25</v>
      </c>
      <c r="C228" s="3" t="str">
        <f t="shared" si="1"/>
        <v>April</v>
      </c>
      <c r="D228" s="3" t="s">
        <v>22</v>
      </c>
      <c r="E228" s="3" t="str">
        <f t="shared" si="2"/>
        <v>SP500</v>
      </c>
      <c r="F228" s="7">
        <v>4174.14</v>
      </c>
      <c r="G228" s="7">
        <v>4191.31</v>
      </c>
      <c r="H228" s="7">
        <v>4170.75</v>
      </c>
      <c r="I228" s="7">
        <v>4185.47</v>
      </c>
      <c r="J228" s="7">
        <v>4.15743E9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6">
        <v>44462.0</v>
      </c>
      <c r="B229" s="3" t="s">
        <v>17</v>
      </c>
      <c r="C229" s="3" t="str">
        <f t="shared" si="1"/>
        <v>Sep</v>
      </c>
      <c r="D229" s="3" t="s">
        <v>9</v>
      </c>
      <c r="E229" s="3" t="str">
        <f t="shared" si="2"/>
        <v>BTCUSD</v>
      </c>
      <c r="F229" s="7">
        <v>44094.55</v>
      </c>
      <c r="G229" s="7">
        <v>45062.97</v>
      </c>
      <c r="H229" s="7">
        <v>43389.94</v>
      </c>
      <c r="I229" s="7">
        <v>44301.0</v>
      </c>
      <c r="J229" s="7">
        <v>1699.82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6">
        <v>44368.0</v>
      </c>
      <c r="B230" s="3" t="s">
        <v>26</v>
      </c>
      <c r="C230" s="3" t="str">
        <f t="shared" si="1"/>
        <v>June</v>
      </c>
      <c r="D230" s="3" t="s">
        <v>22</v>
      </c>
      <c r="E230" s="3" t="str">
        <f t="shared" si="2"/>
        <v>SP500</v>
      </c>
      <c r="F230" s="7">
        <v>4173.4</v>
      </c>
      <c r="G230" s="7">
        <v>4226.24</v>
      </c>
      <c r="H230" s="7">
        <v>4173.4</v>
      </c>
      <c r="I230" s="7">
        <v>4224.79</v>
      </c>
      <c r="J230" s="7">
        <v>3.39174E9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6">
        <v>44452.0</v>
      </c>
      <c r="B231" s="3" t="s">
        <v>17</v>
      </c>
      <c r="C231" s="3" t="str">
        <f t="shared" si="1"/>
        <v>Sep</v>
      </c>
      <c r="D231" s="3" t="s">
        <v>9</v>
      </c>
      <c r="E231" s="3" t="str">
        <f t="shared" si="2"/>
        <v>BTCUSD</v>
      </c>
      <c r="F231" s="7">
        <v>44619.12</v>
      </c>
      <c r="G231" s="7">
        <v>46897.0</v>
      </c>
      <c r="H231" s="7">
        <v>43400.0</v>
      </c>
      <c r="I231" s="7">
        <v>45206.43</v>
      </c>
      <c r="J231" s="7">
        <v>2422.25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6">
        <v>44316.0</v>
      </c>
      <c r="B232" s="3" t="s">
        <v>25</v>
      </c>
      <c r="C232" s="3" t="str">
        <f t="shared" si="1"/>
        <v>April</v>
      </c>
      <c r="D232" s="3" t="s">
        <v>22</v>
      </c>
      <c r="E232" s="3" t="str">
        <f t="shared" si="2"/>
        <v>SP500</v>
      </c>
      <c r="F232" s="7">
        <v>4198.1</v>
      </c>
      <c r="G232" s="7">
        <v>4198.1</v>
      </c>
      <c r="H232" s="7">
        <v>4174.85</v>
      </c>
      <c r="I232" s="7">
        <v>4181.17</v>
      </c>
      <c r="J232" s="7">
        <v>4.27368E9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6">
        <v>44470.0</v>
      </c>
      <c r="B233" s="3" t="s">
        <v>18</v>
      </c>
      <c r="C233" s="3" t="str">
        <f t="shared" si="1"/>
        <v>Oct</v>
      </c>
      <c r="D233" s="3" t="s">
        <v>9</v>
      </c>
      <c r="E233" s="3" t="str">
        <f t="shared" si="2"/>
        <v>BTCUSD</v>
      </c>
      <c r="F233" s="7">
        <v>43628.16</v>
      </c>
      <c r="G233" s="7">
        <v>48495.68</v>
      </c>
      <c r="H233" s="7">
        <v>43472.59</v>
      </c>
      <c r="I233" s="7">
        <v>47555.51</v>
      </c>
      <c r="J233" s="7">
        <v>3254.02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6">
        <v>44313.0</v>
      </c>
      <c r="B234" s="3" t="s">
        <v>25</v>
      </c>
      <c r="C234" s="3" t="str">
        <f t="shared" si="1"/>
        <v>April</v>
      </c>
      <c r="D234" s="3" t="s">
        <v>22</v>
      </c>
      <c r="E234" s="3" t="str">
        <f t="shared" si="2"/>
        <v>SP500</v>
      </c>
      <c r="F234" s="7">
        <v>4188.25</v>
      </c>
      <c r="G234" s="7">
        <v>4193.35</v>
      </c>
      <c r="H234" s="7">
        <v>4176.22</v>
      </c>
      <c r="I234" s="7">
        <v>4186.72</v>
      </c>
      <c r="J234" s="7">
        <v>3.70324E9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6">
        <v>44237.0</v>
      </c>
      <c r="B235" s="3" t="s">
        <v>10</v>
      </c>
      <c r="C235" s="3" t="str">
        <f t="shared" si="1"/>
        <v>Feb</v>
      </c>
      <c r="D235" s="3" t="s">
        <v>9</v>
      </c>
      <c r="E235" s="3" t="str">
        <f t="shared" si="2"/>
        <v>BTCUSD</v>
      </c>
      <c r="F235" s="7">
        <v>46309.88</v>
      </c>
      <c r="G235" s="7">
        <v>47367.17</v>
      </c>
      <c r="H235" s="7">
        <v>43762.99</v>
      </c>
      <c r="I235" s="7">
        <v>45513.94</v>
      </c>
      <c r="J235" s="7">
        <v>2479.69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6">
        <v>44315.0</v>
      </c>
      <c r="B236" s="3" t="s">
        <v>25</v>
      </c>
      <c r="C236" s="3" t="str">
        <f t="shared" si="1"/>
        <v>April</v>
      </c>
      <c r="D236" s="3" t="s">
        <v>22</v>
      </c>
      <c r="E236" s="3" t="str">
        <f t="shared" si="2"/>
        <v>SP500</v>
      </c>
      <c r="F236" s="7">
        <v>4206.14</v>
      </c>
      <c r="G236" s="7">
        <v>4218.78</v>
      </c>
      <c r="H236" s="7">
        <v>4176.81</v>
      </c>
      <c r="I236" s="7">
        <v>4211.47</v>
      </c>
      <c r="J236" s="7">
        <v>4.28894E9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6">
        <v>44420.0</v>
      </c>
      <c r="B237" s="3" t="s">
        <v>16</v>
      </c>
      <c r="C237" s="3" t="str">
        <f t="shared" si="1"/>
        <v>Aug</v>
      </c>
      <c r="D237" s="3" t="s">
        <v>9</v>
      </c>
      <c r="E237" s="3" t="str">
        <f t="shared" si="2"/>
        <v>BTCUSD</v>
      </c>
      <c r="F237" s="7">
        <v>45948.06</v>
      </c>
      <c r="G237" s="7">
        <v>46023.08</v>
      </c>
      <c r="H237" s="7">
        <v>43800.0</v>
      </c>
      <c r="I237" s="7">
        <v>45205.46</v>
      </c>
      <c r="J237" s="7">
        <v>1840.77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6">
        <v>44427.0</v>
      </c>
      <c r="B238" s="3" t="s">
        <v>16</v>
      </c>
      <c r="C238" s="3" t="str">
        <f t="shared" si="1"/>
        <v>Aug</v>
      </c>
      <c r="D238" s="3" t="s">
        <v>9</v>
      </c>
      <c r="E238" s="3" t="str">
        <f t="shared" si="2"/>
        <v>BTCUSD</v>
      </c>
      <c r="F238" s="7">
        <v>44074.77</v>
      </c>
      <c r="G238" s="7">
        <v>47424.13</v>
      </c>
      <c r="H238" s="7">
        <v>43902.53</v>
      </c>
      <c r="I238" s="7">
        <v>47042.28</v>
      </c>
      <c r="J238" s="7">
        <v>1566.0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6">
        <v>44426.0</v>
      </c>
      <c r="B239" s="3" t="s">
        <v>16</v>
      </c>
      <c r="C239" s="3" t="str">
        <f t="shared" si="1"/>
        <v>Aug</v>
      </c>
      <c r="D239" s="3" t="s">
        <v>9</v>
      </c>
      <c r="E239" s="3" t="str">
        <f t="shared" si="2"/>
        <v>BTCUSD</v>
      </c>
      <c r="F239" s="7">
        <v>45078.79</v>
      </c>
      <c r="G239" s="7">
        <v>46031.0</v>
      </c>
      <c r="H239" s="7">
        <v>44055.0</v>
      </c>
      <c r="I239" s="7">
        <v>44074.77</v>
      </c>
      <c r="J239" s="7">
        <v>1324.73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6">
        <v>44314.0</v>
      </c>
      <c r="B240" s="3" t="s">
        <v>25</v>
      </c>
      <c r="C240" s="3" t="str">
        <f t="shared" si="1"/>
        <v>April</v>
      </c>
      <c r="D240" s="3" t="s">
        <v>22</v>
      </c>
      <c r="E240" s="3" t="str">
        <f t="shared" si="2"/>
        <v>SP500</v>
      </c>
      <c r="F240" s="7">
        <v>4185.14</v>
      </c>
      <c r="G240" s="7">
        <v>4201.53</v>
      </c>
      <c r="H240" s="7">
        <v>4181.78</v>
      </c>
      <c r="I240" s="7">
        <v>4183.18</v>
      </c>
      <c r="J240" s="7">
        <v>3.77239E9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6">
        <v>44253.0</v>
      </c>
      <c r="B241" s="3" t="s">
        <v>10</v>
      </c>
      <c r="C241" s="3" t="str">
        <f t="shared" si="1"/>
        <v>Feb</v>
      </c>
      <c r="D241" s="3" t="s">
        <v>9</v>
      </c>
      <c r="E241" s="3" t="str">
        <f t="shared" si="2"/>
        <v>BTCUSD</v>
      </c>
      <c r="F241" s="7">
        <v>47360.43</v>
      </c>
      <c r="G241" s="7">
        <v>48472.08</v>
      </c>
      <c r="H241" s="7">
        <v>44121.24</v>
      </c>
      <c r="I241" s="7">
        <v>47440.0</v>
      </c>
      <c r="J241" s="7">
        <v>3297.57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6">
        <v>44312.0</v>
      </c>
      <c r="B242" s="3" t="s">
        <v>25</v>
      </c>
      <c r="C242" s="3" t="str">
        <f t="shared" si="1"/>
        <v>April</v>
      </c>
      <c r="D242" s="3" t="s">
        <v>22</v>
      </c>
      <c r="E242" s="3" t="str">
        <f t="shared" si="2"/>
        <v>SP500</v>
      </c>
      <c r="F242" s="7">
        <v>4185.03</v>
      </c>
      <c r="G242" s="7">
        <v>4194.19</v>
      </c>
      <c r="H242" s="7">
        <v>4182.36</v>
      </c>
      <c r="I242" s="7">
        <v>4187.62</v>
      </c>
      <c r="J242" s="7">
        <v>3.73892E9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6">
        <v>44449.0</v>
      </c>
      <c r="B243" s="3" t="s">
        <v>17</v>
      </c>
      <c r="C243" s="3" t="str">
        <f t="shared" si="1"/>
        <v>Sep</v>
      </c>
      <c r="D243" s="3" t="s">
        <v>9</v>
      </c>
      <c r="E243" s="3" t="str">
        <f t="shared" si="2"/>
        <v>BTCUSD</v>
      </c>
      <c r="F243" s="7">
        <v>46743.4</v>
      </c>
      <c r="G243" s="7">
        <v>46812.87</v>
      </c>
      <c r="H243" s="7">
        <v>44156.88</v>
      </c>
      <c r="I243" s="7">
        <v>45181.52</v>
      </c>
      <c r="J243" s="7">
        <v>1783.43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6">
        <v>44341.0</v>
      </c>
      <c r="B244" s="3" t="s">
        <v>13</v>
      </c>
      <c r="C244" s="3" t="str">
        <f t="shared" si="1"/>
        <v>May</v>
      </c>
      <c r="D244" s="3" t="s">
        <v>22</v>
      </c>
      <c r="E244" s="3" t="str">
        <f t="shared" si="2"/>
        <v>SP500</v>
      </c>
      <c r="F244" s="7">
        <v>4205.94</v>
      </c>
      <c r="G244" s="7">
        <v>4213.42</v>
      </c>
      <c r="H244" s="7">
        <v>4182.52</v>
      </c>
      <c r="I244" s="7">
        <v>4188.13</v>
      </c>
      <c r="J244" s="7">
        <v>3.42087E9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6">
        <v>44425.0</v>
      </c>
      <c r="B245" s="3" t="s">
        <v>16</v>
      </c>
      <c r="C245" s="3" t="str">
        <f t="shared" si="1"/>
        <v>Aug</v>
      </c>
      <c r="D245" s="3" t="s">
        <v>9</v>
      </c>
      <c r="E245" s="3" t="str">
        <f t="shared" si="2"/>
        <v>BTCUSD</v>
      </c>
      <c r="F245" s="7">
        <v>46435.44</v>
      </c>
      <c r="G245" s="7">
        <v>47162.94</v>
      </c>
      <c r="H245" s="7">
        <v>44211.13</v>
      </c>
      <c r="I245" s="7">
        <v>45078.79</v>
      </c>
      <c r="J245" s="7">
        <v>2149.38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6">
        <v>44342.0</v>
      </c>
      <c r="B246" s="3" t="s">
        <v>13</v>
      </c>
      <c r="C246" s="3" t="str">
        <f t="shared" si="1"/>
        <v>May</v>
      </c>
      <c r="D246" s="3" t="s">
        <v>22</v>
      </c>
      <c r="E246" s="3" t="str">
        <f t="shared" si="2"/>
        <v>SP500</v>
      </c>
      <c r="F246" s="7">
        <v>4191.59</v>
      </c>
      <c r="G246" s="7">
        <v>4202.61</v>
      </c>
      <c r="H246" s="7">
        <v>4184.11</v>
      </c>
      <c r="I246" s="7">
        <v>4195.99</v>
      </c>
      <c r="J246" s="7">
        <v>3.67449E9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6">
        <v>44250.0</v>
      </c>
      <c r="B247" s="3" t="s">
        <v>10</v>
      </c>
      <c r="C247" s="3" t="str">
        <f t="shared" si="1"/>
        <v>Feb</v>
      </c>
      <c r="D247" s="3" t="s">
        <v>9</v>
      </c>
      <c r="E247" s="3" t="str">
        <f t="shared" si="2"/>
        <v>BTCUSD</v>
      </c>
      <c r="F247" s="7">
        <v>51847.25</v>
      </c>
      <c r="G247" s="7">
        <v>52294.87</v>
      </c>
      <c r="H247" s="7">
        <v>44248.0</v>
      </c>
      <c r="I247" s="7">
        <v>50965.74</v>
      </c>
      <c r="J247" s="7">
        <v>6641.9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6">
        <v>44319.0</v>
      </c>
      <c r="B248" s="3" t="s">
        <v>13</v>
      </c>
      <c r="C248" s="3" t="str">
        <f t="shared" si="1"/>
        <v>May</v>
      </c>
      <c r="D248" s="3" t="s">
        <v>22</v>
      </c>
      <c r="E248" s="3" t="str">
        <f t="shared" si="2"/>
        <v>SP500</v>
      </c>
      <c r="F248" s="7">
        <v>4191.98</v>
      </c>
      <c r="G248" s="7">
        <v>4209.39</v>
      </c>
      <c r="H248" s="7">
        <v>4188.03</v>
      </c>
      <c r="I248" s="7">
        <v>4192.66</v>
      </c>
      <c r="J248" s="7">
        <v>4.06117E9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6">
        <v>44447.0</v>
      </c>
      <c r="B249" s="3" t="s">
        <v>17</v>
      </c>
      <c r="C249" s="3" t="str">
        <f t="shared" si="1"/>
        <v>Sep</v>
      </c>
      <c r="D249" s="3" t="s">
        <v>9</v>
      </c>
      <c r="E249" s="3" t="str">
        <f t="shared" si="2"/>
        <v>BTCUSD</v>
      </c>
      <c r="F249" s="7">
        <v>46490.38</v>
      </c>
      <c r="G249" s="7">
        <v>46885.38</v>
      </c>
      <c r="H249" s="7">
        <v>44419.5</v>
      </c>
      <c r="I249" s="7">
        <v>46005.27</v>
      </c>
      <c r="J249" s="7">
        <v>2277.31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6">
        <v>44238.0</v>
      </c>
      <c r="B250" s="3" t="s">
        <v>10</v>
      </c>
      <c r="C250" s="3" t="str">
        <f t="shared" si="1"/>
        <v>Feb</v>
      </c>
      <c r="D250" s="3" t="s">
        <v>9</v>
      </c>
      <c r="E250" s="3" t="str">
        <f t="shared" si="2"/>
        <v>BTCUSD</v>
      </c>
      <c r="F250" s="7">
        <v>45513.94</v>
      </c>
      <c r="G250" s="7">
        <v>48975.0</v>
      </c>
      <c r="H250" s="7">
        <v>44457.55</v>
      </c>
      <c r="I250" s="7">
        <v>47624.29</v>
      </c>
      <c r="J250" s="7">
        <v>2589.0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6">
        <v>44254.0</v>
      </c>
      <c r="B251" s="3" t="s">
        <v>10</v>
      </c>
      <c r="C251" s="3" t="str">
        <f t="shared" si="1"/>
        <v>Feb</v>
      </c>
      <c r="D251" s="3" t="s">
        <v>9</v>
      </c>
      <c r="E251" s="3" t="str">
        <f t="shared" si="2"/>
        <v>BTCUSD</v>
      </c>
      <c r="F251" s="7">
        <v>47440.0</v>
      </c>
      <c r="G251" s="7">
        <v>48380.14</v>
      </c>
      <c r="H251" s="7">
        <v>44510.0</v>
      </c>
      <c r="I251" s="7">
        <v>44673.36</v>
      </c>
      <c r="J251" s="7">
        <v>1191.06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6">
        <v>44451.0</v>
      </c>
      <c r="B252" s="3" t="s">
        <v>17</v>
      </c>
      <c r="C252" s="3" t="str">
        <f t="shared" si="1"/>
        <v>Sep</v>
      </c>
      <c r="D252" s="3" t="s">
        <v>9</v>
      </c>
      <c r="E252" s="3" t="str">
        <f t="shared" si="2"/>
        <v>BTCUSD</v>
      </c>
      <c r="F252" s="7">
        <v>45311.46</v>
      </c>
      <c r="G252" s="7">
        <v>46504.62</v>
      </c>
      <c r="H252" s="7">
        <v>44535.26</v>
      </c>
      <c r="I252" s="7">
        <v>44619.12</v>
      </c>
      <c r="J252" s="7">
        <v>893.38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6">
        <v>44326.0</v>
      </c>
      <c r="B253" s="3" t="s">
        <v>13</v>
      </c>
      <c r="C253" s="3" t="str">
        <f t="shared" si="1"/>
        <v>May</v>
      </c>
      <c r="D253" s="3" t="s">
        <v>22</v>
      </c>
      <c r="E253" s="3" t="str">
        <f t="shared" si="2"/>
        <v>SP500</v>
      </c>
      <c r="F253" s="7">
        <v>4228.29</v>
      </c>
      <c r="G253" s="7">
        <v>4236.39</v>
      </c>
      <c r="H253" s="7">
        <v>4188.13</v>
      </c>
      <c r="I253" s="7">
        <v>4188.43</v>
      </c>
      <c r="J253" s="7">
        <v>3.67897E9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6">
        <v>44418.0</v>
      </c>
      <c r="B254" s="3" t="s">
        <v>16</v>
      </c>
      <c r="C254" s="3" t="str">
        <f t="shared" si="1"/>
        <v>Aug</v>
      </c>
      <c r="D254" s="3" t="s">
        <v>9</v>
      </c>
      <c r="E254" s="3" t="str">
        <f t="shared" si="2"/>
        <v>BTCUSD</v>
      </c>
      <c r="F254" s="7">
        <v>45727.39</v>
      </c>
      <c r="G254" s="7">
        <v>46183.47</v>
      </c>
      <c r="H254" s="7">
        <v>44642.21</v>
      </c>
      <c r="I254" s="7">
        <v>45594.16</v>
      </c>
      <c r="J254" s="7">
        <v>1768.99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6">
        <v>44364.0</v>
      </c>
      <c r="B255" s="3" t="s">
        <v>26</v>
      </c>
      <c r="C255" s="3" t="str">
        <f t="shared" si="1"/>
        <v>June</v>
      </c>
      <c r="D255" s="3" t="s">
        <v>22</v>
      </c>
      <c r="E255" s="3" t="str">
        <f t="shared" si="2"/>
        <v>SP500</v>
      </c>
      <c r="F255" s="7">
        <v>4220.37</v>
      </c>
      <c r="G255" s="7">
        <v>4232.29</v>
      </c>
      <c r="H255" s="7">
        <v>4196.05</v>
      </c>
      <c r="I255" s="7">
        <v>4221.86</v>
      </c>
      <c r="J255" s="7">
        <v>3.95211E9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6">
        <v>44450.0</v>
      </c>
      <c r="B256" s="3" t="s">
        <v>17</v>
      </c>
      <c r="C256" s="3" t="str">
        <f t="shared" si="1"/>
        <v>Sep</v>
      </c>
      <c r="D256" s="3" t="s">
        <v>9</v>
      </c>
      <c r="E256" s="3" t="str">
        <f t="shared" si="2"/>
        <v>BTCUSD</v>
      </c>
      <c r="F256" s="7">
        <v>45181.52</v>
      </c>
      <c r="G256" s="7">
        <v>46001.33</v>
      </c>
      <c r="H256" s="7">
        <v>44758.59</v>
      </c>
      <c r="I256" s="7">
        <v>45311.46</v>
      </c>
      <c r="J256" s="7">
        <v>685.32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6">
        <v>44348.0</v>
      </c>
      <c r="B257" s="3" t="s">
        <v>26</v>
      </c>
      <c r="C257" s="3" t="str">
        <f t="shared" si="1"/>
        <v>June</v>
      </c>
      <c r="D257" s="3" t="s">
        <v>22</v>
      </c>
      <c r="E257" s="3" t="str">
        <f t="shared" si="2"/>
        <v>SP500</v>
      </c>
      <c r="F257" s="7">
        <v>4216.52</v>
      </c>
      <c r="G257" s="7">
        <v>4234.12</v>
      </c>
      <c r="H257" s="7">
        <v>4197.59</v>
      </c>
      <c r="I257" s="7">
        <v>4202.04</v>
      </c>
      <c r="J257" s="7">
        <v>4.12296E9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6">
        <v>44421.0</v>
      </c>
      <c r="B258" s="3" t="s">
        <v>16</v>
      </c>
      <c r="C258" s="3" t="str">
        <f t="shared" si="1"/>
        <v>Aug</v>
      </c>
      <c r="D258" s="3" t="s">
        <v>9</v>
      </c>
      <c r="E258" s="3" t="str">
        <f t="shared" si="2"/>
        <v>BTCUSD</v>
      </c>
      <c r="F258" s="7">
        <v>45205.46</v>
      </c>
      <c r="G258" s="7">
        <v>47900.0</v>
      </c>
      <c r="H258" s="7">
        <v>44952.59</v>
      </c>
      <c r="I258" s="7">
        <v>47571.64</v>
      </c>
      <c r="J258" s="7">
        <v>1609.57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6">
        <v>44343.0</v>
      </c>
      <c r="B259" s="3" t="s">
        <v>13</v>
      </c>
      <c r="C259" s="3" t="str">
        <f t="shared" si="1"/>
        <v>May</v>
      </c>
      <c r="D259" s="3" t="s">
        <v>22</v>
      </c>
      <c r="E259" s="3" t="str">
        <f t="shared" si="2"/>
        <v>SP500</v>
      </c>
      <c r="F259" s="7">
        <v>4201.94</v>
      </c>
      <c r="G259" s="7">
        <v>4213.38</v>
      </c>
      <c r="H259" s="7">
        <v>4197.78</v>
      </c>
      <c r="I259" s="7">
        <v>4200.88</v>
      </c>
      <c r="J259" s="7">
        <v>5.20111E9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6">
        <v>44328.0</v>
      </c>
      <c r="B260" s="3" t="s">
        <v>13</v>
      </c>
      <c r="C260" s="3" t="str">
        <f t="shared" si="1"/>
        <v>May</v>
      </c>
      <c r="D260" s="3" t="s">
        <v>9</v>
      </c>
      <c r="E260" s="3" t="str">
        <f t="shared" si="2"/>
        <v>BTCUSD</v>
      </c>
      <c r="F260" s="7">
        <v>57820.0</v>
      </c>
      <c r="G260" s="7">
        <v>57998.26</v>
      </c>
      <c r="H260" s="7">
        <v>45000.0</v>
      </c>
      <c r="I260" s="7">
        <v>50493.11</v>
      </c>
      <c r="J260" s="7">
        <v>6438.29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6">
        <v>44236.0</v>
      </c>
      <c r="B261" s="3" t="s">
        <v>10</v>
      </c>
      <c r="C261" s="3" t="str">
        <f t="shared" si="1"/>
        <v>Feb</v>
      </c>
      <c r="D261" s="3" t="s">
        <v>9</v>
      </c>
      <c r="E261" s="3" t="str">
        <f t="shared" si="2"/>
        <v>BTCUSD</v>
      </c>
      <c r="F261" s="7">
        <v>46653.5</v>
      </c>
      <c r="G261" s="7">
        <v>48201.23</v>
      </c>
      <c r="H261" s="7">
        <v>45037.8</v>
      </c>
      <c r="I261" s="7">
        <v>46309.88</v>
      </c>
      <c r="J261" s="7">
        <v>2992.16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6">
        <v>44453.0</v>
      </c>
      <c r="B262" s="3" t="s">
        <v>17</v>
      </c>
      <c r="C262" s="3" t="str">
        <f t="shared" si="1"/>
        <v>Sep</v>
      </c>
      <c r="D262" s="3" t="s">
        <v>9</v>
      </c>
      <c r="E262" s="3" t="str">
        <f t="shared" si="2"/>
        <v>BTCUSD</v>
      </c>
      <c r="F262" s="7">
        <v>45206.43</v>
      </c>
      <c r="G262" s="7">
        <v>47498.54</v>
      </c>
      <c r="H262" s="7">
        <v>45067.51</v>
      </c>
      <c r="I262" s="7">
        <v>47101.27</v>
      </c>
      <c r="J262" s="7">
        <v>1516.06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6">
        <v>44349.0</v>
      </c>
      <c r="B263" s="3" t="s">
        <v>26</v>
      </c>
      <c r="C263" s="3" t="str">
        <f t="shared" si="1"/>
        <v>June</v>
      </c>
      <c r="D263" s="3" t="s">
        <v>22</v>
      </c>
      <c r="E263" s="3" t="str">
        <f t="shared" si="2"/>
        <v>SP500</v>
      </c>
      <c r="F263" s="7">
        <v>4206.82</v>
      </c>
      <c r="G263" s="7">
        <v>4217.37</v>
      </c>
      <c r="H263" s="7">
        <v>4198.27</v>
      </c>
      <c r="I263" s="7">
        <v>4208.12</v>
      </c>
      <c r="J263" s="7">
        <v>4.86093E9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6">
        <v>44458.0</v>
      </c>
      <c r="B264" s="3" t="s">
        <v>17</v>
      </c>
      <c r="C264" s="3" t="str">
        <f t="shared" si="1"/>
        <v>Sep</v>
      </c>
      <c r="D264" s="3" t="s">
        <v>9</v>
      </c>
      <c r="E264" s="3" t="str">
        <f t="shared" si="2"/>
        <v>BTCUSD</v>
      </c>
      <c r="F264" s="7">
        <v>47854.23</v>
      </c>
      <c r="G264" s="7">
        <v>48333.32</v>
      </c>
      <c r="H264" s="7">
        <v>45175.2</v>
      </c>
      <c r="I264" s="7">
        <v>45553.62</v>
      </c>
      <c r="J264" s="7">
        <v>860.71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6">
        <v>44323.0</v>
      </c>
      <c r="B265" s="3" t="s">
        <v>13</v>
      </c>
      <c r="C265" s="3" t="str">
        <f t="shared" si="1"/>
        <v>May</v>
      </c>
      <c r="D265" s="3" t="s">
        <v>22</v>
      </c>
      <c r="E265" s="3" t="str">
        <f t="shared" si="2"/>
        <v>SP500</v>
      </c>
      <c r="F265" s="7">
        <v>4210.34</v>
      </c>
      <c r="G265" s="7">
        <v>4238.04</v>
      </c>
      <c r="H265" s="7">
        <v>4201.64</v>
      </c>
      <c r="I265" s="7">
        <v>4232.6</v>
      </c>
      <c r="J265" s="7">
        <v>4.01306E9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6">
        <v>44424.0</v>
      </c>
      <c r="B266" s="3" t="s">
        <v>16</v>
      </c>
      <c r="C266" s="3" t="str">
        <f t="shared" si="1"/>
        <v>Aug</v>
      </c>
      <c r="D266" s="3" t="s">
        <v>9</v>
      </c>
      <c r="E266" s="3" t="str">
        <f t="shared" si="2"/>
        <v>BTCUSD</v>
      </c>
      <c r="F266" s="7">
        <v>47400.89</v>
      </c>
      <c r="G266" s="7">
        <v>47744.5</v>
      </c>
      <c r="H266" s="7">
        <v>45250.51</v>
      </c>
      <c r="I266" s="7">
        <v>46435.44</v>
      </c>
      <c r="J266" s="7">
        <v>1687.08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6">
        <v>44363.0</v>
      </c>
      <c r="B267" s="3" t="s">
        <v>26</v>
      </c>
      <c r="C267" s="3" t="str">
        <f t="shared" si="1"/>
        <v>June</v>
      </c>
      <c r="D267" s="3" t="s">
        <v>22</v>
      </c>
      <c r="E267" s="3" t="str">
        <f t="shared" si="2"/>
        <v>SP500</v>
      </c>
      <c r="F267" s="7">
        <v>4248.87</v>
      </c>
      <c r="G267" s="7">
        <v>4251.89</v>
      </c>
      <c r="H267" s="7">
        <v>4202.45</v>
      </c>
      <c r="I267" s="7">
        <v>4223.7</v>
      </c>
      <c r="J267" s="7">
        <v>3.72205E9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6">
        <v>44419.0</v>
      </c>
      <c r="B268" s="3" t="s">
        <v>16</v>
      </c>
      <c r="C268" s="3" t="str">
        <f t="shared" si="1"/>
        <v>Aug</v>
      </c>
      <c r="D268" s="3" t="s">
        <v>9</v>
      </c>
      <c r="E268" s="3" t="str">
        <f t="shared" si="2"/>
        <v>BTCUSD</v>
      </c>
      <c r="F268" s="7">
        <v>45594.16</v>
      </c>
      <c r="G268" s="7">
        <v>46775.0</v>
      </c>
      <c r="H268" s="7">
        <v>45426.58</v>
      </c>
      <c r="I268" s="7">
        <v>45948.06</v>
      </c>
      <c r="J268" s="7">
        <v>1565.84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6">
        <v>44344.0</v>
      </c>
      <c r="B269" s="3" t="s">
        <v>13</v>
      </c>
      <c r="C269" s="3" t="str">
        <f t="shared" si="1"/>
        <v>May</v>
      </c>
      <c r="D269" s="3" t="s">
        <v>22</v>
      </c>
      <c r="E269" s="3" t="str">
        <f t="shared" si="2"/>
        <v>SP500</v>
      </c>
      <c r="F269" s="7">
        <v>4210.77</v>
      </c>
      <c r="G269" s="7">
        <v>4218.36</v>
      </c>
      <c r="H269" s="7">
        <v>4203.57</v>
      </c>
      <c r="I269" s="7">
        <v>4204.11</v>
      </c>
      <c r="J269" s="7">
        <v>4.19927E9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6">
        <v>44547.0</v>
      </c>
      <c r="B270" s="3" t="s">
        <v>20</v>
      </c>
      <c r="C270" s="3" t="str">
        <f t="shared" si="1"/>
        <v>Dec</v>
      </c>
      <c r="D270" s="3" t="s">
        <v>9</v>
      </c>
      <c r="E270" s="3" t="str">
        <f t="shared" si="2"/>
        <v>BTCUSD</v>
      </c>
      <c r="F270" s="7">
        <v>47779.8</v>
      </c>
      <c r="G270" s="7">
        <v>48194.13</v>
      </c>
      <c r="H270" s="7">
        <v>45463.96</v>
      </c>
      <c r="I270" s="7">
        <v>46312.19</v>
      </c>
      <c r="J270" s="7">
        <v>1294.1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6">
        <v>44351.0</v>
      </c>
      <c r="B271" s="3" t="s">
        <v>26</v>
      </c>
      <c r="C271" s="3" t="str">
        <f t="shared" si="1"/>
        <v>June</v>
      </c>
      <c r="D271" s="3" t="s">
        <v>22</v>
      </c>
      <c r="E271" s="3" t="str">
        <f t="shared" si="2"/>
        <v>SP500</v>
      </c>
      <c r="F271" s="7">
        <v>4206.05</v>
      </c>
      <c r="G271" s="7">
        <v>4233.45</v>
      </c>
      <c r="H271" s="7">
        <v>4206.05</v>
      </c>
      <c r="I271" s="7">
        <v>4229.89</v>
      </c>
      <c r="J271" s="7">
        <v>3.48707E9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6">
        <v>44423.0</v>
      </c>
      <c r="B272" s="3" t="s">
        <v>16</v>
      </c>
      <c r="C272" s="3" t="str">
        <f t="shared" si="1"/>
        <v>Aug</v>
      </c>
      <c r="D272" s="3" t="s">
        <v>9</v>
      </c>
      <c r="E272" s="3" t="str">
        <f t="shared" si="2"/>
        <v>BTCUSD</v>
      </c>
      <c r="F272" s="7">
        <v>46910.99</v>
      </c>
      <c r="G272" s="7">
        <v>48044.25</v>
      </c>
      <c r="H272" s="7">
        <v>45509.51</v>
      </c>
      <c r="I272" s="7">
        <v>47400.89</v>
      </c>
      <c r="J272" s="7">
        <v>1360.76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6">
        <v>44550.0</v>
      </c>
      <c r="B273" s="3" t="s">
        <v>20</v>
      </c>
      <c r="C273" s="3" t="str">
        <f t="shared" si="1"/>
        <v>Dec</v>
      </c>
      <c r="D273" s="3" t="s">
        <v>9</v>
      </c>
      <c r="E273" s="3" t="str">
        <f t="shared" si="2"/>
        <v>BTCUSD</v>
      </c>
      <c r="F273" s="7">
        <v>46709.08</v>
      </c>
      <c r="G273" s="7">
        <v>48082.61</v>
      </c>
      <c r="H273" s="7">
        <v>45579.18</v>
      </c>
      <c r="I273" s="7">
        <v>47954.56</v>
      </c>
      <c r="J273" s="7">
        <v>954.7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6">
        <v>44543.0</v>
      </c>
      <c r="B274" s="3" t="s">
        <v>20</v>
      </c>
      <c r="C274" s="3" t="str">
        <f t="shared" si="1"/>
        <v>Dec</v>
      </c>
      <c r="D274" s="3" t="s">
        <v>9</v>
      </c>
      <c r="E274" s="3" t="str">
        <f t="shared" si="2"/>
        <v>BTCUSD</v>
      </c>
      <c r="F274" s="7">
        <v>48899.75</v>
      </c>
      <c r="G274" s="7">
        <v>49348.69</v>
      </c>
      <c r="H274" s="7">
        <v>45618.84</v>
      </c>
      <c r="I274" s="7">
        <v>46968.47</v>
      </c>
      <c r="J274" s="7">
        <v>1749.04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6">
        <v>44355.0</v>
      </c>
      <c r="B275" s="3" t="s">
        <v>26</v>
      </c>
      <c r="C275" s="3" t="str">
        <f t="shared" si="1"/>
        <v>June</v>
      </c>
      <c r="D275" s="3" t="s">
        <v>22</v>
      </c>
      <c r="E275" s="3" t="str">
        <f t="shared" si="2"/>
        <v>SP500</v>
      </c>
      <c r="F275" s="7">
        <v>4233.81</v>
      </c>
      <c r="G275" s="7">
        <v>4236.74</v>
      </c>
      <c r="H275" s="7">
        <v>4208.41</v>
      </c>
      <c r="I275" s="7">
        <v>4227.26</v>
      </c>
      <c r="J275" s="7">
        <v>3.94387E9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6">
        <v>44561.0</v>
      </c>
      <c r="B276" s="3" t="s">
        <v>20</v>
      </c>
      <c r="C276" s="3" t="str">
        <f t="shared" si="1"/>
        <v>Dec</v>
      </c>
      <c r="D276" s="3" t="s">
        <v>9</v>
      </c>
      <c r="E276" s="3" t="str">
        <f t="shared" si="2"/>
        <v>BTCUSD</v>
      </c>
      <c r="F276" s="7">
        <v>47207.99</v>
      </c>
      <c r="G276" s="7">
        <v>48578.35</v>
      </c>
      <c r="H276" s="7">
        <v>45641.11</v>
      </c>
      <c r="I276" s="7">
        <v>46806.83</v>
      </c>
      <c r="J276" s="7">
        <v>1591.71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6">
        <v>44354.0</v>
      </c>
      <c r="B277" s="3" t="s">
        <v>26</v>
      </c>
      <c r="C277" s="3" t="str">
        <f t="shared" si="1"/>
        <v>June</v>
      </c>
      <c r="D277" s="3" t="s">
        <v>22</v>
      </c>
      <c r="E277" s="3" t="str">
        <f t="shared" si="2"/>
        <v>SP500</v>
      </c>
      <c r="F277" s="7">
        <v>4229.34</v>
      </c>
      <c r="G277" s="7">
        <v>4232.34</v>
      </c>
      <c r="H277" s="7">
        <v>4215.66</v>
      </c>
      <c r="I277" s="7">
        <v>4226.52</v>
      </c>
      <c r="J277" s="7">
        <v>3.83557E9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6">
        <v>44448.0</v>
      </c>
      <c r="B278" s="3" t="s">
        <v>17</v>
      </c>
      <c r="C278" s="3" t="str">
        <f t="shared" si="1"/>
        <v>Sep</v>
      </c>
      <c r="D278" s="3" t="s">
        <v>9</v>
      </c>
      <c r="E278" s="3" t="str">
        <f t="shared" si="2"/>
        <v>BTCUSD</v>
      </c>
      <c r="F278" s="7">
        <v>46005.27</v>
      </c>
      <c r="G278" s="7">
        <v>47396.38</v>
      </c>
      <c r="H278" s="7">
        <v>45651.86</v>
      </c>
      <c r="I278" s="7">
        <v>46743.4</v>
      </c>
      <c r="J278" s="7">
        <v>1563.22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6">
        <v>44369.0</v>
      </c>
      <c r="B279" s="3" t="s">
        <v>26</v>
      </c>
      <c r="C279" s="3" t="str">
        <f t="shared" si="1"/>
        <v>June</v>
      </c>
      <c r="D279" s="3" t="s">
        <v>22</v>
      </c>
      <c r="E279" s="3" t="str">
        <f t="shared" si="2"/>
        <v>SP500</v>
      </c>
      <c r="F279" s="7">
        <v>4224.61</v>
      </c>
      <c r="G279" s="7">
        <v>4255.84</v>
      </c>
      <c r="H279" s="7">
        <v>4217.27</v>
      </c>
      <c r="I279" s="7">
        <v>4246.44</v>
      </c>
      <c r="J279" s="7">
        <v>3.20876E9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6">
        <v>44256.0</v>
      </c>
      <c r="B280" s="3" t="s">
        <v>11</v>
      </c>
      <c r="C280" s="3" t="str">
        <f t="shared" si="1"/>
        <v>Mar</v>
      </c>
      <c r="D280" s="3" t="s">
        <v>9</v>
      </c>
      <c r="E280" s="3" t="str">
        <f t="shared" si="2"/>
        <v>BTCUSD</v>
      </c>
      <c r="F280" s="7">
        <v>46408.05</v>
      </c>
      <c r="G280" s="3"/>
      <c r="H280" s="7">
        <v>45700.01</v>
      </c>
      <c r="I280" s="7">
        <v>49023.76</v>
      </c>
      <c r="J280" s="7">
        <v>3079.22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6">
        <v>44356.0</v>
      </c>
      <c r="B281" s="3" t="s">
        <v>26</v>
      </c>
      <c r="C281" s="3" t="str">
        <f t="shared" si="1"/>
        <v>June</v>
      </c>
      <c r="D281" s="3" t="s">
        <v>22</v>
      </c>
      <c r="E281" s="3" t="str">
        <f t="shared" si="2"/>
        <v>SP500</v>
      </c>
      <c r="F281" s="7">
        <v>4232.99</v>
      </c>
      <c r="G281" s="7">
        <v>4237.09</v>
      </c>
      <c r="H281" s="7">
        <v>4218.74</v>
      </c>
      <c r="I281" s="7">
        <v>4219.55</v>
      </c>
      <c r="J281" s="7">
        <v>3.90287E9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6">
        <v>44241.0</v>
      </c>
      <c r="B282" s="3" t="s">
        <v>10</v>
      </c>
      <c r="C282" s="3" t="str">
        <f t="shared" si="1"/>
        <v>Feb</v>
      </c>
      <c r="D282" s="3" t="s">
        <v>9</v>
      </c>
      <c r="E282" s="3" t="str">
        <f t="shared" si="2"/>
        <v>BTCUSD</v>
      </c>
      <c r="F282" s="7">
        <v>47381.8</v>
      </c>
      <c r="G282" s="7">
        <v>49700.0</v>
      </c>
      <c r="H282" s="7">
        <v>45830.01</v>
      </c>
      <c r="I282" s="7">
        <v>47185.29</v>
      </c>
      <c r="J282" s="7">
        <v>2174.9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6">
        <v>44357.0</v>
      </c>
      <c r="B283" s="3" t="s">
        <v>26</v>
      </c>
      <c r="C283" s="3" t="str">
        <f t="shared" si="1"/>
        <v>June</v>
      </c>
      <c r="D283" s="3" t="s">
        <v>22</v>
      </c>
      <c r="E283" s="3" t="str">
        <f t="shared" si="2"/>
        <v>SP500</v>
      </c>
      <c r="F283" s="7">
        <v>4228.56</v>
      </c>
      <c r="G283" s="7">
        <v>4249.74</v>
      </c>
      <c r="H283" s="7">
        <v>4220.34</v>
      </c>
      <c r="I283" s="7">
        <v>4239.18</v>
      </c>
      <c r="J283" s="7">
        <v>3.50248E9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6">
        <v>44559.0</v>
      </c>
      <c r="B284" s="3" t="s">
        <v>20</v>
      </c>
      <c r="C284" s="3" t="str">
        <f t="shared" si="1"/>
        <v>Dec</v>
      </c>
      <c r="D284" s="3" t="s">
        <v>9</v>
      </c>
      <c r="E284" s="3" t="str">
        <f t="shared" si="2"/>
        <v>BTCUSD</v>
      </c>
      <c r="F284" s="7">
        <v>48017.93</v>
      </c>
      <c r="G284" s="7">
        <v>48075.97</v>
      </c>
      <c r="H284" s="7">
        <v>45945.3</v>
      </c>
      <c r="I284" s="7">
        <v>46502.44</v>
      </c>
      <c r="J284" s="7">
        <v>1119.63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6">
        <v>44252.0</v>
      </c>
      <c r="B285" s="3" t="s">
        <v>10</v>
      </c>
      <c r="C285" s="3" t="str">
        <f t="shared" si="1"/>
        <v>Feb</v>
      </c>
      <c r="D285" s="3" t="s">
        <v>9</v>
      </c>
      <c r="E285" s="3" t="str">
        <f t="shared" si="2"/>
        <v>BTCUSD</v>
      </c>
      <c r="F285" s="7">
        <v>50266.89</v>
      </c>
      <c r="G285" s="7">
        <v>52074.0</v>
      </c>
      <c r="H285" s="7">
        <v>46000.0</v>
      </c>
      <c r="I285" s="7">
        <v>47360.43</v>
      </c>
      <c r="J285" s="7">
        <v>3900.71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6">
        <v>44422.0</v>
      </c>
      <c r="B286" s="3" t="s">
        <v>16</v>
      </c>
      <c r="C286" s="3" t="str">
        <f t="shared" si="1"/>
        <v>Aug</v>
      </c>
      <c r="D286" s="3" t="s">
        <v>9</v>
      </c>
      <c r="E286" s="3" t="str">
        <f t="shared" si="2"/>
        <v>BTCUSD</v>
      </c>
      <c r="F286" s="7">
        <v>47571.64</v>
      </c>
      <c r="G286" s="7">
        <v>48181.51</v>
      </c>
      <c r="H286" s="7">
        <v>46045.86</v>
      </c>
      <c r="I286" s="7">
        <v>46910.99</v>
      </c>
      <c r="J286" s="7">
        <v>1112.09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6">
        <v>44358.0</v>
      </c>
      <c r="B287" s="3" t="s">
        <v>26</v>
      </c>
      <c r="C287" s="3" t="str">
        <f t="shared" si="1"/>
        <v>June</v>
      </c>
      <c r="D287" s="3" t="s">
        <v>22</v>
      </c>
      <c r="E287" s="3" t="str">
        <f t="shared" si="2"/>
        <v>SP500</v>
      </c>
      <c r="F287" s="7">
        <v>4242.9</v>
      </c>
      <c r="G287" s="7">
        <v>4248.38</v>
      </c>
      <c r="H287" s="7">
        <v>4232.25</v>
      </c>
      <c r="I287" s="7">
        <v>4247.44</v>
      </c>
      <c r="J287" s="7">
        <v>3.20428E9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6">
        <v>44548.0</v>
      </c>
      <c r="B288" s="3" t="s">
        <v>20</v>
      </c>
      <c r="C288" s="3" t="str">
        <f t="shared" si="1"/>
        <v>Dec</v>
      </c>
      <c r="D288" s="3" t="s">
        <v>9</v>
      </c>
      <c r="E288" s="3" t="str">
        <f t="shared" si="2"/>
        <v>BTCUSD</v>
      </c>
      <c r="F288" s="7">
        <v>46312.19</v>
      </c>
      <c r="G288" s="7">
        <v>47980.93</v>
      </c>
      <c r="H288" s="7">
        <v>46100.0</v>
      </c>
      <c r="I288" s="7">
        <v>47745.99</v>
      </c>
      <c r="J288" s="7">
        <v>500.98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6">
        <v>44396.0</v>
      </c>
      <c r="B289" s="3" t="s">
        <v>27</v>
      </c>
      <c r="C289" s="3" t="str">
        <f t="shared" si="1"/>
        <v>July</v>
      </c>
      <c r="D289" s="3" t="s">
        <v>22</v>
      </c>
      <c r="E289" s="3" t="str">
        <f t="shared" si="2"/>
        <v>SP500</v>
      </c>
      <c r="F289" s="7">
        <v>4296.4</v>
      </c>
      <c r="G289" s="7">
        <v>4296.4</v>
      </c>
      <c r="H289" s="7">
        <v>4233.13</v>
      </c>
      <c r="I289" s="7">
        <v>4258.49</v>
      </c>
      <c r="J289" s="7">
        <v>4.15579E9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6">
        <v>44549.0</v>
      </c>
      <c r="B290" s="3" t="s">
        <v>20</v>
      </c>
      <c r="C290" s="3" t="str">
        <f t="shared" si="1"/>
        <v>Dec</v>
      </c>
      <c r="D290" s="3" t="s">
        <v>9</v>
      </c>
      <c r="E290" s="3" t="str">
        <f t="shared" si="2"/>
        <v>BTCUSD</v>
      </c>
      <c r="F290" s="7">
        <v>47745.99</v>
      </c>
      <c r="G290" s="7">
        <v>48306.22</v>
      </c>
      <c r="H290" s="7">
        <v>46255.0</v>
      </c>
      <c r="I290" s="7">
        <v>46709.08</v>
      </c>
      <c r="J290" s="7">
        <v>670.52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6">
        <v>44361.0</v>
      </c>
      <c r="B291" s="3" t="s">
        <v>26</v>
      </c>
      <c r="C291" s="3" t="str">
        <f t="shared" si="1"/>
        <v>June</v>
      </c>
      <c r="D291" s="3" t="s">
        <v>22</v>
      </c>
      <c r="E291" s="3" t="str">
        <f t="shared" si="2"/>
        <v>SP500</v>
      </c>
      <c r="F291" s="7">
        <v>4248.31</v>
      </c>
      <c r="G291" s="7">
        <v>4255.59</v>
      </c>
      <c r="H291" s="7">
        <v>4234.07</v>
      </c>
      <c r="I291" s="7">
        <v>4255.15</v>
      </c>
      <c r="J291" s="7">
        <v>3.61205E9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6">
        <v>44434.0</v>
      </c>
      <c r="B292" s="3" t="s">
        <v>16</v>
      </c>
      <c r="C292" s="3" t="str">
        <f t="shared" si="1"/>
        <v>Aug</v>
      </c>
      <c r="D292" s="3" t="s">
        <v>9</v>
      </c>
      <c r="E292" s="3" t="str">
        <f t="shared" si="2"/>
        <v>BTCUSD</v>
      </c>
      <c r="F292" s="7">
        <v>47931.0</v>
      </c>
      <c r="G292" s="7">
        <v>48053.14</v>
      </c>
      <c r="H292" s="7">
        <v>46287.63</v>
      </c>
      <c r="I292" s="7">
        <v>46845.94</v>
      </c>
      <c r="J292" s="7">
        <v>2205.0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6">
        <v>44362.0</v>
      </c>
      <c r="B293" s="3" t="s">
        <v>26</v>
      </c>
      <c r="C293" s="3" t="str">
        <f t="shared" si="1"/>
        <v>June</v>
      </c>
      <c r="D293" s="3" t="s">
        <v>22</v>
      </c>
      <c r="E293" s="3" t="str">
        <f t="shared" si="2"/>
        <v>SP500</v>
      </c>
      <c r="F293" s="7">
        <v>4255.28</v>
      </c>
      <c r="G293" s="7">
        <v>4257.16</v>
      </c>
      <c r="H293" s="7">
        <v>4238.35</v>
      </c>
      <c r="I293" s="7">
        <v>4246.59</v>
      </c>
      <c r="J293" s="7">
        <v>3.57845E9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6">
        <v>44239.0</v>
      </c>
      <c r="B294" s="3" t="s">
        <v>10</v>
      </c>
      <c r="C294" s="3" t="str">
        <f t="shared" si="1"/>
        <v>Feb</v>
      </c>
      <c r="D294" s="3" t="s">
        <v>9</v>
      </c>
      <c r="E294" s="3" t="str">
        <f t="shared" si="2"/>
        <v>BTCUSD</v>
      </c>
      <c r="F294" s="7">
        <v>47624.29</v>
      </c>
      <c r="G294" s="7">
        <v>48246.6</v>
      </c>
      <c r="H294" s="7">
        <v>46289.93</v>
      </c>
      <c r="I294" s="7">
        <v>47938.87</v>
      </c>
      <c r="J294" s="7">
        <v>2413.87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6">
        <v>44370.0</v>
      </c>
      <c r="B295" s="3" t="s">
        <v>26</v>
      </c>
      <c r="C295" s="3" t="str">
        <f t="shared" si="1"/>
        <v>June</v>
      </c>
      <c r="D295" s="3" t="s">
        <v>22</v>
      </c>
      <c r="E295" s="3" t="str">
        <f t="shared" si="2"/>
        <v>SP500</v>
      </c>
      <c r="F295" s="7">
        <v>4249.27</v>
      </c>
      <c r="G295" s="7">
        <v>4256.6</v>
      </c>
      <c r="H295" s="7">
        <v>4241.43</v>
      </c>
      <c r="I295" s="7">
        <v>4241.84</v>
      </c>
      <c r="J295" s="7">
        <v>3.17244E9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6">
        <v>44240.0</v>
      </c>
      <c r="B296" s="3" t="s">
        <v>10</v>
      </c>
      <c r="C296" s="3" t="str">
        <f t="shared" si="1"/>
        <v>Feb</v>
      </c>
      <c r="D296" s="3" t="s">
        <v>9</v>
      </c>
      <c r="E296" s="3" t="str">
        <f t="shared" si="2"/>
        <v>BTCUSD</v>
      </c>
      <c r="F296" s="7">
        <v>47938.87</v>
      </c>
      <c r="G296" s="7">
        <v>48027.3</v>
      </c>
      <c r="H296" s="7">
        <v>46290.25</v>
      </c>
      <c r="I296" s="7">
        <v>47381.8</v>
      </c>
      <c r="J296" s="7">
        <v>1252.44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6">
        <v>44259.0</v>
      </c>
      <c r="B297" s="3" t="s">
        <v>11</v>
      </c>
      <c r="C297" s="3" t="str">
        <f t="shared" si="1"/>
        <v>Mar</v>
      </c>
      <c r="D297" s="3" t="s">
        <v>9</v>
      </c>
      <c r="E297" s="3" t="str">
        <f t="shared" si="2"/>
        <v>BTCUSD</v>
      </c>
      <c r="F297" s="7">
        <v>49597.23</v>
      </c>
      <c r="G297" s="7">
        <v>50754.39</v>
      </c>
      <c r="H297" s="7">
        <v>46297.47</v>
      </c>
      <c r="I297" s="7">
        <v>47339.92</v>
      </c>
      <c r="J297" s="7">
        <v>2507.35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6">
        <v>44242.0</v>
      </c>
      <c r="B298" s="3" t="s">
        <v>10</v>
      </c>
      <c r="C298" s="3" t="str">
        <f t="shared" si="1"/>
        <v>Feb</v>
      </c>
      <c r="D298" s="3" t="s">
        <v>9</v>
      </c>
      <c r="E298" s="3" t="str">
        <f t="shared" si="2"/>
        <v>BTCUSD</v>
      </c>
      <c r="F298" s="7">
        <v>47185.29</v>
      </c>
      <c r="G298" s="7">
        <v>49600.0</v>
      </c>
      <c r="H298" s="7">
        <v>46334.68</v>
      </c>
      <c r="I298" s="7">
        <v>49587.2</v>
      </c>
      <c r="J298" s="7">
        <v>1736.03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6">
        <v>44371.0</v>
      </c>
      <c r="B299" s="3" t="s">
        <v>26</v>
      </c>
      <c r="C299" s="3" t="str">
        <f t="shared" si="1"/>
        <v>June</v>
      </c>
      <c r="D299" s="3" t="s">
        <v>22</v>
      </c>
      <c r="E299" s="3" t="str">
        <f t="shared" si="2"/>
        <v>SP500</v>
      </c>
      <c r="F299" s="7">
        <v>4256.97</v>
      </c>
      <c r="G299" s="7">
        <v>4271.28</v>
      </c>
      <c r="H299" s="7">
        <v>4256.97</v>
      </c>
      <c r="I299" s="7">
        <v>4266.49</v>
      </c>
      <c r="J299" s="7">
        <v>3.14168E9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6">
        <v>44544.0</v>
      </c>
      <c r="B300" s="3" t="s">
        <v>20</v>
      </c>
      <c r="C300" s="3" t="str">
        <f t="shared" si="1"/>
        <v>Dec</v>
      </c>
      <c r="D300" s="3" t="s">
        <v>9</v>
      </c>
      <c r="E300" s="3" t="str">
        <f t="shared" si="2"/>
        <v>BTCUSD</v>
      </c>
      <c r="F300" s="7">
        <v>46968.47</v>
      </c>
      <c r="G300" s="7">
        <v>48784.28</v>
      </c>
      <c r="H300" s="7">
        <v>46350.0</v>
      </c>
      <c r="I300" s="7">
        <v>48280.5</v>
      </c>
      <c r="J300" s="7">
        <v>1026.12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6">
        <v>44397.0</v>
      </c>
      <c r="B301" s="3" t="s">
        <v>27</v>
      </c>
      <c r="C301" s="3" t="str">
        <f t="shared" si="1"/>
        <v>July</v>
      </c>
      <c r="D301" s="3" t="s">
        <v>22</v>
      </c>
      <c r="E301" s="3" t="str">
        <f t="shared" si="2"/>
        <v>SP500</v>
      </c>
      <c r="F301" s="7">
        <v>4265.11</v>
      </c>
      <c r="G301" s="7">
        <v>4336.84</v>
      </c>
      <c r="H301" s="7">
        <v>4262.05</v>
      </c>
      <c r="I301" s="7">
        <v>4323.06</v>
      </c>
      <c r="J301" s="7">
        <v>3.63419E9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6">
        <v>44260.0</v>
      </c>
      <c r="B302" s="3" t="s">
        <v>11</v>
      </c>
      <c r="C302" s="3" t="str">
        <f t="shared" si="1"/>
        <v>Mar</v>
      </c>
      <c r="D302" s="3" t="s">
        <v>9</v>
      </c>
      <c r="E302" s="3" t="str">
        <f t="shared" si="2"/>
        <v>BTCUSD</v>
      </c>
      <c r="F302" s="7">
        <v>47339.92</v>
      </c>
      <c r="G302" s="7">
        <v>49455.61</v>
      </c>
      <c r="H302" s="7">
        <v>46443.16</v>
      </c>
      <c r="I302" s="7">
        <v>48648.76</v>
      </c>
      <c r="J302" s="7">
        <v>1774.93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6">
        <v>44372.0</v>
      </c>
      <c r="B303" s="3" t="s">
        <v>26</v>
      </c>
      <c r="C303" s="3" t="str">
        <f t="shared" si="1"/>
        <v>June</v>
      </c>
      <c r="D303" s="3" t="s">
        <v>22</v>
      </c>
      <c r="E303" s="3" t="str">
        <f t="shared" si="2"/>
        <v>SP500</v>
      </c>
      <c r="F303" s="7">
        <v>4274.45</v>
      </c>
      <c r="G303" s="7">
        <v>4286.12</v>
      </c>
      <c r="H303" s="7">
        <v>4271.16</v>
      </c>
      <c r="I303" s="7">
        <v>4280.7</v>
      </c>
      <c r="J303" s="7">
        <v>6.24839E9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6">
        <v>44560.0</v>
      </c>
      <c r="B304" s="3" t="s">
        <v>20</v>
      </c>
      <c r="C304" s="3" t="str">
        <f t="shared" si="1"/>
        <v>Dec</v>
      </c>
      <c r="D304" s="3" t="s">
        <v>9</v>
      </c>
      <c r="E304" s="3" t="str">
        <f t="shared" si="2"/>
        <v>BTCUSD</v>
      </c>
      <c r="F304" s="7">
        <v>46502.44</v>
      </c>
      <c r="G304" s="7">
        <v>47949.3</v>
      </c>
      <c r="H304" s="7">
        <v>46496.19</v>
      </c>
      <c r="I304" s="7">
        <v>47207.99</v>
      </c>
      <c r="J304" s="7">
        <v>998.41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6">
        <v>44375.0</v>
      </c>
      <c r="B305" s="3" t="s">
        <v>26</v>
      </c>
      <c r="C305" s="3" t="str">
        <f t="shared" si="1"/>
        <v>June</v>
      </c>
      <c r="D305" s="3" t="s">
        <v>22</v>
      </c>
      <c r="E305" s="3" t="str">
        <f t="shared" si="2"/>
        <v>SP500</v>
      </c>
      <c r="F305" s="7">
        <v>4284.9</v>
      </c>
      <c r="G305" s="7">
        <v>4292.14</v>
      </c>
      <c r="H305" s="7">
        <v>4274.67</v>
      </c>
      <c r="I305" s="7">
        <v>4290.61</v>
      </c>
      <c r="J305" s="7">
        <v>3.41561E9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6">
        <v>44331.0</v>
      </c>
      <c r="B306" s="3" t="s">
        <v>13</v>
      </c>
      <c r="C306" s="3" t="str">
        <f t="shared" si="1"/>
        <v>May</v>
      </c>
      <c r="D306" s="3" t="s">
        <v>9</v>
      </c>
      <c r="E306" s="3" t="str">
        <f t="shared" si="2"/>
        <v>BTCUSD</v>
      </c>
      <c r="F306" s="7">
        <v>49670.85</v>
      </c>
      <c r="G306" s="7">
        <v>49900.0</v>
      </c>
      <c r="H306" s="7">
        <v>46500.0</v>
      </c>
      <c r="I306" s="7">
        <v>48383.6</v>
      </c>
      <c r="J306" s="7">
        <v>1938.26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6">
        <v>44473.0</v>
      </c>
      <c r="B307" s="3" t="s">
        <v>30</v>
      </c>
      <c r="C307" s="3" t="str">
        <f t="shared" si="1"/>
        <v>October</v>
      </c>
      <c r="D307" s="3" t="s">
        <v>22</v>
      </c>
      <c r="E307" s="3" t="str">
        <f t="shared" si="2"/>
        <v>SP500</v>
      </c>
      <c r="F307" s="7">
        <v>4348.84</v>
      </c>
      <c r="G307" s="7">
        <v>4355.51</v>
      </c>
      <c r="H307" s="7">
        <v>4278.94</v>
      </c>
      <c r="I307" s="7">
        <v>4300.46</v>
      </c>
      <c r="J307" s="7">
        <v>3.11056E9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6">
        <v>44439.0</v>
      </c>
      <c r="B308" s="3" t="s">
        <v>16</v>
      </c>
      <c r="C308" s="3" t="str">
        <f t="shared" si="1"/>
        <v>Aug</v>
      </c>
      <c r="D308" s="3" t="s">
        <v>9</v>
      </c>
      <c r="E308" s="3" t="str">
        <f t="shared" si="2"/>
        <v>BTCUSD</v>
      </c>
      <c r="F308" s="7">
        <v>47151.91</v>
      </c>
      <c r="G308" s="7">
        <v>48261.59</v>
      </c>
      <c r="H308" s="7">
        <v>46524.71</v>
      </c>
      <c r="I308" s="7">
        <v>47052.84</v>
      </c>
      <c r="J308" s="7">
        <v>1019.19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6">
        <v>44545.0</v>
      </c>
      <c r="B309" s="3" t="s">
        <v>20</v>
      </c>
      <c r="C309" s="3" t="str">
        <f t="shared" si="1"/>
        <v>Dec</v>
      </c>
      <c r="D309" s="3" t="s">
        <v>9</v>
      </c>
      <c r="E309" s="3" t="str">
        <f t="shared" si="2"/>
        <v>BTCUSD</v>
      </c>
      <c r="F309" s="7">
        <v>48280.5</v>
      </c>
      <c r="G309" s="7">
        <v>49500.0</v>
      </c>
      <c r="H309" s="7">
        <v>46539.0</v>
      </c>
      <c r="I309" s="7">
        <v>48838.59</v>
      </c>
      <c r="J309" s="7">
        <v>1684.17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6">
        <v>44435.0</v>
      </c>
      <c r="B310" s="3" t="s">
        <v>16</v>
      </c>
      <c r="C310" s="3" t="str">
        <f t="shared" si="1"/>
        <v>Aug</v>
      </c>
      <c r="D310" s="3" t="s">
        <v>9</v>
      </c>
      <c r="E310" s="3" t="str">
        <f t="shared" si="2"/>
        <v>BTCUSD</v>
      </c>
      <c r="F310" s="7">
        <v>46845.94</v>
      </c>
      <c r="G310" s="7">
        <v>49313.26</v>
      </c>
      <c r="H310" s="7">
        <v>46603.36</v>
      </c>
      <c r="I310" s="7">
        <v>48900.01</v>
      </c>
      <c r="J310" s="7">
        <v>1383.21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6">
        <v>44428.0</v>
      </c>
      <c r="B311" s="3" t="s">
        <v>16</v>
      </c>
      <c r="C311" s="3" t="str">
        <f t="shared" si="1"/>
        <v>Aug</v>
      </c>
      <c r="D311" s="3" t="s">
        <v>9</v>
      </c>
      <c r="E311" s="3" t="str">
        <f t="shared" si="2"/>
        <v>BTCUSD</v>
      </c>
      <c r="F311" s="7">
        <v>47042.28</v>
      </c>
      <c r="G311" s="7">
        <v>49400.0</v>
      </c>
      <c r="H311" s="7">
        <v>46714.57</v>
      </c>
      <c r="I311" s="7">
        <v>48839.62</v>
      </c>
      <c r="J311" s="7">
        <v>1328.32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6">
        <v>44376.0</v>
      </c>
      <c r="B312" s="3" t="s">
        <v>26</v>
      </c>
      <c r="C312" s="3" t="str">
        <f t="shared" si="1"/>
        <v>June</v>
      </c>
      <c r="D312" s="3" t="s">
        <v>22</v>
      </c>
      <c r="E312" s="3" t="str">
        <f t="shared" si="2"/>
        <v>SP500</v>
      </c>
      <c r="F312" s="7">
        <v>4293.21</v>
      </c>
      <c r="G312" s="7">
        <v>4300.52</v>
      </c>
      <c r="H312" s="7">
        <v>4287.04</v>
      </c>
      <c r="I312" s="7">
        <v>4291.8</v>
      </c>
      <c r="J312" s="7">
        <v>3.04956E9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6">
        <v>44438.0</v>
      </c>
      <c r="B313" s="3" t="s">
        <v>16</v>
      </c>
      <c r="C313" s="3" t="str">
        <f t="shared" si="1"/>
        <v>Aug</v>
      </c>
      <c r="D313" s="3" t="s">
        <v>9</v>
      </c>
      <c r="E313" s="3" t="str">
        <f t="shared" si="2"/>
        <v>BTCUSD</v>
      </c>
      <c r="F313" s="7">
        <v>47989.58</v>
      </c>
      <c r="G313" s="7">
        <v>48735.71</v>
      </c>
      <c r="H313" s="7">
        <v>46717.24</v>
      </c>
      <c r="I313" s="7">
        <v>47151.91</v>
      </c>
      <c r="J313" s="7">
        <v>933.28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6">
        <v>44377.0</v>
      </c>
      <c r="B314" s="3" t="s">
        <v>26</v>
      </c>
      <c r="C314" s="3" t="str">
        <f t="shared" si="1"/>
        <v>June</v>
      </c>
      <c r="D314" s="3" t="s">
        <v>22</v>
      </c>
      <c r="E314" s="3" t="str">
        <f t="shared" si="2"/>
        <v>SP500</v>
      </c>
      <c r="F314" s="7">
        <v>4290.65</v>
      </c>
      <c r="G314" s="7">
        <v>4302.43</v>
      </c>
      <c r="H314" s="7">
        <v>4287.96</v>
      </c>
      <c r="I314" s="7">
        <v>4297.5</v>
      </c>
      <c r="J314" s="7">
        <v>3.68788E9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6">
        <v>44454.0</v>
      </c>
      <c r="B315" s="3" t="s">
        <v>17</v>
      </c>
      <c r="C315" s="3" t="str">
        <f t="shared" si="1"/>
        <v>Sep</v>
      </c>
      <c r="D315" s="3" t="s">
        <v>9</v>
      </c>
      <c r="E315" s="3" t="str">
        <f t="shared" si="2"/>
        <v>BTCUSD</v>
      </c>
      <c r="F315" s="7">
        <v>47101.27</v>
      </c>
      <c r="G315" s="7">
        <v>48455.16</v>
      </c>
      <c r="H315" s="7">
        <v>46730.15</v>
      </c>
      <c r="I315" s="7">
        <v>47629.1</v>
      </c>
      <c r="J315" s="7">
        <v>1276.62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6">
        <v>44470.0</v>
      </c>
      <c r="B316" s="3" t="s">
        <v>30</v>
      </c>
      <c r="C316" s="3" t="str">
        <f t="shared" si="1"/>
        <v>October</v>
      </c>
      <c r="D316" s="3" t="s">
        <v>22</v>
      </c>
      <c r="E316" s="3" t="str">
        <f t="shared" si="2"/>
        <v>SP500</v>
      </c>
      <c r="F316" s="7">
        <v>4317.16</v>
      </c>
      <c r="G316" s="7">
        <v>4375.19</v>
      </c>
      <c r="H316" s="7">
        <v>4288.52</v>
      </c>
      <c r="I316" s="7">
        <v>4357.04</v>
      </c>
      <c r="J316" s="7">
        <v>3.14898E9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6">
        <v>44456.0</v>
      </c>
      <c r="B317" s="3" t="s">
        <v>17</v>
      </c>
      <c r="C317" s="3" t="str">
        <f t="shared" si="1"/>
        <v>Sep</v>
      </c>
      <c r="D317" s="3" t="s">
        <v>9</v>
      </c>
      <c r="E317" s="3" t="str">
        <f t="shared" si="2"/>
        <v>BTCUSD</v>
      </c>
      <c r="F317" s="7">
        <v>47907.0</v>
      </c>
      <c r="G317" s="7">
        <v>48165.96</v>
      </c>
      <c r="H317" s="7">
        <v>46754.93</v>
      </c>
      <c r="I317" s="7">
        <v>47962.79</v>
      </c>
      <c r="J317" s="7">
        <v>1247.38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6">
        <v>44385.0</v>
      </c>
      <c r="B318" s="3" t="s">
        <v>27</v>
      </c>
      <c r="C318" s="3" t="str">
        <f t="shared" si="1"/>
        <v>July</v>
      </c>
      <c r="D318" s="3" t="s">
        <v>22</v>
      </c>
      <c r="E318" s="3" t="str">
        <f t="shared" si="2"/>
        <v>SP500</v>
      </c>
      <c r="F318" s="7">
        <v>4321.07</v>
      </c>
      <c r="G318" s="7">
        <v>4330.88</v>
      </c>
      <c r="H318" s="7">
        <v>4289.37</v>
      </c>
      <c r="I318" s="7">
        <v>4320.82</v>
      </c>
      <c r="J318" s="7">
        <v>3.39378E9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6">
        <v>44540.0</v>
      </c>
      <c r="B319" s="3" t="s">
        <v>20</v>
      </c>
      <c r="C319" s="3" t="str">
        <f t="shared" si="1"/>
        <v>Dec</v>
      </c>
      <c r="D319" s="3" t="s">
        <v>9</v>
      </c>
      <c r="E319" s="3" t="str">
        <f t="shared" si="2"/>
        <v>BTCUSD</v>
      </c>
      <c r="F319" s="7">
        <v>48405.03</v>
      </c>
      <c r="G319" s="7">
        <v>49243.0</v>
      </c>
      <c r="H319" s="7">
        <v>46759.2</v>
      </c>
      <c r="I319" s="7">
        <v>48331.11</v>
      </c>
      <c r="J319" s="7">
        <v>766.72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6">
        <v>44473.0</v>
      </c>
      <c r="B320" s="3" t="s">
        <v>18</v>
      </c>
      <c r="C320" s="3" t="str">
        <f t="shared" si="1"/>
        <v>Oct</v>
      </c>
      <c r="D320" s="3" t="s">
        <v>9</v>
      </c>
      <c r="E320" s="3" t="str">
        <f t="shared" si="2"/>
        <v>BTCUSD</v>
      </c>
      <c r="F320" s="7">
        <v>47509.65</v>
      </c>
      <c r="G320" s="7">
        <v>49789.33</v>
      </c>
      <c r="H320" s="7">
        <v>46926.68</v>
      </c>
      <c r="I320" s="7">
        <v>49320.94</v>
      </c>
      <c r="J320" s="7">
        <v>1755.41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6">
        <v>44329.0</v>
      </c>
      <c r="B321" s="3" t="s">
        <v>13</v>
      </c>
      <c r="C321" s="3" t="str">
        <f t="shared" si="1"/>
        <v>May</v>
      </c>
      <c r="D321" s="3" t="s">
        <v>9</v>
      </c>
      <c r="E321" s="3" t="str">
        <f t="shared" si="2"/>
        <v>BTCUSD</v>
      </c>
      <c r="F321" s="7">
        <v>50493.11</v>
      </c>
      <c r="G321" s="7">
        <v>51389.95</v>
      </c>
      <c r="H321" s="7">
        <v>46962.39</v>
      </c>
      <c r="I321" s="7">
        <v>49221.07</v>
      </c>
      <c r="J321" s="7">
        <v>4250.47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6">
        <v>44475.0</v>
      </c>
      <c r="B322" s="3" t="s">
        <v>30</v>
      </c>
      <c r="C322" s="3" t="str">
        <f t="shared" si="1"/>
        <v>October</v>
      </c>
      <c r="D322" s="3" t="s">
        <v>22</v>
      </c>
      <c r="E322" s="3" t="str">
        <f t="shared" si="2"/>
        <v>SP500</v>
      </c>
      <c r="F322" s="7">
        <v>4319.57</v>
      </c>
      <c r="G322" s="7">
        <v>4365.57</v>
      </c>
      <c r="H322" s="7">
        <v>4290.49</v>
      </c>
      <c r="I322" s="7">
        <v>4363.55</v>
      </c>
      <c r="J322" s="7">
        <v>3.21959E9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6">
        <v>44440.0</v>
      </c>
      <c r="B323" s="3" t="s">
        <v>17</v>
      </c>
      <c r="C323" s="3" t="str">
        <f t="shared" si="1"/>
        <v>Sep</v>
      </c>
      <c r="D323" s="3" t="s">
        <v>9</v>
      </c>
      <c r="E323" s="3" t="str">
        <f t="shared" si="2"/>
        <v>BTCUSD</v>
      </c>
      <c r="F323" s="7">
        <v>47052.84</v>
      </c>
      <c r="G323" s="7">
        <v>49935.09</v>
      </c>
      <c r="H323" s="7">
        <v>46980.44</v>
      </c>
      <c r="I323" s="7">
        <v>49596.74</v>
      </c>
      <c r="J323" s="7">
        <v>1105.14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6">
        <v>44378.0</v>
      </c>
      <c r="B324" s="3" t="s">
        <v>27</v>
      </c>
      <c r="C324" s="3" t="str">
        <f t="shared" si="1"/>
        <v>July</v>
      </c>
      <c r="D324" s="3" t="s">
        <v>22</v>
      </c>
      <c r="E324" s="3" t="str">
        <f t="shared" si="2"/>
        <v>SP500</v>
      </c>
      <c r="F324" s="7">
        <v>4300.73</v>
      </c>
      <c r="G324" s="7">
        <v>4320.66</v>
      </c>
      <c r="H324" s="7">
        <v>4300.73</v>
      </c>
      <c r="I324" s="7">
        <v>4319.94</v>
      </c>
      <c r="J324" s="7">
        <v>3.07758E9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6">
        <v>44249.0</v>
      </c>
      <c r="B325" s="3" t="s">
        <v>10</v>
      </c>
      <c r="C325" s="3" t="str">
        <f t="shared" si="1"/>
        <v>Feb</v>
      </c>
      <c r="D325" s="3" t="s">
        <v>9</v>
      </c>
      <c r="E325" s="3" t="str">
        <f t="shared" si="2"/>
        <v>BTCUSD</v>
      </c>
      <c r="F325" s="7">
        <v>55914.43</v>
      </c>
      <c r="G325" s="7">
        <v>56651.47</v>
      </c>
      <c r="H325" s="7">
        <v>47000.0</v>
      </c>
      <c r="I325" s="7">
        <v>51847.25</v>
      </c>
      <c r="J325" s="7">
        <v>5371.31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6">
        <v>44459.0</v>
      </c>
      <c r="B326" s="3" t="s">
        <v>29</v>
      </c>
      <c r="C326" s="3" t="str">
        <f t="shared" si="1"/>
        <v>September</v>
      </c>
      <c r="D326" s="3" t="s">
        <v>22</v>
      </c>
      <c r="E326" s="3" t="str">
        <f t="shared" si="2"/>
        <v>SP500</v>
      </c>
      <c r="F326" s="7">
        <v>4402.95</v>
      </c>
      <c r="G326" s="7">
        <v>4402.95</v>
      </c>
      <c r="H326" s="7">
        <v>4305.91</v>
      </c>
      <c r="I326" s="7">
        <v>4357.73</v>
      </c>
      <c r="J326" s="7">
        <v>3.77368E9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6">
        <v>44311.0</v>
      </c>
      <c r="B327" s="3" t="s">
        <v>12</v>
      </c>
      <c r="C327" s="3" t="str">
        <f t="shared" si="1"/>
        <v>Apr</v>
      </c>
      <c r="D327" s="3" t="s">
        <v>9</v>
      </c>
      <c r="E327" s="3" t="str">
        <f t="shared" si="2"/>
        <v>BTCUSD</v>
      </c>
      <c r="F327" s="7">
        <v>49721.97</v>
      </c>
      <c r="G327" s="7">
        <v>52567.77</v>
      </c>
      <c r="H327" s="7">
        <v>47000.0</v>
      </c>
      <c r="I327" s="7">
        <v>52435.9</v>
      </c>
      <c r="J327" s="7">
        <v>2662.93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6">
        <v>44469.0</v>
      </c>
      <c r="B328" s="3" t="s">
        <v>29</v>
      </c>
      <c r="C328" s="3" t="str">
        <f t="shared" si="1"/>
        <v>September</v>
      </c>
      <c r="D328" s="3" t="s">
        <v>22</v>
      </c>
      <c r="E328" s="3" t="str">
        <f t="shared" si="2"/>
        <v>SP500</v>
      </c>
      <c r="F328" s="7">
        <v>4370.67</v>
      </c>
      <c r="G328" s="7">
        <v>4382.55</v>
      </c>
      <c r="H328" s="7">
        <v>4306.24</v>
      </c>
      <c r="I328" s="7">
        <v>4307.54</v>
      </c>
      <c r="J328" s="7">
        <v>3.12377E9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6">
        <v>44455.0</v>
      </c>
      <c r="B329" s="3" t="s">
        <v>17</v>
      </c>
      <c r="C329" s="3" t="str">
        <f t="shared" si="1"/>
        <v>Sep</v>
      </c>
      <c r="D329" s="3" t="s">
        <v>9</v>
      </c>
      <c r="E329" s="3" t="str">
        <f t="shared" si="2"/>
        <v>BTCUSD</v>
      </c>
      <c r="F329" s="7">
        <v>47629.1</v>
      </c>
      <c r="G329" s="7">
        <v>48500.0</v>
      </c>
      <c r="H329" s="7">
        <v>47041.24</v>
      </c>
      <c r="I329" s="7">
        <v>47907.0</v>
      </c>
      <c r="J329" s="7">
        <v>1069.57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6">
        <v>44474.0</v>
      </c>
      <c r="B330" s="3" t="s">
        <v>30</v>
      </c>
      <c r="C330" s="3" t="str">
        <f t="shared" si="1"/>
        <v>October</v>
      </c>
      <c r="D330" s="3" t="s">
        <v>22</v>
      </c>
      <c r="E330" s="3" t="str">
        <f t="shared" si="2"/>
        <v>SP500</v>
      </c>
      <c r="F330" s="7">
        <v>4309.87</v>
      </c>
      <c r="G330" s="7">
        <v>4369.23</v>
      </c>
      <c r="H330" s="7">
        <v>4309.87</v>
      </c>
      <c r="I330" s="7">
        <v>4345.72</v>
      </c>
      <c r="J330" s="7">
        <v>2.9674E9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6">
        <v>44257.0</v>
      </c>
      <c r="B331" s="3" t="s">
        <v>11</v>
      </c>
      <c r="C331" s="3" t="str">
        <f t="shared" si="1"/>
        <v>Mar</v>
      </c>
      <c r="D331" s="3" t="s">
        <v>9</v>
      </c>
      <c r="E331" s="3" t="str">
        <f t="shared" si="2"/>
        <v>BTCUSD</v>
      </c>
      <c r="F331" s="7">
        <v>49023.76</v>
      </c>
      <c r="G331" s="7">
        <v>49757.22</v>
      </c>
      <c r="H331" s="7">
        <v>47076.52</v>
      </c>
      <c r="I331" s="7">
        <v>48749.78</v>
      </c>
      <c r="J331" s="7">
        <v>1887.71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6">
        <v>44261.0</v>
      </c>
      <c r="B332" s="3" t="s">
        <v>11</v>
      </c>
      <c r="C332" s="3" t="str">
        <f t="shared" si="1"/>
        <v>Mar</v>
      </c>
      <c r="D332" s="3" t="s">
        <v>9</v>
      </c>
      <c r="E332" s="3" t="str">
        <f t="shared" si="2"/>
        <v>BTCUSD</v>
      </c>
      <c r="F332" s="7">
        <v>48648.76</v>
      </c>
      <c r="G332" s="7">
        <v>49915.73</v>
      </c>
      <c r="H332" s="7">
        <v>47096.87</v>
      </c>
      <c r="I332" s="7">
        <v>49610.32</v>
      </c>
      <c r="J332" s="7">
        <v>1027.29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6">
        <v>44433.0</v>
      </c>
      <c r="B333" s="3" t="s">
        <v>16</v>
      </c>
      <c r="C333" s="3" t="str">
        <f t="shared" si="1"/>
        <v>Aug</v>
      </c>
      <c r="D333" s="3" t="s">
        <v>9</v>
      </c>
      <c r="E333" s="3" t="str">
        <f t="shared" si="2"/>
        <v>BTCUSD</v>
      </c>
      <c r="F333" s="7">
        <v>47995.78</v>
      </c>
      <c r="G333" s="7">
        <v>49365.42</v>
      </c>
      <c r="H333" s="7">
        <v>47112.12</v>
      </c>
      <c r="I333" s="7">
        <v>47931.0</v>
      </c>
      <c r="J333" s="7">
        <v>1666.41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6">
        <v>44383.0</v>
      </c>
      <c r="B334" s="3" t="s">
        <v>27</v>
      </c>
      <c r="C334" s="3" t="str">
        <f t="shared" si="1"/>
        <v>July</v>
      </c>
      <c r="D334" s="3" t="s">
        <v>22</v>
      </c>
      <c r="E334" s="3" t="str">
        <f t="shared" si="2"/>
        <v>SP500</v>
      </c>
      <c r="F334" s="7">
        <v>4356.46</v>
      </c>
      <c r="G334" s="7">
        <v>4356.46</v>
      </c>
      <c r="H334" s="7">
        <v>4314.37</v>
      </c>
      <c r="I334" s="7">
        <v>4343.54</v>
      </c>
      <c r="J334" s="7">
        <v>3.4379E9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6">
        <v>44471.0</v>
      </c>
      <c r="B335" s="3" t="s">
        <v>18</v>
      </c>
      <c r="C335" s="3" t="str">
        <f t="shared" si="1"/>
        <v>Oct</v>
      </c>
      <c r="D335" s="3" t="s">
        <v>9</v>
      </c>
      <c r="E335" s="3" t="str">
        <f t="shared" si="2"/>
        <v>BTCUSD</v>
      </c>
      <c r="F335" s="7">
        <v>47555.51</v>
      </c>
      <c r="G335" s="7">
        <v>48346.7</v>
      </c>
      <c r="H335" s="7">
        <v>47144.0</v>
      </c>
      <c r="I335" s="7">
        <v>47899.79</v>
      </c>
      <c r="J335" s="7">
        <v>761.86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6">
        <v>44393.0</v>
      </c>
      <c r="B336" s="3" t="s">
        <v>27</v>
      </c>
      <c r="C336" s="3" t="str">
        <f t="shared" si="1"/>
        <v>July</v>
      </c>
      <c r="D336" s="3" t="s">
        <v>22</v>
      </c>
      <c r="E336" s="3" t="str">
        <f t="shared" si="2"/>
        <v>SP500</v>
      </c>
      <c r="F336" s="7">
        <v>4367.43</v>
      </c>
      <c r="G336" s="7">
        <v>4375.09</v>
      </c>
      <c r="H336" s="7">
        <v>4322.53</v>
      </c>
      <c r="I336" s="7">
        <v>4327.16</v>
      </c>
      <c r="J336" s="7">
        <v>3.16516E9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6">
        <v>44536.0</v>
      </c>
      <c r="B337" s="3" t="s">
        <v>20</v>
      </c>
      <c r="C337" s="3" t="str">
        <f t="shared" si="1"/>
        <v>Dec</v>
      </c>
      <c r="D337" s="3" t="s">
        <v>9</v>
      </c>
      <c r="E337" s="3" t="str">
        <f t="shared" si="2"/>
        <v>BTCUSD</v>
      </c>
      <c r="F337" s="7">
        <v>49103.01</v>
      </c>
      <c r="G337" s="7">
        <v>51481.04</v>
      </c>
      <c r="H337" s="7">
        <v>47165.65</v>
      </c>
      <c r="I337" s="7">
        <v>51012.43</v>
      </c>
      <c r="J337" s="7">
        <v>2139.33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6">
        <v>44379.0</v>
      </c>
      <c r="B338" s="3" t="s">
        <v>27</v>
      </c>
      <c r="C338" s="3" t="str">
        <f t="shared" si="1"/>
        <v>July</v>
      </c>
      <c r="D338" s="3" t="s">
        <v>22</v>
      </c>
      <c r="E338" s="3" t="str">
        <f t="shared" si="2"/>
        <v>SP500</v>
      </c>
      <c r="F338" s="7">
        <v>4326.6</v>
      </c>
      <c r="G338" s="7">
        <v>4355.43</v>
      </c>
      <c r="H338" s="7">
        <v>4326.6</v>
      </c>
      <c r="I338" s="7">
        <v>4352.34</v>
      </c>
      <c r="J338" s="7">
        <v>2.62855E9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6">
        <v>44309.0</v>
      </c>
      <c r="B339" s="3" t="s">
        <v>12</v>
      </c>
      <c r="C339" s="3" t="str">
        <f t="shared" si="1"/>
        <v>Apr</v>
      </c>
      <c r="D339" s="3" t="s">
        <v>9</v>
      </c>
      <c r="E339" s="3" t="str">
        <f t="shared" si="2"/>
        <v>BTCUSD</v>
      </c>
      <c r="F339" s="7">
        <v>50329.66</v>
      </c>
      <c r="G339" s="7">
        <v>51380.03</v>
      </c>
      <c r="H339" s="7">
        <v>47231.0</v>
      </c>
      <c r="I339" s="7">
        <v>50195.42</v>
      </c>
      <c r="J339" s="7">
        <v>3250.51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6">
        <v>44386.0</v>
      </c>
      <c r="B340" s="3" t="s">
        <v>27</v>
      </c>
      <c r="C340" s="3" t="str">
        <f t="shared" si="1"/>
        <v>July</v>
      </c>
      <c r="D340" s="3" t="s">
        <v>22</v>
      </c>
      <c r="E340" s="3" t="str">
        <f t="shared" si="2"/>
        <v>SP500</v>
      </c>
      <c r="F340" s="7">
        <v>4329.38</v>
      </c>
      <c r="G340" s="7">
        <v>4371.6</v>
      </c>
      <c r="H340" s="7">
        <v>4329.38</v>
      </c>
      <c r="I340" s="7">
        <v>4369.55</v>
      </c>
      <c r="J340" s="7">
        <v>2.73828E9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6">
        <v>44558.0</v>
      </c>
      <c r="B341" s="3" t="s">
        <v>20</v>
      </c>
      <c r="C341" s="3" t="str">
        <f t="shared" si="1"/>
        <v>Dec</v>
      </c>
      <c r="D341" s="3" t="s">
        <v>9</v>
      </c>
      <c r="E341" s="3" t="str">
        <f t="shared" si="2"/>
        <v>BTCUSD</v>
      </c>
      <c r="F341" s="7">
        <v>49821.79</v>
      </c>
      <c r="G341" s="7">
        <v>49834.68</v>
      </c>
      <c r="H341" s="7">
        <v>47322.97</v>
      </c>
      <c r="I341" s="7">
        <v>48017.93</v>
      </c>
      <c r="J341" s="7">
        <v>1275.01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6">
        <v>44384.0</v>
      </c>
      <c r="B342" s="3" t="s">
        <v>27</v>
      </c>
      <c r="C342" s="3" t="str">
        <f t="shared" si="1"/>
        <v>July</v>
      </c>
      <c r="D342" s="3" t="s">
        <v>22</v>
      </c>
      <c r="E342" s="3" t="str">
        <f t="shared" si="2"/>
        <v>SP500</v>
      </c>
      <c r="F342" s="7">
        <v>4351.01</v>
      </c>
      <c r="G342" s="7">
        <v>4361.88</v>
      </c>
      <c r="H342" s="7">
        <v>4329.79</v>
      </c>
      <c r="I342" s="7">
        <v>4358.13</v>
      </c>
      <c r="J342" s="7">
        <v>3.2439E9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6">
        <v>44539.0</v>
      </c>
      <c r="B343" s="3" t="s">
        <v>20</v>
      </c>
      <c r="C343" s="3" t="str">
        <f t="shared" si="1"/>
        <v>Dec</v>
      </c>
      <c r="D343" s="3" t="s">
        <v>9</v>
      </c>
      <c r="E343" s="3" t="str">
        <f t="shared" si="2"/>
        <v>BTCUSD</v>
      </c>
      <c r="F343" s="7">
        <v>49567.4</v>
      </c>
      <c r="G343" s="7">
        <v>50362.35</v>
      </c>
      <c r="H343" s="7">
        <v>47335.2</v>
      </c>
      <c r="I343" s="7">
        <v>48405.03</v>
      </c>
      <c r="J343" s="7">
        <v>1686.8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6">
        <v>44472.0</v>
      </c>
      <c r="B344" s="3" t="s">
        <v>18</v>
      </c>
      <c r="C344" s="3" t="str">
        <f t="shared" si="1"/>
        <v>Oct</v>
      </c>
      <c r="D344" s="3" t="s">
        <v>9</v>
      </c>
      <c r="E344" s="3" t="str">
        <f t="shared" si="2"/>
        <v>BTCUSD</v>
      </c>
      <c r="F344" s="7">
        <v>47899.79</v>
      </c>
      <c r="G344" s="7">
        <v>49259.3</v>
      </c>
      <c r="H344" s="7">
        <v>47372.35</v>
      </c>
      <c r="I344" s="7">
        <v>47509.65</v>
      </c>
      <c r="J344" s="7">
        <v>864.8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6">
        <v>44546.0</v>
      </c>
      <c r="B345" s="3" t="s">
        <v>20</v>
      </c>
      <c r="C345" s="3" t="str">
        <f t="shared" si="1"/>
        <v>Dec</v>
      </c>
      <c r="D345" s="3" t="s">
        <v>9</v>
      </c>
      <c r="E345" s="3" t="str">
        <f t="shared" si="2"/>
        <v>BTCUSD</v>
      </c>
      <c r="F345" s="7">
        <v>48838.59</v>
      </c>
      <c r="G345" s="7">
        <v>49466.29</v>
      </c>
      <c r="H345" s="7">
        <v>47438.15</v>
      </c>
      <c r="I345" s="7">
        <v>47779.8</v>
      </c>
      <c r="J345" s="7">
        <v>881.67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6">
        <v>44482.0</v>
      </c>
      <c r="B346" s="3" t="s">
        <v>30</v>
      </c>
      <c r="C346" s="3" t="str">
        <f t="shared" si="1"/>
        <v>October</v>
      </c>
      <c r="D346" s="3" t="s">
        <v>22</v>
      </c>
      <c r="E346" s="3" t="str">
        <f t="shared" si="2"/>
        <v>SP500</v>
      </c>
      <c r="F346" s="7">
        <v>4358.01</v>
      </c>
      <c r="G346" s="7">
        <v>4372.87</v>
      </c>
      <c r="H346" s="7">
        <v>4329.92</v>
      </c>
      <c r="I346" s="7">
        <v>4363.8</v>
      </c>
      <c r="J346" s="7">
        <v>2.92646E9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6">
        <v>44457.0</v>
      </c>
      <c r="B347" s="3" t="s">
        <v>17</v>
      </c>
      <c r="C347" s="3" t="str">
        <f t="shared" si="1"/>
        <v>Sep</v>
      </c>
      <c r="D347" s="3" t="s">
        <v>9</v>
      </c>
      <c r="E347" s="3" t="str">
        <f t="shared" si="2"/>
        <v>BTCUSD</v>
      </c>
      <c r="F347" s="7">
        <v>47962.79</v>
      </c>
      <c r="G347" s="7">
        <v>48808.97</v>
      </c>
      <c r="H347" s="7">
        <v>47613.93</v>
      </c>
      <c r="I347" s="7">
        <v>47854.23</v>
      </c>
      <c r="J347" s="7">
        <v>671.36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6">
        <v>44398.0</v>
      </c>
      <c r="B348" s="3" t="s">
        <v>27</v>
      </c>
      <c r="C348" s="3" t="str">
        <f t="shared" si="1"/>
        <v>July</v>
      </c>
      <c r="D348" s="3" t="s">
        <v>22</v>
      </c>
      <c r="E348" s="3" t="str">
        <f t="shared" si="2"/>
        <v>SP500</v>
      </c>
      <c r="F348" s="7">
        <v>4331.13</v>
      </c>
      <c r="G348" s="7">
        <v>4359.7</v>
      </c>
      <c r="H348" s="7">
        <v>4331.13</v>
      </c>
      <c r="I348" s="7">
        <v>4358.69</v>
      </c>
      <c r="J348" s="7">
        <v>3.07855E9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6">
        <v>44432.0</v>
      </c>
      <c r="B349" s="3" t="s">
        <v>16</v>
      </c>
      <c r="C349" s="3" t="str">
        <f t="shared" si="1"/>
        <v>Aug</v>
      </c>
      <c r="D349" s="3" t="s">
        <v>9</v>
      </c>
      <c r="E349" s="3" t="str">
        <f t="shared" si="2"/>
        <v>BTCUSD</v>
      </c>
      <c r="F349" s="7">
        <v>49350.0</v>
      </c>
      <c r="G349" s="7">
        <v>49867.71</v>
      </c>
      <c r="H349" s="7">
        <v>47614.3</v>
      </c>
      <c r="I349" s="7">
        <v>47995.78</v>
      </c>
      <c r="J349" s="7">
        <v>1369.87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6">
        <v>44392.0</v>
      </c>
      <c r="B350" s="3" t="s">
        <v>27</v>
      </c>
      <c r="C350" s="3" t="str">
        <f t="shared" si="1"/>
        <v>July</v>
      </c>
      <c r="D350" s="3" t="s">
        <v>22</v>
      </c>
      <c r="E350" s="3" t="str">
        <f t="shared" si="2"/>
        <v>SP500</v>
      </c>
      <c r="F350" s="7">
        <v>4369.02</v>
      </c>
      <c r="G350" s="7">
        <v>4369.02</v>
      </c>
      <c r="H350" s="7">
        <v>4340.7</v>
      </c>
      <c r="I350" s="7">
        <v>4360.03</v>
      </c>
      <c r="J350" s="7">
        <v>3.22693E9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6">
        <v>44437.0</v>
      </c>
      <c r="B351" s="3" t="s">
        <v>16</v>
      </c>
      <c r="C351" s="3" t="str">
        <f t="shared" si="1"/>
        <v>Aug</v>
      </c>
      <c r="D351" s="3" t="s">
        <v>9</v>
      </c>
      <c r="E351" s="3" t="str">
        <f t="shared" si="2"/>
        <v>BTCUSD</v>
      </c>
      <c r="F351" s="7">
        <v>48267.19</v>
      </c>
      <c r="G351" s="7">
        <v>49408.07</v>
      </c>
      <c r="H351" s="7">
        <v>47800.0</v>
      </c>
      <c r="I351" s="7">
        <v>47989.58</v>
      </c>
      <c r="J351" s="7">
        <v>446.77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6">
        <v>44481.0</v>
      </c>
      <c r="B352" s="3" t="s">
        <v>30</v>
      </c>
      <c r="C352" s="3" t="str">
        <f t="shared" si="1"/>
        <v>October</v>
      </c>
      <c r="D352" s="3" t="s">
        <v>22</v>
      </c>
      <c r="E352" s="3" t="str">
        <f t="shared" si="2"/>
        <v>SP500</v>
      </c>
      <c r="F352" s="7">
        <v>4368.31</v>
      </c>
      <c r="G352" s="7">
        <v>4374.89</v>
      </c>
      <c r="H352" s="7">
        <v>4342.09</v>
      </c>
      <c r="I352" s="7">
        <v>4350.65</v>
      </c>
      <c r="J352" s="7">
        <v>2.60815E9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6">
        <v>44243.0</v>
      </c>
      <c r="B353" s="3" t="s">
        <v>10</v>
      </c>
      <c r="C353" s="3" t="str">
        <f t="shared" si="1"/>
        <v>Feb</v>
      </c>
      <c r="D353" s="3" t="s">
        <v>9</v>
      </c>
      <c r="E353" s="3" t="str">
        <f t="shared" si="2"/>
        <v>BTCUSD</v>
      </c>
      <c r="F353" s="7">
        <v>49587.2</v>
      </c>
      <c r="G353" s="7">
        <v>50602.34</v>
      </c>
      <c r="H353" s="7">
        <v>47818.86</v>
      </c>
      <c r="I353" s="7">
        <v>49649.93</v>
      </c>
      <c r="J353" s="7">
        <v>2776.27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6">
        <v>44467.0</v>
      </c>
      <c r="B354" s="3" t="s">
        <v>29</v>
      </c>
      <c r="C354" s="3" t="str">
        <f t="shared" si="1"/>
        <v>September</v>
      </c>
      <c r="D354" s="3" t="s">
        <v>22</v>
      </c>
      <c r="E354" s="3" t="str">
        <f t="shared" si="2"/>
        <v>SP500</v>
      </c>
      <c r="F354" s="7">
        <v>4419.54</v>
      </c>
      <c r="G354" s="7">
        <v>4419.54</v>
      </c>
      <c r="H354" s="7">
        <v>4346.33</v>
      </c>
      <c r="I354" s="7">
        <v>4352.63</v>
      </c>
      <c r="J354" s="7">
        <v>3.49597E9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6">
        <v>44541.0</v>
      </c>
      <c r="B355" s="3" t="s">
        <v>20</v>
      </c>
      <c r="C355" s="3" t="str">
        <f t="shared" si="1"/>
        <v>Dec</v>
      </c>
      <c r="D355" s="3" t="s">
        <v>9</v>
      </c>
      <c r="E355" s="3" t="str">
        <f t="shared" si="2"/>
        <v>BTCUSD</v>
      </c>
      <c r="F355" s="7">
        <v>48331.11</v>
      </c>
      <c r="G355" s="7">
        <v>49699.99</v>
      </c>
      <c r="H355" s="7">
        <v>47819.28</v>
      </c>
      <c r="I355" s="7">
        <v>49333.66</v>
      </c>
      <c r="J355" s="7">
        <v>623.86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6">
        <v>44535.0</v>
      </c>
      <c r="B356" s="3" t="s">
        <v>20</v>
      </c>
      <c r="C356" s="3" t="str">
        <f t="shared" si="1"/>
        <v>Dec</v>
      </c>
      <c r="D356" s="3" t="s">
        <v>9</v>
      </c>
      <c r="E356" s="3" t="str">
        <f t="shared" si="2"/>
        <v>BTCUSD</v>
      </c>
      <c r="F356" s="7">
        <v>49249.56</v>
      </c>
      <c r="G356" s="7">
        <v>49786.95</v>
      </c>
      <c r="H356" s="7">
        <v>47844.03</v>
      </c>
      <c r="I356" s="7">
        <v>49103.01</v>
      </c>
      <c r="J356" s="7">
        <v>3697.03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6">
        <v>44551.0</v>
      </c>
      <c r="B357" s="3" t="s">
        <v>20</v>
      </c>
      <c r="C357" s="3" t="str">
        <f t="shared" si="1"/>
        <v>Dec</v>
      </c>
      <c r="D357" s="3" t="s">
        <v>9</v>
      </c>
      <c r="E357" s="3" t="str">
        <f t="shared" si="2"/>
        <v>BTCUSD</v>
      </c>
      <c r="F357" s="7">
        <v>47954.56</v>
      </c>
      <c r="G357" s="7">
        <v>49598.11</v>
      </c>
      <c r="H357" s="7">
        <v>47948.07</v>
      </c>
      <c r="I357" s="7">
        <v>49263.44</v>
      </c>
      <c r="J357" s="7">
        <v>1235.89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6">
        <v>44460.0</v>
      </c>
      <c r="B358" s="3" t="s">
        <v>29</v>
      </c>
      <c r="C358" s="3" t="str">
        <f t="shared" si="1"/>
        <v>September</v>
      </c>
      <c r="D358" s="3" t="s">
        <v>22</v>
      </c>
      <c r="E358" s="3" t="str">
        <f t="shared" si="2"/>
        <v>SP500</v>
      </c>
      <c r="F358" s="7">
        <v>4374.45</v>
      </c>
      <c r="G358" s="7">
        <v>4394.87</v>
      </c>
      <c r="H358" s="7">
        <v>4347.96</v>
      </c>
      <c r="I358" s="7">
        <v>4354.19</v>
      </c>
      <c r="J358" s="7">
        <v>3.0443E9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6">
        <v>44552.0</v>
      </c>
      <c r="B359" s="3" t="s">
        <v>20</v>
      </c>
      <c r="C359" s="3" t="str">
        <f t="shared" si="1"/>
        <v>Dec</v>
      </c>
      <c r="D359" s="3" t="s">
        <v>9</v>
      </c>
      <c r="E359" s="3" t="str">
        <f t="shared" si="2"/>
        <v>BTCUSD</v>
      </c>
      <c r="F359" s="7">
        <v>49263.44</v>
      </c>
      <c r="G359" s="7">
        <v>49548.86</v>
      </c>
      <c r="H359" s="7">
        <v>48063.36</v>
      </c>
      <c r="I359" s="7">
        <v>48545.38</v>
      </c>
      <c r="J359" s="7">
        <v>726.8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6">
        <v>44399.0</v>
      </c>
      <c r="B360" s="3" t="s">
        <v>27</v>
      </c>
      <c r="C360" s="3" t="str">
        <f t="shared" si="1"/>
        <v>July</v>
      </c>
      <c r="D360" s="3" t="s">
        <v>22</v>
      </c>
      <c r="E360" s="3" t="str">
        <f t="shared" si="2"/>
        <v>SP500</v>
      </c>
      <c r="F360" s="7">
        <v>4361.27</v>
      </c>
      <c r="G360" s="7">
        <v>4369.87</v>
      </c>
      <c r="H360" s="7">
        <v>4350.06</v>
      </c>
      <c r="I360" s="7">
        <v>4367.48</v>
      </c>
      <c r="J360" s="7">
        <v>2.90791E9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6">
        <v>44430.0</v>
      </c>
      <c r="B361" s="3" t="s">
        <v>16</v>
      </c>
      <c r="C361" s="3" t="str">
        <f t="shared" si="1"/>
        <v>Aug</v>
      </c>
      <c r="D361" s="3" t="s">
        <v>9</v>
      </c>
      <c r="E361" s="3" t="str">
        <f t="shared" si="2"/>
        <v>BTCUSD</v>
      </c>
      <c r="F361" s="7">
        <v>48837.62</v>
      </c>
      <c r="G361" s="7">
        <v>50540.19</v>
      </c>
      <c r="H361" s="7">
        <v>48071.03</v>
      </c>
      <c r="I361" s="7">
        <v>50289.05</v>
      </c>
      <c r="J361" s="7">
        <v>974.81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6">
        <v>44468.0</v>
      </c>
      <c r="B362" s="3" t="s">
        <v>29</v>
      </c>
      <c r="C362" s="3" t="str">
        <f t="shared" si="1"/>
        <v>September</v>
      </c>
      <c r="D362" s="3" t="s">
        <v>22</v>
      </c>
      <c r="E362" s="3" t="str">
        <f t="shared" si="2"/>
        <v>SP500</v>
      </c>
      <c r="F362" s="7">
        <v>4362.41</v>
      </c>
      <c r="G362" s="7">
        <v>4385.57</v>
      </c>
      <c r="H362" s="7">
        <v>4355.08</v>
      </c>
      <c r="I362" s="7">
        <v>4359.46</v>
      </c>
      <c r="J362" s="7">
        <v>2.7538E9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6">
        <v>44553.0</v>
      </c>
      <c r="B363" s="3" t="s">
        <v>20</v>
      </c>
      <c r="C363" s="3" t="str">
        <f t="shared" si="1"/>
        <v>Dec</v>
      </c>
      <c r="D363" s="3" t="s">
        <v>9</v>
      </c>
      <c r="E363" s="3" t="str">
        <f t="shared" si="2"/>
        <v>BTCUSD</v>
      </c>
      <c r="F363" s="7">
        <v>48545.38</v>
      </c>
      <c r="G363" s="7">
        <v>51533.71</v>
      </c>
      <c r="H363" s="7">
        <v>48072.35</v>
      </c>
      <c r="I363" s="7">
        <v>51067.84</v>
      </c>
      <c r="J363" s="7">
        <v>1001.26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6">
        <v>44480.0</v>
      </c>
      <c r="B364" s="3" t="s">
        <v>30</v>
      </c>
      <c r="C364" s="3" t="str">
        <f t="shared" si="1"/>
        <v>October</v>
      </c>
      <c r="D364" s="3" t="s">
        <v>22</v>
      </c>
      <c r="E364" s="3" t="str">
        <f t="shared" si="2"/>
        <v>SP500</v>
      </c>
      <c r="F364" s="7">
        <v>4385.44</v>
      </c>
      <c r="G364" s="7">
        <v>4415.88</v>
      </c>
      <c r="H364" s="7">
        <v>4360.59</v>
      </c>
      <c r="I364" s="7">
        <v>4361.19</v>
      </c>
      <c r="J364" s="7">
        <v>2.58E9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6">
        <v>44436.0</v>
      </c>
      <c r="B365" s="3" t="s">
        <v>16</v>
      </c>
      <c r="C365" s="3" t="str">
        <f t="shared" si="1"/>
        <v>Aug</v>
      </c>
      <c r="D365" s="3" t="s">
        <v>9</v>
      </c>
      <c r="E365" s="3" t="str">
        <f t="shared" si="2"/>
        <v>BTCUSD</v>
      </c>
      <c r="F365" s="7">
        <v>48900.01</v>
      </c>
      <c r="G365" s="7">
        <v>49650.0</v>
      </c>
      <c r="H365" s="7">
        <v>48107.99</v>
      </c>
      <c r="I365" s="7">
        <v>48267.19</v>
      </c>
      <c r="J365" s="7">
        <v>544.26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6">
        <v>44391.0</v>
      </c>
      <c r="B366" s="3" t="s">
        <v>27</v>
      </c>
      <c r="C366" s="3" t="str">
        <f t="shared" si="1"/>
        <v>July</v>
      </c>
      <c r="D366" s="3" t="s">
        <v>22</v>
      </c>
      <c r="E366" s="3" t="str">
        <f t="shared" si="2"/>
        <v>SP500</v>
      </c>
      <c r="F366" s="7">
        <v>4380.11</v>
      </c>
      <c r="G366" s="7">
        <v>4393.68</v>
      </c>
      <c r="H366" s="7">
        <v>4362.36</v>
      </c>
      <c r="I366" s="7">
        <v>4374.3</v>
      </c>
      <c r="J366" s="7">
        <v>3.21387E9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6">
        <v>44251.0</v>
      </c>
      <c r="B367" s="3" t="s">
        <v>10</v>
      </c>
      <c r="C367" s="3" t="str">
        <f t="shared" si="1"/>
        <v>Feb</v>
      </c>
      <c r="D367" s="3" t="s">
        <v>9</v>
      </c>
      <c r="E367" s="3" t="str">
        <f t="shared" si="2"/>
        <v>BTCUSD</v>
      </c>
      <c r="F367" s="7">
        <v>50965.74</v>
      </c>
      <c r="G367" s="7">
        <v>51442.01</v>
      </c>
      <c r="H367" s="7">
        <v>48113.83</v>
      </c>
      <c r="I367" s="7">
        <v>50266.89</v>
      </c>
      <c r="J367" s="7">
        <v>2798.46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6">
        <v>44429.0</v>
      </c>
      <c r="B368" s="3" t="s">
        <v>16</v>
      </c>
      <c r="C368" s="3" t="str">
        <f t="shared" si="1"/>
        <v>Aug</v>
      </c>
      <c r="D368" s="3" t="s">
        <v>9</v>
      </c>
      <c r="E368" s="3" t="str">
        <f t="shared" si="2"/>
        <v>BTCUSD</v>
      </c>
      <c r="F368" s="7">
        <v>48839.62</v>
      </c>
      <c r="G368" s="7">
        <v>49812.54</v>
      </c>
      <c r="H368" s="7">
        <v>48281.42</v>
      </c>
      <c r="I368" s="7">
        <v>48837.62</v>
      </c>
      <c r="J368" s="7">
        <v>1213.11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6">
        <v>44441.0</v>
      </c>
      <c r="B369" s="3" t="s">
        <v>17</v>
      </c>
      <c r="C369" s="3" t="str">
        <f t="shared" si="1"/>
        <v>Sep</v>
      </c>
      <c r="D369" s="3" t="s">
        <v>9</v>
      </c>
      <c r="E369" s="3" t="str">
        <f t="shared" si="2"/>
        <v>BTCUSD</v>
      </c>
      <c r="F369" s="7">
        <v>49596.74</v>
      </c>
      <c r="G369" s="7">
        <v>50412.0</v>
      </c>
      <c r="H369" s="7">
        <v>48358.88</v>
      </c>
      <c r="I369" s="7">
        <v>49485.0</v>
      </c>
      <c r="J369" s="7">
        <v>885.44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6">
        <v>44389.0</v>
      </c>
      <c r="B370" s="3" t="s">
        <v>27</v>
      </c>
      <c r="C370" s="3" t="str">
        <f t="shared" si="1"/>
        <v>July</v>
      </c>
      <c r="D370" s="3" t="s">
        <v>22</v>
      </c>
      <c r="E370" s="3" t="str">
        <f t="shared" si="2"/>
        <v>SP500</v>
      </c>
      <c r="F370" s="7">
        <v>4372.41</v>
      </c>
      <c r="G370" s="7">
        <v>4386.68</v>
      </c>
      <c r="H370" s="7">
        <v>4364.03</v>
      </c>
      <c r="I370" s="7">
        <v>4384.63</v>
      </c>
      <c r="J370" s="7">
        <v>2.98398E9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6">
        <v>44542.0</v>
      </c>
      <c r="B371" s="3" t="s">
        <v>20</v>
      </c>
      <c r="C371" s="3" t="str">
        <f t="shared" si="1"/>
        <v>Dec</v>
      </c>
      <c r="D371" s="3" t="s">
        <v>9</v>
      </c>
      <c r="E371" s="3" t="str">
        <f t="shared" si="2"/>
        <v>BTCUSD</v>
      </c>
      <c r="F371" s="7">
        <v>49333.66</v>
      </c>
      <c r="G371" s="7">
        <v>50808.48</v>
      </c>
      <c r="H371" s="7">
        <v>48490.81</v>
      </c>
      <c r="I371" s="7">
        <v>48899.75</v>
      </c>
      <c r="J371" s="7">
        <v>779.55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6">
        <v>44390.0</v>
      </c>
      <c r="B372" s="3" t="s">
        <v>27</v>
      </c>
      <c r="C372" s="3" t="str">
        <f t="shared" si="1"/>
        <v>July</v>
      </c>
      <c r="D372" s="3" t="s">
        <v>22</v>
      </c>
      <c r="E372" s="3" t="str">
        <f t="shared" si="2"/>
        <v>SP500</v>
      </c>
      <c r="F372" s="7">
        <v>4381.07</v>
      </c>
      <c r="G372" s="7">
        <v>4392.37</v>
      </c>
      <c r="H372" s="7">
        <v>4366.92</v>
      </c>
      <c r="I372" s="7">
        <v>4369.21</v>
      </c>
      <c r="J372" s="7">
        <v>3.1669E9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6">
        <v>44308.0</v>
      </c>
      <c r="B373" s="3" t="s">
        <v>12</v>
      </c>
      <c r="C373" s="3" t="str">
        <f t="shared" si="1"/>
        <v>Apr</v>
      </c>
      <c r="D373" s="3" t="s">
        <v>9</v>
      </c>
      <c r="E373" s="3" t="str">
        <f t="shared" si="2"/>
        <v>BTCUSD</v>
      </c>
      <c r="F373" s="7">
        <v>53508.08</v>
      </c>
      <c r="G373" s="7">
        <v>55499.99</v>
      </c>
      <c r="H373" s="7">
        <v>48565.58</v>
      </c>
      <c r="I373" s="7">
        <v>50329.66</v>
      </c>
      <c r="J373" s="7">
        <v>4415.7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6">
        <v>44461.0</v>
      </c>
      <c r="B374" s="3" t="s">
        <v>29</v>
      </c>
      <c r="C374" s="3" t="str">
        <f t="shared" si="1"/>
        <v>September</v>
      </c>
      <c r="D374" s="3" t="s">
        <v>22</v>
      </c>
      <c r="E374" s="3" t="str">
        <f t="shared" si="2"/>
        <v>SP500</v>
      </c>
      <c r="F374" s="7">
        <v>4367.43</v>
      </c>
      <c r="G374" s="7">
        <v>4416.75</v>
      </c>
      <c r="H374" s="7">
        <v>4367.43</v>
      </c>
      <c r="I374" s="7">
        <v>4395.64</v>
      </c>
      <c r="J374" s="7">
        <v>3.27367E9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6">
        <v>44538.0</v>
      </c>
      <c r="B375" s="3" t="s">
        <v>20</v>
      </c>
      <c r="C375" s="3" t="str">
        <f t="shared" si="1"/>
        <v>Dec</v>
      </c>
      <c r="D375" s="3" t="s">
        <v>9</v>
      </c>
      <c r="E375" s="3" t="str">
        <f t="shared" si="2"/>
        <v>BTCUSD</v>
      </c>
      <c r="F375" s="7">
        <v>50162.48</v>
      </c>
      <c r="G375" s="7">
        <v>51269.82</v>
      </c>
      <c r="H375" s="7">
        <v>48669.68</v>
      </c>
      <c r="I375" s="7">
        <v>49567.4</v>
      </c>
      <c r="J375" s="7">
        <v>1215.6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6">
        <v>44427.0</v>
      </c>
      <c r="B376" s="3" t="s">
        <v>28</v>
      </c>
      <c r="C376" s="3" t="str">
        <f t="shared" si="1"/>
        <v>August</v>
      </c>
      <c r="D376" s="3" t="s">
        <v>22</v>
      </c>
      <c r="E376" s="3" t="str">
        <f t="shared" si="2"/>
        <v>SP500</v>
      </c>
      <c r="F376" s="7">
        <v>4382.44</v>
      </c>
      <c r="G376" s="7">
        <v>4418.61</v>
      </c>
      <c r="H376" s="7">
        <v>4367.73</v>
      </c>
      <c r="I376" s="7">
        <v>4405.8</v>
      </c>
      <c r="J376" s="7">
        <v>3.12084E9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6">
        <v>44258.0</v>
      </c>
      <c r="B377" s="3" t="s">
        <v>11</v>
      </c>
      <c r="C377" s="3" t="str">
        <f t="shared" si="1"/>
        <v>Mar</v>
      </c>
      <c r="D377" s="3" t="s">
        <v>9</v>
      </c>
      <c r="E377" s="3" t="str">
        <f t="shared" si="2"/>
        <v>BTCUSD</v>
      </c>
      <c r="F377" s="7">
        <v>48749.78</v>
      </c>
      <c r="G377" s="7">
        <v>52737.2</v>
      </c>
      <c r="H377" s="7">
        <v>48697.28</v>
      </c>
      <c r="I377" s="7">
        <v>49597.23</v>
      </c>
      <c r="J377" s="7">
        <v>2756.27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6">
        <v>44404.0</v>
      </c>
      <c r="B378" s="3" t="s">
        <v>27</v>
      </c>
      <c r="C378" s="3" t="str">
        <f t="shared" si="1"/>
        <v>July</v>
      </c>
      <c r="D378" s="3" t="s">
        <v>22</v>
      </c>
      <c r="E378" s="3" t="str">
        <f t="shared" si="2"/>
        <v>SP500</v>
      </c>
      <c r="F378" s="7">
        <v>4416.38</v>
      </c>
      <c r="G378" s="7">
        <v>4416.38</v>
      </c>
      <c r="H378" s="7">
        <v>4372.51</v>
      </c>
      <c r="I378" s="7">
        <v>4401.46</v>
      </c>
      <c r="J378" s="7">
        <v>3.38108E9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6">
        <v>44310.0</v>
      </c>
      <c r="B379" s="3" t="s">
        <v>12</v>
      </c>
      <c r="C379" s="3" t="str">
        <f t="shared" si="1"/>
        <v>Apr</v>
      </c>
      <c r="D379" s="3" t="s">
        <v>9</v>
      </c>
      <c r="E379" s="3" t="str">
        <f t="shared" si="2"/>
        <v>BTCUSD</v>
      </c>
      <c r="F379" s="7">
        <v>50195.42</v>
      </c>
      <c r="G379" s="7">
        <v>51150.01</v>
      </c>
      <c r="H379" s="7">
        <v>48755.01</v>
      </c>
      <c r="I379" s="7">
        <v>49721.97</v>
      </c>
      <c r="J379" s="7">
        <v>943.26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6">
        <v>44431.0</v>
      </c>
      <c r="B380" s="3" t="s">
        <v>16</v>
      </c>
      <c r="C380" s="3" t="str">
        <f t="shared" si="1"/>
        <v>Aug</v>
      </c>
      <c r="D380" s="3" t="s">
        <v>9</v>
      </c>
      <c r="E380" s="3" t="str">
        <f t="shared" si="2"/>
        <v>BTCUSD</v>
      </c>
      <c r="F380" s="7">
        <v>50289.05</v>
      </c>
      <c r="G380" s="7">
        <v>50517.99</v>
      </c>
      <c r="H380" s="7">
        <v>48800.0</v>
      </c>
      <c r="I380" s="7">
        <v>49350.0</v>
      </c>
      <c r="J380" s="7">
        <v>1051.66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6">
        <v>44330.0</v>
      </c>
      <c r="B381" s="3" t="s">
        <v>13</v>
      </c>
      <c r="C381" s="3" t="str">
        <f t="shared" si="1"/>
        <v>May</v>
      </c>
      <c r="D381" s="3" t="s">
        <v>9</v>
      </c>
      <c r="E381" s="3" t="str">
        <f t="shared" si="2"/>
        <v>BTCUSD</v>
      </c>
      <c r="F381" s="7">
        <v>49221.07</v>
      </c>
      <c r="G381" s="7">
        <v>51575.16</v>
      </c>
      <c r="H381" s="7">
        <v>48894.79</v>
      </c>
      <c r="I381" s="7">
        <v>49670.85</v>
      </c>
      <c r="J381" s="7">
        <v>2001.31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6">
        <v>44411.0</v>
      </c>
      <c r="B382" s="3" t="s">
        <v>28</v>
      </c>
      <c r="C382" s="3" t="str">
        <f t="shared" si="1"/>
        <v>August</v>
      </c>
      <c r="D382" s="3" t="s">
        <v>22</v>
      </c>
      <c r="E382" s="3" t="str">
        <f t="shared" si="2"/>
        <v>SP500</v>
      </c>
      <c r="F382" s="7">
        <v>4392.74</v>
      </c>
      <c r="G382" s="7">
        <v>4423.79</v>
      </c>
      <c r="H382" s="7">
        <v>4373.0</v>
      </c>
      <c r="I382" s="7">
        <v>4423.15</v>
      </c>
      <c r="J382" s="7">
        <v>3.30534E9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6">
        <v>44474.0</v>
      </c>
      <c r="B383" s="3" t="s">
        <v>18</v>
      </c>
      <c r="C383" s="3" t="str">
        <f t="shared" si="1"/>
        <v>Oct</v>
      </c>
      <c r="D383" s="3" t="s">
        <v>9</v>
      </c>
      <c r="E383" s="3" t="str">
        <f t="shared" si="2"/>
        <v>BTCUSD</v>
      </c>
      <c r="F383" s="7">
        <v>49320.94</v>
      </c>
      <c r="G383" s="7">
        <v>51927.83</v>
      </c>
      <c r="H383" s="7">
        <v>49108.3</v>
      </c>
      <c r="I383" s="7">
        <v>51561.6</v>
      </c>
      <c r="J383" s="7">
        <v>1691.52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6">
        <v>44400.0</v>
      </c>
      <c r="B384" s="3" t="s">
        <v>27</v>
      </c>
      <c r="C384" s="3" t="str">
        <f t="shared" si="1"/>
        <v>July</v>
      </c>
      <c r="D384" s="3" t="s">
        <v>22</v>
      </c>
      <c r="E384" s="3" t="str">
        <f t="shared" si="2"/>
        <v>SP500</v>
      </c>
      <c r="F384" s="7">
        <v>4381.2</v>
      </c>
      <c r="G384" s="7">
        <v>4415.18</v>
      </c>
      <c r="H384" s="7">
        <v>4381.2</v>
      </c>
      <c r="I384" s="7">
        <v>4411.79</v>
      </c>
      <c r="J384" s="7">
        <v>3.49073E9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6">
        <v>44262.0</v>
      </c>
      <c r="B385" s="3" t="s">
        <v>11</v>
      </c>
      <c r="C385" s="3" t="str">
        <f t="shared" si="1"/>
        <v>Mar</v>
      </c>
      <c r="D385" s="3" t="s">
        <v>9</v>
      </c>
      <c r="E385" s="3" t="str">
        <f t="shared" si="2"/>
        <v>BTCUSD</v>
      </c>
      <c r="F385" s="7">
        <v>49610.32</v>
      </c>
      <c r="G385" s="7">
        <v>51832.15</v>
      </c>
      <c r="H385" s="7">
        <v>49135.73</v>
      </c>
      <c r="I385" s="7">
        <v>50591.21</v>
      </c>
      <c r="J385" s="7">
        <v>1157.04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6">
        <v>44476.0</v>
      </c>
      <c r="B386" s="3" t="s">
        <v>30</v>
      </c>
      <c r="C386" s="3" t="str">
        <f t="shared" si="1"/>
        <v>October</v>
      </c>
      <c r="D386" s="3" t="s">
        <v>22</v>
      </c>
      <c r="E386" s="3" t="str">
        <f t="shared" si="2"/>
        <v>SP500</v>
      </c>
      <c r="F386" s="7">
        <v>4383.73</v>
      </c>
      <c r="G386" s="7">
        <v>4429.97</v>
      </c>
      <c r="H386" s="7">
        <v>4383.73</v>
      </c>
      <c r="I386" s="7">
        <v>4399.76</v>
      </c>
      <c r="J386" s="7">
        <v>3.09608E9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6">
        <v>44244.0</v>
      </c>
      <c r="B387" s="3" t="s">
        <v>10</v>
      </c>
      <c r="C387" s="3" t="str">
        <f t="shared" si="1"/>
        <v>Feb</v>
      </c>
      <c r="D387" s="3" t="s">
        <v>9</v>
      </c>
      <c r="E387" s="3" t="str">
        <f t="shared" si="2"/>
        <v>BTCUSD</v>
      </c>
      <c r="F387" s="7">
        <v>49649.93</v>
      </c>
      <c r="G387" s="7">
        <v>52668.45</v>
      </c>
      <c r="H387" s="7">
        <v>49164.23</v>
      </c>
      <c r="I387" s="7">
        <v>52068.01</v>
      </c>
      <c r="J387" s="7">
        <v>2858.2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6">
        <v>44410.0</v>
      </c>
      <c r="B388" s="3" t="s">
        <v>28</v>
      </c>
      <c r="C388" s="3" t="str">
        <f t="shared" si="1"/>
        <v>August</v>
      </c>
      <c r="D388" s="3" t="s">
        <v>22</v>
      </c>
      <c r="E388" s="3" t="str">
        <f t="shared" si="2"/>
        <v>SP500</v>
      </c>
      <c r="F388" s="7">
        <v>4406.86</v>
      </c>
      <c r="G388" s="7">
        <v>4422.18</v>
      </c>
      <c r="H388" s="7">
        <v>4384.81</v>
      </c>
      <c r="I388" s="7">
        <v>4387.16</v>
      </c>
      <c r="J388" s="7">
        <v>2.91994E9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6">
        <v>44442.0</v>
      </c>
      <c r="B389" s="3" t="s">
        <v>17</v>
      </c>
      <c r="C389" s="3" t="str">
        <f t="shared" si="1"/>
        <v>Sep</v>
      </c>
      <c r="D389" s="3" t="s">
        <v>9</v>
      </c>
      <c r="E389" s="3" t="str">
        <f t="shared" si="2"/>
        <v>BTCUSD</v>
      </c>
      <c r="F389" s="7">
        <v>49485.0</v>
      </c>
      <c r="G389" s="7">
        <v>51046.11</v>
      </c>
      <c r="H389" s="7">
        <v>49241.34</v>
      </c>
      <c r="I389" s="7">
        <v>50292.02</v>
      </c>
      <c r="J389" s="7">
        <v>1114.4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6">
        <v>44477.0</v>
      </c>
      <c r="B390" s="3" t="s">
        <v>30</v>
      </c>
      <c r="C390" s="3" t="str">
        <f t="shared" si="1"/>
        <v>October</v>
      </c>
      <c r="D390" s="3" t="s">
        <v>22</v>
      </c>
      <c r="E390" s="3" t="str">
        <f t="shared" si="2"/>
        <v>SP500</v>
      </c>
      <c r="F390" s="7">
        <v>4406.51</v>
      </c>
      <c r="G390" s="7">
        <v>4412.02</v>
      </c>
      <c r="H390" s="7">
        <v>4386.22</v>
      </c>
      <c r="I390" s="7">
        <v>4391.34</v>
      </c>
      <c r="J390" s="7">
        <v>2.40189E9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6">
        <v>44263.0</v>
      </c>
      <c r="B391" s="3" t="s">
        <v>11</v>
      </c>
      <c r="C391" s="3" t="str">
        <f t="shared" si="1"/>
        <v>Mar</v>
      </c>
      <c r="D391" s="3" t="s">
        <v>9</v>
      </c>
      <c r="E391" s="3" t="str">
        <f t="shared" si="2"/>
        <v>BTCUSD</v>
      </c>
      <c r="F391" s="7">
        <v>50591.21</v>
      </c>
      <c r="G391" s="7">
        <v>54126.0</v>
      </c>
      <c r="H391" s="7">
        <v>49300.01</v>
      </c>
      <c r="I391" s="7">
        <v>53931.34</v>
      </c>
      <c r="J391" s="7">
        <v>1880.72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6">
        <v>44443.0</v>
      </c>
      <c r="B392" s="3" t="s">
        <v>17</v>
      </c>
      <c r="C392" s="3" t="str">
        <f t="shared" si="1"/>
        <v>Sep</v>
      </c>
      <c r="D392" s="3" t="s">
        <v>9</v>
      </c>
      <c r="E392" s="3" t="str">
        <f t="shared" si="2"/>
        <v>BTCUSD</v>
      </c>
      <c r="F392" s="7">
        <v>50292.02</v>
      </c>
      <c r="G392" s="7">
        <v>50545.41</v>
      </c>
      <c r="H392" s="7">
        <v>49414.36</v>
      </c>
      <c r="I392" s="7">
        <v>49692.22</v>
      </c>
      <c r="J392" s="7">
        <v>1167.15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6">
        <v>44556.0</v>
      </c>
      <c r="B393" s="3" t="s">
        <v>20</v>
      </c>
      <c r="C393" s="3" t="str">
        <f t="shared" si="1"/>
        <v>Dec</v>
      </c>
      <c r="D393" s="3" t="s">
        <v>9</v>
      </c>
      <c r="E393" s="3" t="str">
        <f t="shared" si="2"/>
        <v>BTCUSD</v>
      </c>
      <c r="F393" s="7">
        <v>49705.21</v>
      </c>
      <c r="G393" s="7">
        <v>51294.26</v>
      </c>
      <c r="H393" s="7">
        <v>49460.66</v>
      </c>
      <c r="I393" s="7">
        <v>51036.12</v>
      </c>
      <c r="J393" s="7">
        <v>489.24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6">
        <v>44483.0</v>
      </c>
      <c r="B394" s="3" t="s">
        <v>30</v>
      </c>
      <c r="C394" s="3" t="str">
        <f t="shared" si="1"/>
        <v>October</v>
      </c>
      <c r="D394" s="3" t="s">
        <v>22</v>
      </c>
      <c r="E394" s="3" t="str">
        <f t="shared" si="2"/>
        <v>SP500</v>
      </c>
      <c r="F394" s="7">
        <v>4386.75</v>
      </c>
      <c r="G394" s="7">
        <v>4439.73</v>
      </c>
      <c r="H394" s="7">
        <v>4386.75</v>
      </c>
      <c r="I394" s="7">
        <v>4438.26</v>
      </c>
      <c r="J394" s="7">
        <v>2.64292E9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6">
        <v>44444.0</v>
      </c>
      <c r="B395" s="3" t="s">
        <v>17</v>
      </c>
      <c r="C395" s="3" t="str">
        <f t="shared" si="1"/>
        <v>Sep</v>
      </c>
      <c r="D395" s="3" t="s">
        <v>9</v>
      </c>
      <c r="E395" s="3" t="str">
        <f t="shared" si="2"/>
        <v>BTCUSD</v>
      </c>
      <c r="F395" s="7">
        <v>49692.22</v>
      </c>
      <c r="G395" s="7">
        <v>51962.68</v>
      </c>
      <c r="H395" s="7">
        <v>49505.43</v>
      </c>
      <c r="I395" s="7">
        <v>51638.18</v>
      </c>
      <c r="J395" s="7">
        <v>1231.14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6">
        <v>44405.0</v>
      </c>
      <c r="B396" s="3" t="s">
        <v>27</v>
      </c>
      <c r="C396" s="3" t="str">
        <f t="shared" si="1"/>
        <v>July</v>
      </c>
      <c r="D396" s="3" t="s">
        <v>22</v>
      </c>
      <c r="E396" s="3" t="str">
        <f t="shared" si="2"/>
        <v>SP500</v>
      </c>
      <c r="F396" s="7">
        <v>4402.95</v>
      </c>
      <c r="G396" s="7">
        <v>4415.47</v>
      </c>
      <c r="H396" s="7">
        <v>4387.01</v>
      </c>
      <c r="I396" s="7">
        <v>4400.64</v>
      </c>
      <c r="J396" s="7">
        <v>3.21513E9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6">
        <v>44557.0</v>
      </c>
      <c r="B397" s="3" t="s">
        <v>20</v>
      </c>
      <c r="C397" s="3" t="str">
        <f t="shared" si="1"/>
        <v>Dec</v>
      </c>
      <c r="D397" s="3" t="s">
        <v>9</v>
      </c>
      <c r="E397" s="3" t="str">
        <f t="shared" si="2"/>
        <v>BTCUSD</v>
      </c>
      <c r="F397" s="7">
        <v>51036.12</v>
      </c>
      <c r="G397" s="7">
        <v>52104.93</v>
      </c>
      <c r="H397" s="7">
        <v>49509.47</v>
      </c>
      <c r="I397" s="7">
        <v>49821.79</v>
      </c>
      <c r="J397" s="7">
        <v>896.04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6">
        <v>44407.0</v>
      </c>
      <c r="B398" s="3" t="s">
        <v>27</v>
      </c>
      <c r="C398" s="3" t="str">
        <f t="shared" si="1"/>
        <v>July</v>
      </c>
      <c r="D398" s="3" t="s">
        <v>22</v>
      </c>
      <c r="E398" s="3" t="str">
        <f t="shared" si="2"/>
        <v>SP500</v>
      </c>
      <c r="F398" s="7">
        <v>4395.12</v>
      </c>
      <c r="G398" s="7">
        <v>4412.25</v>
      </c>
      <c r="H398" s="7">
        <v>4389.65</v>
      </c>
      <c r="I398" s="7">
        <v>4395.26</v>
      </c>
      <c r="J398" s="7">
        <v>2.8616E9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6">
        <v>44555.0</v>
      </c>
      <c r="B399" s="3" t="s">
        <v>20</v>
      </c>
      <c r="C399" s="3" t="str">
        <f t="shared" si="1"/>
        <v>Dec</v>
      </c>
      <c r="D399" s="3" t="s">
        <v>9</v>
      </c>
      <c r="E399" s="3" t="str">
        <f t="shared" si="2"/>
        <v>BTCUSD</v>
      </c>
      <c r="F399" s="7">
        <v>50872.31</v>
      </c>
      <c r="G399" s="7">
        <v>51156.95</v>
      </c>
      <c r="H399" s="7">
        <v>49656.65</v>
      </c>
      <c r="I399" s="7">
        <v>49705.21</v>
      </c>
      <c r="J399" s="7">
        <v>400.67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6">
        <v>44426.0</v>
      </c>
      <c r="B400" s="3" t="s">
        <v>28</v>
      </c>
      <c r="C400" s="3" t="str">
        <f t="shared" si="1"/>
        <v>August</v>
      </c>
      <c r="D400" s="3" t="s">
        <v>22</v>
      </c>
      <c r="E400" s="3" t="str">
        <f t="shared" si="2"/>
        <v>SP500</v>
      </c>
      <c r="F400" s="7">
        <v>4440.94</v>
      </c>
      <c r="G400" s="7">
        <v>4454.32</v>
      </c>
      <c r="H400" s="7">
        <v>4397.59</v>
      </c>
      <c r="I400" s="7">
        <v>4400.27</v>
      </c>
      <c r="J400" s="7">
        <v>2.96521E9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6">
        <v>44537.0</v>
      </c>
      <c r="B401" s="3" t="s">
        <v>20</v>
      </c>
      <c r="C401" s="3" t="str">
        <f t="shared" si="1"/>
        <v>Dec</v>
      </c>
      <c r="D401" s="3" t="s">
        <v>9</v>
      </c>
      <c r="E401" s="3" t="str">
        <f t="shared" si="2"/>
        <v>BTCUSD</v>
      </c>
      <c r="F401" s="7">
        <v>51012.43</v>
      </c>
      <c r="G401" s="7">
        <v>51982.66</v>
      </c>
      <c r="H401" s="7">
        <v>50086.0</v>
      </c>
      <c r="I401" s="7">
        <v>50162.48</v>
      </c>
      <c r="J401" s="7">
        <v>1220.79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6">
        <v>44412.0</v>
      </c>
      <c r="B402" s="3" t="s">
        <v>28</v>
      </c>
      <c r="C402" s="3" t="str">
        <f t="shared" si="1"/>
        <v>August</v>
      </c>
      <c r="D402" s="3" t="s">
        <v>22</v>
      </c>
      <c r="E402" s="3" t="str">
        <f t="shared" si="2"/>
        <v>SP500</v>
      </c>
      <c r="F402" s="7">
        <v>4415.95</v>
      </c>
      <c r="G402" s="7">
        <v>4416.17</v>
      </c>
      <c r="H402" s="7">
        <v>4400.23</v>
      </c>
      <c r="I402" s="7">
        <v>4402.66</v>
      </c>
      <c r="J402" s="7">
        <v>3.38262E9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6">
        <v>44280.0</v>
      </c>
      <c r="B403" s="3" t="s">
        <v>11</v>
      </c>
      <c r="C403" s="3" t="str">
        <f t="shared" si="1"/>
        <v>Mar</v>
      </c>
      <c r="D403" s="3" t="s">
        <v>9</v>
      </c>
      <c r="E403" s="3" t="str">
        <f t="shared" si="2"/>
        <v>BTCUSD</v>
      </c>
      <c r="F403" s="7">
        <v>52152.85</v>
      </c>
      <c r="G403" s="7">
        <v>53234.52</v>
      </c>
      <c r="H403" s="7">
        <v>50387.01</v>
      </c>
      <c r="I403" s="7">
        <v>52450.8</v>
      </c>
      <c r="J403" s="7">
        <v>1736.99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6">
        <v>44475.0</v>
      </c>
      <c r="B404" s="3" t="s">
        <v>18</v>
      </c>
      <c r="C404" s="3" t="str">
        <f t="shared" si="1"/>
        <v>Oct</v>
      </c>
      <c r="D404" s="3" t="s">
        <v>9</v>
      </c>
      <c r="E404" s="3" t="str">
        <f t="shared" si="2"/>
        <v>BTCUSD</v>
      </c>
      <c r="F404" s="7">
        <v>51561.6</v>
      </c>
      <c r="G404" s="7">
        <v>55800.0</v>
      </c>
      <c r="H404" s="7">
        <v>50410.0</v>
      </c>
      <c r="I404" s="7">
        <v>54838.9</v>
      </c>
      <c r="J404" s="7">
        <v>3288.23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6">
        <v>44554.0</v>
      </c>
      <c r="B405" s="3" t="s">
        <v>20</v>
      </c>
      <c r="C405" s="3" t="str">
        <f t="shared" si="1"/>
        <v>Dec</v>
      </c>
      <c r="D405" s="3" t="s">
        <v>9</v>
      </c>
      <c r="E405" s="3" t="str">
        <f t="shared" si="2"/>
        <v>BTCUSD</v>
      </c>
      <c r="F405" s="7">
        <v>51067.84</v>
      </c>
      <c r="G405" s="7">
        <v>51866.86</v>
      </c>
      <c r="H405" s="7">
        <v>50461.08</v>
      </c>
      <c r="I405" s="7">
        <v>50872.31</v>
      </c>
      <c r="J405" s="7">
        <v>558.12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6">
        <v>44406.0</v>
      </c>
      <c r="B406" s="3" t="s">
        <v>27</v>
      </c>
      <c r="C406" s="3" t="str">
        <f t="shared" si="1"/>
        <v>July</v>
      </c>
      <c r="D406" s="3" t="s">
        <v>22</v>
      </c>
      <c r="E406" s="3" t="str">
        <f t="shared" si="2"/>
        <v>SP500</v>
      </c>
      <c r="F406" s="7">
        <v>4403.59</v>
      </c>
      <c r="G406" s="7">
        <v>4429.97</v>
      </c>
      <c r="H406" s="7">
        <v>4403.59</v>
      </c>
      <c r="I406" s="7">
        <v>4419.15</v>
      </c>
      <c r="J406" s="7">
        <v>2.81551E9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6">
        <v>44245.0</v>
      </c>
      <c r="B407" s="3" t="s">
        <v>10</v>
      </c>
      <c r="C407" s="3" t="str">
        <f t="shared" si="1"/>
        <v>Feb</v>
      </c>
      <c r="D407" s="3" t="s">
        <v>9</v>
      </c>
      <c r="E407" s="3" t="str">
        <f t="shared" si="2"/>
        <v>BTCUSD</v>
      </c>
      <c r="F407" s="7">
        <v>52068.01</v>
      </c>
      <c r="G407" s="7">
        <v>52344.0</v>
      </c>
      <c r="H407" s="7">
        <v>50500.0</v>
      </c>
      <c r="I407" s="7">
        <v>51241.23</v>
      </c>
      <c r="J407" s="7">
        <v>2002.6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6">
        <v>44403.0</v>
      </c>
      <c r="B408" s="3" t="s">
        <v>27</v>
      </c>
      <c r="C408" s="3" t="str">
        <f t="shared" si="1"/>
        <v>July</v>
      </c>
      <c r="D408" s="3" t="s">
        <v>22</v>
      </c>
      <c r="E408" s="3" t="str">
        <f t="shared" si="2"/>
        <v>SP500</v>
      </c>
      <c r="F408" s="7">
        <v>4409.58</v>
      </c>
      <c r="G408" s="7">
        <v>4422.73</v>
      </c>
      <c r="H408" s="7">
        <v>4405.45</v>
      </c>
      <c r="I408" s="7">
        <v>4422.3</v>
      </c>
      <c r="J408" s="7">
        <v>2.67911E9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6">
        <v>44303.0</v>
      </c>
      <c r="B409" s="3" t="s">
        <v>12</v>
      </c>
      <c r="C409" s="3" t="str">
        <f t="shared" si="1"/>
        <v>Apr</v>
      </c>
      <c r="D409" s="3" t="s">
        <v>9</v>
      </c>
      <c r="E409" s="3" t="str">
        <f t="shared" si="2"/>
        <v>BTCUSD</v>
      </c>
      <c r="F409" s="7">
        <v>62450.0</v>
      </c>
      <c r="G409" s="7">
        <v>62545.78</v>
      </c>
      <c r="H409" s="7">
        <v>50622.32</v>
      </c>
      <c r="I409" s="7">
        <v>55992.97</v>
      </c>
      <c r="J409" s="7">
        <v>2586.09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6">
        <v>44462.0</v>
      </c>
      <c r="B410" s="3" t="s">
        <v>29</v>
      </c>
      <c r="C410" s="3" t="str">
        <f t="shared" si="1"/>
        <v>September</v>
      </c>
      <c r="D410" s="3" t="s">
        <v>22</v>
      </c>
      <c r="E410" s="3" t="str">
        <f t="shared" si="2"/>
        <v>SP500</v>
      </c>
      <c r="F410" s="7">
        <v>4406.75</v>
      </c>
      <c r="G410" s="7">
        <v>4465.4</v>
      </c>
      <c r="H410" s="7">
        <v>4406.75</v>
      </c>
      <c r="I410" s="7">
        <v>4448.98</v>
      </c>
      <c r="J410" s="7">
        <v>2.83329E9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6">
        <v>44246.0</v>
      </c>
      <c r="B411" s="3" t="s">
        <v>10</v>
      </c>
      <c r="C411" s="3" t="str">
        <f t="shared" si="1"/>
        <v>Feb</v>
      </c>
      <c r="D411" s="3" t="s">
        <v>9</v>
      </c>
      <c r="E411" s="3" t="str">
        <f t="shared" si="2"/>
        <v>BTCUSD</v>
      </c>
      <c r="F411" s="7">
        <v>51241.23</v>
      </c>
      <c r="G411" s="7">
        <v>56605.6</v>
      </c>
      <c r="H411" s="7">
        <v>50906.0</v>
      </c>
      <c r="I411" s="7">
        <v>55761.1</v>
      </c>
      <c r="J411" s="7">
        <v>3143.93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6">
        <v>44428.0</v>
      </c>
      <c r="B412" s="3" t="s">
        <v>28</v>
      </c>
      <c r="C412" s="3" t="str">
        <f t="shared" si="1"/>
        <v>August</v>
      </c>
      <c r="D412" s="3" t="s">
        <v>22</v>
      </c>
      <c r="E412" s="3" t="str">
        <f t="shared" si="2"/>
        <v>SP500</v>
      </c>
      <c r="F412" s="7">
        <v>4410.56</v>
      </c>
      <c r="G412" s="7">
        <v>4444.35</v>
      </c>
      <c r="H412" s="7">
        <v>4406.8</v>
      </c>
      <c r="I412" s="7">
        <v>4441.67</v>
      </c>
      <c r="J412" s="7">
        <v>2.86777E9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6">
        <v>44445.0</v>
      </c>
      <c r="B413" s="3" t="s">
        <v>17</v>
      </c>
      <c r="C413" s="3" t="str">
        <f t="shared" si="1"/>
        <v>Sep</v>
      </c>
      <c r="D413" s="3" t="s">
        <v>9</v>
      </c>
      <c r="E413" s="3" t="str">
        <f t="shared" si="2"/>
        <v>BTCUSD</v>
      </c>
      <c r="F413" s="7">
        <v>51638.18</v>
      </c>
      <c r="G413" s="7">
        <v>52938.78</v>
      </c>
      <c r="H413" s="7">
        <v>51003.37</v>
      </c>
      <c r="I413" s="7">
        <v>52663.45</v>
      </c>
      <c r="J413" s="7">
        <v>1408.74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6">
        <v>44413.0</v>
      </c>
      <c r="B414" s="3" t="s">
        <v>28</v>
      </c>
      <c r="C414" s="3" t="str">
        <f t="shared" si="1"/>
        <v>August</v>
      </c>
      <c r="D414" s="3" t="s">
        <v>22</v>
      </c>
      <c r="E414" s="3" t="str">
        <f t="shared" si="2"/>
        <v>SP500</v>
      </c>
      <c r="F414" s="7">
        <v>4408.86</v>
      </c>
      <c r="G414" s="7">
        <v>4429.76</v>
      </c>
      <c r="H414" s="7">
        <v>4408.86</v>
      </c>
      <c r="I414" s="7">
        <v>4429.1</v>
      </c>
      <c r="J414" s="7">
        <v>2.73422E9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6">
        <v>44279.0</v>
      </c>
      <c r="B415" s="3" t="s">
        <v>11</v>
      </c>
      <c r="C415" s="3" t="str">
        <f t="shared" si="1"/>
        <v>Mar</v>
      </c>
      <c r="D415" s="3" t="s">
        <v>9</v>
      </c>
      <c r="E415" s="3" t="str">
        <f t="shared" si="2"/>
        <v>BTCUSD</v>
      </c>
      <c r="F415" s="7">
        <v>54375.12</v>
      </c>
      <c r="G415" s="7">
        <v>57245.0</v>
      </c>
      <c r="H415" s="7">
        <v>51533.89</v>
      </c>
      <c r="I415" s="7">
        <v>52152.85</v>
      </c>
      <c r="J415" s="7">
        <v>2556.02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6">
        <v>44533.0</v>
      </c>
      <c r="B416" s="3" t="s">
        <v>20</v>
      </c>
      <c r="C416" s="3" t="str">
        <f t="shared" si="1"/>
        <v>Dec</v>
      </c>
      <c r="D416" s="3" t="s">
        <v>9</v>
      </c>
      <c r="E416" s="3" t="str">
        <f t="shared" si="2"/>
        <v>BTCUSD</v>
      </c>
      <c r="F416" s="7">
        <v>56380.25</v>
      </c>
      <c r="G416" s="7">
        <v>57673.58</v>
      </c>
      <c r="H416" s="7">
        <v>51619.3</v>
      </c>
      <c r="I416" s="7">
        <v>52055.9</v>
      </c>
      <c r="J416" s="7">
        <v>1784.77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6">
        <v>44312.0</v>
      </c>
      <c r="B417" s="3" t="s">
        <v>12</v>
      </c>
      <c r="C417" s="3" t="str">
        <f t="shared" si="1"/>
        <v>Apr</v>
      </c>
      <c r="D417" s="3" t="s">
        <v>9</v>
      </c>
      <c r="E417" s="3" t="str">
        <f t="shared" si="2"/>
        <v>BTCUSD</v>
      </c>
      <c r="F417" s="7">
        <v>52435.9</v>
      </c>
      <c r="G417" s="7">
        <v>54419.57</v>
      </c>
      <c r="H417" s="7">
        <v>52096.87</v>
      </c>
      <c r="I417" s="7">
        <v>53531.94</v>
      </c>
      <c r="J417" s="7">
        <v>1804.88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6">
        <v>44281.0</v>
      </c>
      <c r="B418" s="3" t="s">
        <v>11</v>
      </c>
      <c r="C418" s="3" t="str">
        <f t="shared" si="1"/>
        <v>Mar</v>
      </c>
      <c r="D418" s="3" t="s">
        <v>9</v>
      </c>
      <c r="E418" s="3" t="str">
        <f t="shared" si="2"/>
        <v>BTCUSD</v>
      </c>
      <c r="F418" s="7">
        <v>52450.8</v>
      </c>
      <c r="G418" s="7">
        <v>55627.21</v>
      </c>
      <c r="H418" s="7">
        <v>52205.36</v>
      </c>
      <c r="I418" s="7">
        <v>54804.02</v>
      </c>
      <c r="J418" s="7">
        <v>1655.31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6">
        <v>44425.0</v>
      </c>
      <c r="B419" s="3" t="s">
        <v>28</v>
      </c>
      <c r="C419" s="3" t="str">
        <f t="shared" si="1"/>
        <v>August</v>
      </c>
      <c r="D419" s="3" t="s">
        <v>22</v>
      </c>
      <c r="E419" s="3" t="str">
        <f t="shared" si="2"/>
        <v>SP500</v>
      </c>
      <c r="F419" s="7">
        <v>4462.12</v>
      </c>
      <c r="G419" s="7">
        <v>4462.12</v>
      </c>
      <c r="H419" s="7">
        <v>4417.83</v>
      </c>
      <c r="I419" s="7">
        <v>4448.08</v>
      </c>
      <c r="J419" s="7">
        <v>2.884E9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6">
        <v>44315.0</v>
      </c>
      <c r="B420" s="3" t="s">
        <v>12</v>
      </c>
      <c r="C420" s="3" t="str">
        <f t="shared" si="1"/>
        <v>Apr</v>
      </c>
      <c r="D420" s="3" t="s">
        <v>9</v>
      </c>
      <c r="E420" s="3" t="str">
        <f t="shared" si="2"/>
        <v>BTCUSD</v>
      </c>
      <c r="F420" s="7">
        <v>54312.41</v>
      </c>
      <c r="G420" s="7">
        <v>54755.36</v>
      </c>
      <c r="H420" s="7">
        <v>52389.42</v>
      </c>
      <c r="I420" s="7">
        <v>53750.01</v>
      </c>
      <c r="J420" s="7">
        <v>1561.01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6">
        <v>44417.0</v>
      </c>
      <c r="B421" s="3" t="s">
        <v>28</v>
      </c>
      <c r="C421" s="3" t="str">
        <f t="shared" si="1"/>
        <v>August</v>
      </c>
      <c r="D421" s="3" t="s">
        <v>22</v>
      </c>
      <c r="E421" s="3" t="str">
        <f t="shared" si="2"/>
        <v>SP500</v>
      </c>
      <c r="F421" s="7">
        <v>4437.77</v>
      </c>
      <c r="G421" s="7">
        <v>4439.39</v>
      </c>
      <c r="H421" s="7">
        <v>4424.74</v>
      </c>
      <c r="I421" s="7">
        <v>4432.35</v>
      </c>
      <c r="J421" s="7">
        <v>2.77988E9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6">
        <v>44307.0</v>
      </c>
      <c r="B422" s="3" t="s">
        <v>12</v>
      </c>
      <c r="C422" s="3" t="str">
        <f t="shared" si="1"/>
        <v>Apr</v>
      </c>
      <c r="D422" s="3" t="s">
        <v>9</v>
      </c>
      <c r="E422" s="3" t="str">
        <f t="shared" si="2"/>
        <v>BTCUSD</v>
      </c>
      <c r="F422" s="7">
        <v>55255.57</v>
      </c>
      <c r="G422" s="7">
        <v>56373.0</v>
      </c>
      <c r="H422" s="7">
        <v>52600.0</v>
      </c>
      <c r="I422" s="7">
        <v>53508.08</v>
      </c>
      <c r="J422" s="7">
        <v>2243.11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6">
        <v>44456.0</v>
      </c>
      <c r="B423" s="3" t="s">
        <v>29</v>
      </c>
      <c r="C423" s="3" t="str">
        <f t="shared" si="1"/>
        <v>September</v>
      </c>
      <c r="D423" s="3" t="s">
        <v>22</v>
      </c>
      <c r="E423" s="3" t="str">
        <f t="shared" si="2"/>
        <v>SP500</v>
      </c>
      <c r="F423" s="7">
        <v>4469.74</v>
      </c>
      <c r="G423" s="7">
        <v>4471.52</v>
      </c>
      <c r="H423" s="7">
        <v>4427.76</v>
      </c>
      <c r="I423" s="7">
        <v>4432.99</v>
      </c>
      <c r="J423" s="7">
        <v>5.62221E9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6">
        <v>44320.0</v>
      </c>
      <c r="B424" s="3" t="s">
        <v>13</v>
      </c>
      <c r="C424" s="3" t="str">
        <f t="shared" si="1"/>
        <v>May</v>
      </c>
      <c r="D424" s="3" t="s">
        <v>9</v>
      </c>
      <c r="E424" s="3" t="str">
        <f t="shared" si="2"/>
        <v>BTCUSD</v>
      </c>
      <c r="F424" s="7">
        <v>55511.37</v>
      </c>
      <c r="G424" s="7">
        <v>56659.5</v>
      </c>
      <c r="H424" s="7">
        <v>52947.09</v>
      </c>
      <c r="I424" s="7">
        <v>54832.2</v>
      </c>
      <c r="J424" s="7">
        <v>2880.08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6">
        <v>44414.0</v>
      </c>
      <c r="B425" s="3" t="s">
        <v>28</v>
      </c>
      <c r="C425" s="3" t="str">
        <f t="shared" si="1"/>
        <v>August</v>
      </c>
      <c r="D425" s="3" t="s">
        <v>22</v>
      </c>
      <c r="E425" s="3" t="str">
        <f t="shared" si="2"/>
        <v>SP500</v>
      </c>
      <c r="F425" s="7">
        <v>4429.07</v>
      </c>
      <c r="G425" s="7">
        <v>4440.82</v>
      </c>
      <c r="H425" s="7">
        <v>4429.07</v>
      </c>
      <c r="I425" s="7">
        <v>4436.52</v>
      </c>
      <c r="J425" s="7">
        <v>2.83997E9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6">
        <v>44278.0</v>
      </c>
      <c r="B426" s="3" t="s">
        <v>11</v>
      </c>
      <c r="C426" s="3" t="str">
        <f t="shared" si="1"/>
        <v>Mar</v>
      </c>
      <c r="D426" s="3" t="s">
        <v>9</v>
      </c>
      <c r="E426" s="3" t="str">
        <f t="shared" si="2"/>
        <v>BTCUSD</v>
      </c>
      <c r="F426" s="7">
        <v>54710.81</v>
      </c>
      <c r="G426" s="7">
        <v>55903.62</v>
      </c>
      <c r="H426" s="7">
        <v>53000.0</v>
      </c>
      <c r="I426" s="7">
        <v>54375.12</v>
      </c>
      <c r="J426" s="7">
        <v>1916.14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6">
        <v>44265.0</v>
      </c>
      <c r="B427" s="3" t="s">
        <v>11</v>
      </c>
      <c r="C427" s="3" t="str">
        <f t="shared" si="1"/>
        <v>Mar</v>
      </c>
      <c r="D427" s="3" t="s">
        <v>9</v>
      </c>
      <c r="E427" s="3" t="str">
        <f t="shared" si="2"/>
        <v>BTCUSD</v>
      </c>
      <c r="F427" s="7">
        <v>53466.19</v>
      </c>
      <c r="G427" s="7">
        <v>57400.0</v>
      </c>
      <c r="H427" s="7">
        <v>53049.0</v>
      </c>
      <c r="I427" s="7">
        <v>55971.68</v>
      </c>
      <c r="J427" s="7">
        <v>2062.29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6">
        <v>44264.0</v>
      </c>
      <c r="B428" s="3" t="s">
        <v>11</v>
      </c>
      <c r="C428" s="3" t="str">
        <f t="shared" si="1"/>
        <v>Mar</v>
      </c>
      <c r="D428" s="3" t="s">
        <v>9</v>
      </c>
      <c r="E428" s="3" t="str">
        <f t="shared" si="2"/>
        <v>BTCUSD</v>
      </c>
      <c r="F428" s="7">
        <v>53931.34</v>
      </c>
      <c r="G428" s="7">
        <v>55847.68</v>
      </c>
      <c r="H428" s="7">
        <v>53140.76</v>
      </c>
      <c r="I428" s="7">
        <v>53466.19</v>
      </c>
      <c r="J428" s="7">
        <v>1933.15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6">
        <v>44418.0</v>
      </c>
      <c r="B429" s="3" t="s">
        <v>28</v>
      </c>
      <c r="C429" s="3" t="str">
        <f t="shared" si="1"/>
        <v>August</v>
      </c>
      <c r="D429" s="3" t="s">
        <v>22</v>
      </c>
      <c r="E429" s="3" t="str">
        <f t="shared" si="2"/>
        <v>SP500</v>
      </c>
      <c r="F429" s="7">
        <v>4435.79</v>
      </c>
      <c r="G429" s="7">
        <v>4445.21</v>
      </c>
      <c r="H429" s="7">
        <v>4430.03</v>
      </c>
      <c r="I429" s="7">
        <v>4436.75</v>
      </c>
      <c r="J429" s="7">
        <v>3.21984E9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6">
        <v>44321.0</v>
      </c>
      <c r="B430" s="3" t="s">
        <v>13</v>
      </c>
      <c r="C430" s="3" t="str">
        <f t="shared" si="1"/>
        <v>May</v>
      </c>
      <c r="D430" s="3" t="s">
        <v>9</v>
      </c>
      <c r="E430" s="3" t="str">
        <f t="shared" si="2"/>
        <v>BTCUSD</v>
      </c>
      <c r="F430" s="7">
        <v>54832.2</v>
      </c>
      <c r="G430" s="7">
        <v>57974.07</v>
      </c>
      <c r="H430" s="7">
        <v>53158.68</v>
      </c>
      <c r="I430" s="7">
        <v>56900.44</v>
      </c>
      <c r="J430" s="7">
        <v>2430.66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6">
        <v>44463.0</v>
      </c>
      <c r="B431" s="3" t="s">
        <v>29</v>
      </c>
      <c r="C431" s="3" t="str">
        <f t="shared" si="1"/>
        <v>September</v>
      </c>
      <c r="D431" s="3" t="s">
        <v>22</v>
      </c>
      <c r="E431" s="3" t="str">
        <f t="shared" si="2"/>
        <v>SP500</v>
      </c>
      <c r="F431" s="7">
        <v>4438.04</v>
      </c>
      <c r="G431" s="7">
        <v>4463.12</v>
      </c>
      <c r="H431" s="7">
        <v>4430.27</v>
      </c>
      <c r="I431" s="7">
        <v>4455.48</v>
      </c>
      <c r="J431" s="7">
        <v>2.77209E9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6">
        <v>44304.0</v>
      </c>
      <c r="B432" s="3" t="s">
        <v>12</v>
      </c>
      <c r="C432" s="3" t="str">
        <f t="shared" si="1"/>
        <v>Apr</v>
      </c>
      <c r="D432" s="3" t="s">
        <v>9</v>
      </c>
      <c r="E432" s="3" t="str">
        <f t="shared" si="2"/>
        <v>BTCUSD</v>
      </c>
      <c r="F432" s="7">
        <v>55992.97</v>
      </c>
      <c r="G432" s="7">
        <v>57404.04</v>
      </c>
      <c r="H432" s="7">
        <v>53176.36</v>
      </c>
      <c r="I432" s="7">
        <v>57175.61</v>
      </c>
      <c r="J432" s="7">
        <v>3720.3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6">
        <v>44453.0</v>
      </c>
      <c r="B433" s="3" t="s">
        <v>29</v>
      </c>
      <c r="C433" s="3" t="str">
        <f t="shared" si="1"/>
        <v>September</v>
      </c>
      <c r="D433" s="3" t="s">
        <v>22</v>
      </c>
      <c r="E433" s="3" t="str">
        <f t="shared" si="2"/>
        <v>SP500</v>
      </c>
      <c r="F433" s="7">
        <v>4479.33</v>
      </c>
      <c r="G433" s="7">
        <v>4485.68</v>
      </c>
      <c r="H433" s="7">
        <v>4435.46</v>
      </c>
      <c r="I433" s="7">
        <v>4443.05</v>
      </c>
      <c r="J433" s="7">
        <v>2.56873E9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6">
        <v>44270.0</v>
      </c>
      <c r="B434" s="3" t="s">
        <v>11</v>
      </c>
      <c r="C434" s="3" t="str">
        <f t="shared" si="1"/>
        <v>Mar</v>
      </c>
      <c r="D434" s="3" t="s">
        <v>9</v>
      </c>
      <c r="E434" s="3" t="str">
        <f t="shared" si="2"/>
        <v>BTCUSD</v>
      </c>
      <c r="F434" s="7">
        <v>60362.18</v>
      </c>
      <c r="G434" s="7">
        <v>60561.59</v>
      </c>
      <c r="H434" s="7">
        <v>53238.69</v>
      </c>
      <c r="I434" s="7">
        <v>54255.04</v>
      </c>
      <c r="J434" s="7">
        <v>3453.09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6">
        <v>44420.0</v>
      </c>
      <c r="B435" s="3" t="s">
        <v>28</v>
      </c>
      <c r="C435" s="3" t="str">
        <f t="shared" si="1"/>
        <v>August</v>
      </c>
      <c r="D435" s="3" t="s">
        <v>22</v>
      </c>
      <c r="E435" s="3" t="str">
        <f t="shared" si="2"/>
        <v>SP500</v>
      </c>
      <c r="F435" s="7">
        <v>4446.08</v>
      </c>
      <c r="G435" s="7">
        <v>4461.77</v>
      </c>
      <c r="H435" s="7">
        <v>4435.96</v>
      </c>
      <c r="I435" s="7">
        <v>4460.83</v>
      </c>
      <c r="J435" s="7">
        <v>2.54386E9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6">
        <v>44528.0</v>
      </c>
      <c r="B436" s="3" t="s">
        <v>19</v>
      </c>
      <c r="C436" s="3" t="str">
        <f t="shared" si="1"/>
        <v>Nov</v>
      </c>
      <c r="D436" s="3" t="s">
        <v>9</v>
      </c>
      <c r="E436" s="3" t="str">
        <f t="shared" si="2"/>
        <v>BTCUSD</v>
      </c>
      <c r="F436" s="7">
        <v>54161.85</v>
      </c>
      <c r="G436" s="7">
        <v>58265.2</v>
      </c>
      <c r="H436" s="7">
        <v>53333.33</v>
      </c>
      <c r="I436" s="7">
        <v>57400.61</v>
      </c>
      <c r="J436" s="7">
        <v>790.75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6">
        <v>44466.0</v>
      </c>
      <c r="B437" s="3" t="s">
        <v>29</v>
      </c>
      <c r="C437" s="3" t="str">
        <f t="shared" si="1"/>
        <v>September</v>
      </c>
      <c r="D437" s="3" t="s">
        <v>22</v>
      </c>
      <c r="E437" s="3" t="str">
        <f t="shared" si="2"/>
        <v>SP500</v>
      </c>
      <c r="F437" s="7">
        <v>4442.12</v>
      </c>
      <c r="G437" s="7">
        <v>4457.3</v>
      </c>
      <c r="H437" s="7">
        <v>4436.19</v>
      </c>
      <c r="I437" s="7">
        <v>4443.11</v>
      </c>
      <c r="J437" s="7">
        <v>3.03287E9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6">
        <v>44313.0</v>
      </c>
      <c r="B438" s="3" t="s">
        <v>12</v>
      </c>
      <c r="C438" s="3" t="str">
        <f t="shared" si="1"/>
        <v>Apr</v>
      </c>
      <c r="D438" s="3" t="s">
        <v>9</v>
      </c>
      <c r="E438" s="3" t="str">
        <f t="shared" si="2"/>
        <v>BTCUSD</v>
      </c>
      <c r="F438" s="7">
        <v>53531.94</v>
      </c>
      <c r="G438" s="7">
        <v>55800.0</v>
      </c>
      <c r="H438" s="7">
        <v>53345.62</v>
      </c>
      <c r="I438" s="7">
        <v>54883.25</v>
      </c>
      <c r="J438" s="7">
        <v>1508.58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6">
        <v>44476.0</v>
      </c>
      <c r="B439" s="3" t="s">
        <v>18</v>
      </c>
      <c r="C439" s="3" t="str">
        <f t="shared" si="1"/>
        <v>Oct</v>
      </c>
      <c r="D439" s="3" t="s">
        <v>9</v>
      </c>
      <c r="E439" s="3" t="str">
        <f t="shared" si="2"/>
        <v>BTCUSD</v>
      </c>
      <c r="F439" s="7">
        <v>54838.9</v>
      </c>
      <c r="G439" s="7">
        <v>55231.53</v>
      </c>
      <c r="H439" s="7">
        <v>53366.0</v>
      </c>
      <c r="I439" s="7">
        <v>53826.69</v>
      </c>
      <c r="J439" s="7">
        <v>1338.83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6">
        <v>44306.0</v>
      </c>
      <c r="B440" s="3" t="s">
        <v>12</v>
      </c>
      <c r="C440" s="3" t="str">
        <f t="shared" si="1"/>
        <v>Apr</v>
      </c>
      <c r="D440" s="3" t="s">
        <v>9</v>
      </c>
      <c r="E440" s="3" t="str">
        <f t="shared" si="2"/>
        <v>BTCUSD</v>
      </c>
      <c r="F440" s="7">
        <v>54586.65</v>
      </c>
      <c r="G440" s="7">
        <v>57145.34</v>
      </c>
      <c r="H440" s="7">
        <v>53416.76</v>
      </c>
      <c r="I440" s="7">
        <v>55255.57</v>
      </c>
      <c r="J440" s="7">
        <v>2353.91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6">
        <v>44419.0</v>
      </c>
      <c r="B441" s="3" t="s">
        <v>28</v>
      </c>
      <c r="C441" s="3" t="str">
        <f t="shared" si="1"/>
        <v>August</v>
      </c>
      <c r="D441" s="3" t="s">
        <v>22</v>
      </c>
      <c r="E441" s="3" t="str">
        <f t="shared" si="2"/>
        <v>SP500</v>
      </c>
      <c r="F441" s="7">
        <v>4442.18</v>
      </c>
      <c r="G441" s="7">
        <v>4449.44</v>
      </c>
      <c r="H441" s="7">
        <v>4436.42</v>
      </c>
      <c r="I441" s="7">
        <v>4442.41</v>
      </c>
      <c r="J441" s="7">
        <v>2.80306E9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6">
        <v>44326.0</v>
      </c>
      <c r="B442" s="3" t="s">
        <v>13</v>
      </c>
      <c r="C442" s="3" t="str">
        <f t="shared" si="1"/>
        <v>May</v>
      </c>
      <c r="D442" s="3" t="s">
        <v>9</v>
      </c>
      <c r="E442" s="3" t="str">
        <f t="shared" si="2"/>
        <v>BTCUSD</v>
      </c>
      <c r="F442" s="7">
        <v>59407.78</v>
      </c>
      <c r="G442" s="7">
        <v>59584.99</v>
      </c>
      <c r="H442" s="7">
        <v>53434.31</v>
      </c>
      <c r="I442" s="7">
        <v>55194.75</v>
      </c>
      <c r="J442" s="7">
        <v>2583.42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6">
        <v>44424.0</v>
      </c>
      <c r="B443" s="3" t="s">
        <v>28</v>
      </c>
      <c r="C443" s="3" t="str">
        <f t="shared" si="1"/>
        <v>August</v>
      </c>
      <c r="D443" s="3" t="s">
        <v>22</v>
      </c>
      <c r="E443" s="3" t="str">
        <f t="shared" si="2"/>
        <v>SP500</v>
      </c>
      <c r="F443" s="7">
        <v>4461.65</v>
      </c>
      <c r="G443" s="7">
        <v>4480.26</v>
      </c>
      <c r="H443" s="7">
        <v>4437.66</v>
      </c>
      <c r="I443" s="7">
        <v>4479.71</v>
      </c>
      <c r="J443" s="7">
        <v>2.70717E9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6">
        <v>44526.0</v>
      </c>
      <c r="B444" s="3" t="s">
        <v>19</v>
      </c>
      <c r="C444" s="3" t="str">
        <f t="shared" si="1"/>
        <v>Nov</v>
      </c>
      <c r="D444" s="3" t="s">
        <v>9</v>
      </c>
      <c r="E444" s="3" t="str">
        <f t="shared" si="2"/>
        <v>BTCUSD</v>
      </c>
      <c r="F444" s="7">
        <v>57952.35</v>
      </c>
      <c r="G444" s="7">
        <v>58043.76</v>
      </c>
      <c r="H444" s="7">
        <v>53529.0</v>
      </c>
      <c r="I444" s="7">
        <v>54409.03</v>
      </c>
      <c r="J444" s="7">
        <v>2804.1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6">
        <v>44454.0</v>
      </c>
      <c r="B445" s="3" t="s">
        <v>29</v>
      </c>
      <c r="C445" s="3" t="str">
        <f t="shared" si="1"/>
        <v>September</v>
      </c>
      <c r="D445" s="3" t="s">
        <v>22</v>
      </c>
      <c r="E445" s="3" t="str">
        <f t="shared" si="2"/>
        <v>SP500</v>
      </c>
      <c r="F445" s="7">
        <v>4447.49</v>
      </c>
      <c r="G445" s="7">
        <v>4486.87</v>
      </c>
      <c r="H445" s="7">
        <v>4438.37</v>
      </c>
      <c r="I445" s="7">
        <v>4480.7</v>
      </c>
      <c r="J445" s="7">
        <v>3.15476E9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6">
        <v>44271.0</v>
      </c>
      <c r="B446" s="3" t="s">
        <v>11</v>
      </c>
      <c r="C446" s="3" t="str">
        <f t="shared" si="1"/>
        <v>Mar</v>
      </c>
      <c r="D446" s="3" t="s">
        <v>9</v>
      </c>
      <c r="E446" s="3" t="str">
        <f t="shared" si="2"/>
        <v>BTCUSD</v>
      </c>
      <c r="F446" s="7">
        <v>54255.04</v>
      </c>
      <c r="G446" s="7">
        <v>57185.78</v>
      </c>
      <c r="H446" s="7">
        <v>53589.0</v>
      </c>
      <c r="I446" s="7">
        <v>55548.73</v>
      </c>
      <c r="J446" s="7">
        <v>1350.97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6">
        <v>44455.0</v>
      </c>
      <c r="B447" s="3" t="s">
        <v>29</v>
      </c>
      <c r="C447" s="3" t="str">
        <f t="shared" si="1"/>
        <v>September</v>
      </c>
      <c r="D447" s="3" t="s">
        <v>22</v>
      </c>
      <c r="E447" s="3" t="str">
        <f t="shared" si="2"/>
        <v>SP500</v>
      </c>
      <c r="F447" s="7">
        <v>4477.09</v>
      </c>
      <c r="G447" s="7">
        <v>4485.87</v>
      </c>
      <c r="H447" s="7">
        <v>4443.8</v>
      </c>
      <c r="I447" s="7">
        <v>4473.75</v>
      </c>
      <c r="J447" s="7">
        <v>3.32103E9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6">
        <v>44305.0</v>
      </c>
      <c r="B448" s="3" t="s">
        <v>12</v>
      </c>
      <c r="C448" s="3" t="str">
        <f t="shared" si="1"/>
        <v>Apr</v>
      </c>
      <c r="D448" s="3" t="s">
        <v>9</v>
      </c>
      <c r="E448" s="3" t="str">
        <f t="shared" si="2"/>
        <v>BTCUSD</v>
      </c>
      <c r="F448" s="7">
        <v>57175.61</v>
      </c>
      <c r="G448" s="7">
        <v>57624.66</v>
      </c>
      <c r="H448" s="7">
        <v>53606.41</v>
      </c>
      <c r="I448" s="7">
        <v>54586.65</v>
      </c>
      <c r="J448" s="7">
        <v>2832.89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6">
        <v>44452.0</v>
      </c>
      <c r="B449" s="3" t="s">
        <v>29</v>
      </c>
      <c r="C449" s="3" t="str">
        <f t="shared" si="1"/>
        <v>September</v>
      </c>
      <c r="D449" s="3" t="s">
        <v>22</v>
      </c>
      <c r="E449" s="3" t="str">
        <f t="shared" si="2"/>
        <v>SP500</v>
      </c>
      <c r="F449" s="7">
        <v>4474.81</v>
      </c>
      <c r="G449" s="7">
        <v>4492.99</v>
      </c>
      <c r="H449" s="7">
        <v>4445.7</v>
      </c>
      <c r="I449" s="7">
        <v>4468.73</v>
      </c>
      <c r="J449" s="7">
        <v>3.09639E9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6">
        <v>44477.0</v>
      </c>
      <c r="B450" s="3" t="s">
        <v>18</v>
      </c>
      <c r="C450" s="3" t="str">
        <f t="shared" si="1"/>
        <v>Oct</v>
      </c>
      <c r="D450" s="3" t="s">
        <v>9</v>
      </c>
      <c r="E450" s="3" t="str">
        <f t="shared" si="2"/>
        <v>BTCUSD</v>
      </c>
      <c r="F450" s="7">
        <v>53826.69</v>
      </c>
      <c r="G450" s="7">
        <v>56150.58</v>
      </c>
      <c r="H450" s="7">
        <v>53655.0</v>
      </c>
      <c r="I450" s="7">
        <v>54588.0</v>
      </c>
      <c r="J450" s="7">
        <v>1485.78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6">
        <v>44277.0</v>
      </c>
      <c r="B451" s="3" t="s">
        <v>11</v>
      </c>
      <c r="C451" s="3" t="str">
        <f t="shared" si="1"/>
        <v>Mar</v>
      </c>
      <c r="D451" s="3" t="s">
        <v>9</v>
      </c>
      <c r="E451" s="3" t="str">
        <f t="shared" si="2"/>
        <v>BTCUSD</v>
      </c>
      <c r="F451" s="7">
        <v>57551.47</v>
      </c>
      <c r="G451" s="7">
        <v>58445.36</v>
      </c>
      <c r="H451" s="7">
        <v>53733.67</v>
      </c>
      <c r="I451" s="7">
        <v>54710.81</v>
      </c>
      <c r="J451" s="7">
        <v>1771.2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6">
        <v>44527.0</v>
      </c>
      <c r="B452" s="3" t="s">
        <v>19</v>
      </c>
      <c r="C452" s="3" t="str">
        <f t="shared" si="1"/>
        <v>Nov</v>
      </c>
      <c r="D452" s="3" t="s">
        <v>9</v>
      </c>
      <c r="E452" s="3" t="str">
        <f t="shared" si="2"/>
        <v>BTCUSD</v>
      </c>
      <c r="F452" s="7">
        <v>54409.03</v>
      </c>
      <c r="G452" s="7">
        <v>55320.8</v>
      </c>
      <c r="H452" s="7">
        <v>53739.8</v>
      </c>
      <c r="I452" s="7">
        <v>54161.85</v>
      </c>
      <c r="J452" s="7">
        <v>556.51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6">
        <v>44487.0</v>
      </c>
      <c r="B453" s="3" t="s">
        <v>30</v>
      </c>
      <c r="C453" s="3" t="str">
        <f t="shared" si="1"/>
        <v>October</v>
      </c>
      <c r="D453" s="3" t="s">
        <v>22</v>
      </c>
      <c r="E453" s="3" t="str">
        <f t="shared" si="2"/>
        <v>SP500</v>
      </c>
      <c r="F453" s="7">
        <v>4463.72</v>
      </c>
      <c r="G453" s="7">
        <v>4488.75</v>
      </c>
      <c r="H453" s="7">
        <v>4447.47</v>
      </c>
      <c r="I453" s="7">
        <v>4486.46</v>
      </c>
      <c r="J453" s="7">
        <v>2.68354E9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6">
        <v>44316.0</v>
      </c>
      <c r="B454" s="3" t="s">
        <v>12</v>
      </c>
      <c r="C454" s="3" t="str">
        <f t="shared" si="1"/>
        <v>Apr</v>
      </c>
      <c r="D454" s="3" t="s">
        <v>9</v>
      </c>
      <c r="E454" s="3" t="str">
        <f t="shared" si="2"/>
        <v>BTCUSD</v>
      </c>
      <c r="F454" s="7">
        <v>53750.01</v>
      </c>
      <c r="G454" s="7">
        <v>58553.71</v>
      </c>
      <c r="H454" s="7">
        <v>53750.01</v>
      </c>
      <c r="I454" s="7">
        <v>58272.25</v>
      </c>
      <c r="J454" s="7">
        <v>1869.51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6">
        <v>44484.0</v>
      </c>
      <c r="B455" s="3" t="s">
        <v>30</v>
      </c>
      <c r="C455" s="3" t="str">
        <f t="shared" si="1"/>
        <v>October</v>
      </c>
      <c r="D455" s="3" t="s">
        <v>22</v>
      </c>
      <c r="E455" s="3" t="str">
        <f t="shared" si="2"/>
        <v>SP500</v>
      </c>
      <c r="F455" s="7">
        <v>4447.69</v>
      </c>
      <c r="G455" s="7">
        <v>4475.82</v>
      </c>
      <c r="H455" s="7">
        <v>4447.69</v>
      </c>
      <c r="I455" s="7">
        <v>4471.37</v>
      </c>
      <c r="J455" s="7">
        <v>3.00056E9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6">
        <v>44518.0</v>
      </c>
      <c r="B456" s="3" t="s">
        <v>19</v>
      </c>
      <c r="C456" s="3" t="str">
        <f t="shared" si="1"/>
        <v>Nov</v>
      </c>
      <c r="D456" s="3" t="s">
        <v>9</v>
      </c>
      <c r="E456" s="3" t="str">
        <f t="shared" si="2"/>
        <v>BTCUSD</v>
      </c>
      <c r="F456" s="7">
        <v>59885.21</v>
      </c>
      <c r="G456" s="7">
        <v>60106.3</v>
      </c>
      <c r="H456" s="7">
        <v>53760.0</v>
      </c>
      <c r="I456" s="7">
        <v>55911.16</v>
      </c>
      <c r="J456" s="7">
        <v>3999.42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6">
        <v>44431.0</v>
      </c>
      <c r="B457" s="3" t="s">
        <v>28</v>
      </c>
      <c r="C457" s="3" t="str">
        <f t="shared" si="1"/>
        <v>August</v>
      </c>
      <c r="D457" s="3" t="s">
        <v>22</v>
      </c>
      <c r="E457" s="3" t="str">
        <f t="shared" si="2"/>
        <v>SP500</v>
      </c>
      <c r="F457" s="7">
        <v>4450.29</v>
      </c>
      <c r="G457" s="7">
        <v>4489.88</v>
      </c>
      <c r="H457" s="7">
        <v>4450.29</v>
      </c>
      <c r="I457" s="7">
        <v>4479.53</v>
      </c>
      <c r="J457" s="7">
        <v>2.96552E9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6">
        <v>44314.0</v>
      </c>
      <c r="B458" s="3" t="s">
        <v>12</v>
      </c>
      <c r="C458" s="3" t="str">
        <f t="shared" si="1"/>
        <v>Apr</v>
      </c>
      <c r="D458" s="3" t="s">
        <v>9</v>
      </c>
      <c r="E458" s="3" t="str">
        <f t="shared" si="2"/>
        <v>BTCUSD</v>
      </c>
      <c r="F458" s="7">
        <v>54883.25</v>
      </c>
      <c r="G458" s="7">
        <v>56474.72</v>
      </c>
      <c r="H458" s="7">
        <v>53861.12</v>
      </c>
      <c r="I458" s="7">
        <v>54312.41</v>
      </c>
      <c r="J458" s="7">
        <v>1628.45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6">
        <v>44449.0</v>
      </c>
      <c r="B459" s="3" t="s">
        <v>29</v>
      </c>
      <c r="C459" s="3" t="str">
        <f t="shared" si="1"/>
        <v>September</v>
      </c>
      <c r="D459" s="3" t="s">
        <v>22</v>
      </c>
      <c r="E459" s="3" t="str">
        <f t="shared" si="2"/>
        <v>SP500</v>
      </c>
      <c r="F459" s="7">
        <v>4506.92</v>
      </c>
      <c r="G459" s="7">
        <v>4520.47</v>
      </c>
      <c r="H459" s="7">
        <v>4457.66</v>
      </c>
      <c r="I459" s="7">
        <v>4458.58</v>
      </c>
      <c r="J459" s="7">
        <v>2.85114E9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6">
        <v>44481.0</v>
      </c>
      <c r="B460" s="3" t="s">
        <v>18</v>
      </c>
      <c r="C460" s="3" t="str">
        <f t="shared" si="1"/>
        <v>Oct</v>
      </c>
      <c r="D460" s="3" t="s">
        <v>9</v>
      </c>
      <c r="E460" s="3" t="str">
        <f t="shared" si="2"/>
        <v>BTCUSD</v>
      </c>
      <c r="F460" s="7">
        <v>56710.0</v>
      </c>
      <c r="G460" s="7">
        <v>57688.88</v>
      </c>
      <c r="H460" s="7">
        <v>53911.79</v>
      </c>
      <c r="I460" s="7">
        <v>56289.06</v>
      </c>
      <c r="J460" s="7">
        <v>1713.92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6">
        <v>44421.0</v>
      </c>
      <c r="B461" s="3" t="s">
        <v>28</v>
      </c>
      <c r="C461" s="3" t="str">
        <f t="shared" si="1"/>
        <v>August</v>
      </c>
      <c r="D461" s="3" t="s">
        <v>22</v>
      </c>
      <c r="E461" s="3" t="str">
        <f t="shared" si="2"/>
        <v>SP500</v>
      </c>
      <c r="F461" s="7">
        <v>4464.84</v>
      </c>
      <c r="G461" s="7">
        <v>4468.37</v>
      </c>
      <c r="H461" s="7">
        <v>4460.82</v>
      </c>
      <c r="I461" s="7">
        <v>4468.0</v>
      </c>
      <c r="J461" s="7">
        <v>2.37163E9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6">
        <v>44282.0</v>
      </c>
      <c r="B462" s="3" t="s">
        <v>11</v>
      </c>
      <c r="C462" s="3" t="str">
        <f t="shared" si="1"/>
        <v>Mar</v>
      </c>
      <c r="D462" s="3" t="s">
        <v>9</v>
      </c>
      <c r="E462" s="3" t="str">
        <f t="shared" si="2"/>
        <v>BTCUSD</v>
      </c>
      <c r="F462" s="7">
        <v>54804.02</v>
      </c>
      <c r="G462" s="7">
        <v>56624.33</v>
      </c>
      <c r="H462" s="7">
        <v>53990.0</v>
      </c>
      <c r="I462" s="7">
        <v>56094.03</v>
      </c>
      <c r="J462" s="7">
        <v>730.37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6">
        <v>44247.0</v>
      </c>
      <c r="B463" s="3" t="s">
        <v>10</v>
      </c>
      <c r="C463" s="3" t="str">
        <f t="shared" si="1"/>
        <v>Feb</v>
      </c>
      <c r="D463" s="3" t="s">
        <v>9</v>
      </c>
      <c r="E463" s="3" t="str">
        <f t="shared" si="2"/>
        <v>BTCUSD</v>
      </c>
      <c r="F463" s="7">
        <v>55761.1</v>
      </c>
      <c r="G463" s="7">
        <v>57500.0</v>
      </c>
      <c r="H463" s="7">
        <v>54000.0</v>
      </c>
      <c r="I463" s="7">
        <v>56541.2</v>
      </c>
      <c r="J463" s="7">
        <v>1349.19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6">
        <v>44478.0</v>
      </c>
      <c r="B464" s="3" t="s">
        <v>18</v>
      </c>
      <c r="C464" s="3" t="str">
        <f t="shared" si="1"/>
        <v>Oct</v>
      </c>
      <c r="D464" s="3" t="s">
        <v>9</v>
      </c>
      <c r="E464" s="3" t="str">
        <f t="shared" si="2"/>
        <v>BTCUSD</v>
      </c>
      <c r="F464" s="7">
        <v>54588.0</v>
      </c>
      <c r="G464" s="7">
        <v>55486.87</v>
      </c>
      <c r="H464" s="7">
        <v>54115.27</v>
      </c>
      <c r="I464" s="7">
        <v>55043.76</v>
      </c>
      <c r="J464" s="7">
        <v>707.72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6">
        <v>44434.0</v>
      </c>
      <c r="B465" s="3" t="s">
        <v>28</v>
      </c>
      <c r="C465" s="3" t="str">
        <f t="shared" si="1"/>
        <v>August</v>
      </c>
      <c r="D465" s="3" t="s">
        <v>22</v>
      </c>
      <c r="E465" s="3" t="str">
        <f t="shared" si="2"/>
        <v>SP500</v>
      </c>
      <c r="F465" s="7">
        <v>4493.75</v>
      </c>
      <c r="G465" s="7">
        <v>4495.9</v>
      </c>
      <c r="H465" s="7">
        <v>4468.99</v>
      </c>
      <c r="I465" s="7">
        <v>4470.0</v>
      </c>
      <c r="J465" s="7">
        <v>2.7046E9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6">
        <v>44272.0</v>
      </c>
      <c r="B466" s="3" t="s">
        <v>11</v>
      </c>
      <c r="C466" s="3" t="str">
        <f t="shared" si="1"/>
        <v>Mar</v>
      </c>
      <c r="D466" s="3" t="s">
        <v>9</v>
      </c>
      <c r="E466" s="3" t="str">
        <f t="shared" si="2"/>
        <v>BTCUSD</v>
      </c>
      <c r="F466" s="7">
        <v>55548.73</v>
      </c>
      <c r="G466" s="7">
        <v>59567.59</v>
      </c>
      <c r="H466" s="7">
        <v>54144.95</v>
      </c>
      <c r="I466" s="7">
        <v>58687.36</v>
      </c>
      <c r="J466" s="7">
        <v>1950.94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6">
        <v>44435.0</v>
      </c>
      <c r="B467" s="3" t="s">
        <v>28</v>
      </c>
      <c r="C467" s="3" t="str">
        <f t="shared" si="1"/>
        <v>August</v>
      </c>
      <c r="D467" s="3" t="s">
        <v>22</v>
      </c>
      <c r="E467" s="3" t="str">
        <f t="shared" si="2"/>
        <v>SP500</v>
      </c>
      <c r="F467" s="7">
        <v>4474.1</v>
      </c>
      <c r="G467" s="7">
        <v>4513.33</v>
      </c>
      <c r="H467" s="7">
        <v>4474.1</v>
      </c>
      <c r="I467" s="7">
        <v>4509.37</v>
      </c>
      <c r="J467" s="7">
        <v>2.86236E9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6">
        <v>44482.0</v>
      </c>
      <c r="B468" s="3" t="s">
        <v>18</v>
      </c>
      <c r="C468" s="3" t="str">
        <f t="shared" si="1"/>
        <v>Oct</v>
      </c>
      <c r="D468" s="3" t="s">
        <v>9</v>
      </c>
      <c r="E468" s="3" t="str">
        <f t="shared" si="2"/>
        <v>BTCUSD</v>
      </c>
      <c r="F468" s="7">
        <v>56289.06</v>
      </c>
      <c r="G468" s="7">
        <v>58500.02</v>
      </c>
      <c r="H468" s="7">
        <v>54250.0</v>
      </c>
      <c r="I468" s="7">
        <v>58073.82</v>
      </c>
      <c r="J468" s="7">
        <v>1574.7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6">
        <v>44432.0</v>
      </c>
      <c r="B469" s="3" t="s">
        <v>28</v>
      </c>
      <c r="C469" s="3" t="str">
        <f t="shared" si="1"/>
        <v>August</v>
      </c>
      <c r="D469" s="3" t="s">
        <v>22</v>
      </c>
      <c r="E469" s="3" t="str">
        <f t="shared" si="2"/>
        <v>SP500</v>
      </c>
      <c r="F469" s="7">
        <v>4484.4</v>
      </c>
      <c r="G469" s="7">
        <v>4492.81</v>
      </c>
      <c r="H469" s="7">
        <v>4482.28</v>
      </c>
      <c r="I469" s="7">
        <v>4486.23</v>
      </c>
      <c r="J469" s="7">
        <v>3.03777E9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6">
        <v>44266.0</v>
      </c>
      <c r="B470" s="3" t="s">
        <v>11</v>
      </c>
      <c r="C470" s="3" t="str">
        <f t="shared" si="1"/>
        <v>Mar</v>
      </c>
      <c r="D470" s="3" t="s">
        <v>9</v>
      </c>
      <c r="E470" s="3" t="str">
        <f t="shared" si="2"/>
        <v>BTCUSD</v>
      </c>
      <c r="F470" s="7">
        <v>55971.68</v>
      </c>
      <c r="G470" s="7">
        <v>58120.0</v>
      </c>
      <c r="H470" s="7">
        <v>54281.74</v>
      </c>
      <c r="I470" s="7">
        <v>57111.63</v>
      </c>
      <c r="J470" s="7">
        <v>1776.09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6">
        <v>44433.0</v>
      </c>
      <c r="B471" s="3" t="s">
        <v>28</v>
      </c>
      <c r="C471" s="3" t="str">
        <f t="shared" si="1"/>
        <v>August</v>
      </c>
      <c r="D471" s="3" t="s">
        <v>22</v>
      </c>
      <c r="E471" s="3" t="str">
        <f t="shared" si="2"/>
        <v>SP500</v>
      </c>
      <c r="F471" s="7">
        <v>4490.45</v>
      </c>
      <c r="G471" s="7">
        <v>4501.71</v>
      </c>
      <c r="H471" s="7">
        <v>4485.66</v>
      </c>
      <c r="I471" s="7">
        <v>4496.19</v>
      </c>
      <c r="J471" s="7">
        <v>2.55468E9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6">
        <v>44479.0</v>
      </c>
      <c r="B472" s="3" t="s">
        <v>18</v>
      </c>
      <c r="C472" s="3" t="str">
        <f t="shared" si="1"/>
        <v>Oct</v>
      </c>
      <c r="D472" s="3" t="s">
        <v>9</v>
      </c>
      <c r="E472" s="3" t="str">
        <f t="shared" si="2"/>
        <v>BTCUSD</v>
      </c>
      <c r="F472" s="7">
        <v>55043.76</v>
      </c>
      <c r="G472" s="7">
        <v>56759.01</v>
      </c>
      <c r="H472" s="7">
        <v>54376.52</v>
      </c>
      <c r="I472" s="7">
        <v>56520.58</v>
      </c>
      <c r="J472" s="7">
        <v>1166.24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6">
        <v>44448.0</v>
      </c>
      <c r="B473" s="3" t="s">
        <v>29</v>
      </c>
      <c r="C473" s="3" t="str">
        <f t="shared" si="1"/>
        <v>September</v>
      </c>
      <c r="D473" s="3" t="s">
        <v>22</v>
      </c>
      <c r="E473" s="3" t="str">
        <f t="shared" si="2"/>
        <v>SP500</v>
      </c>
      <c r="F473" s="7">
        <v>4513.02</v>
      </c>
      <c r="G473" s="7">
        <v>4529.9</v>
      </c>
      <c r="H473" s="7">
        <v>4492.07</v>
      </c>
      <c r="I473" s="7">
        <v>4493.28</v>
      </c>
      <c r="J473" s="7">
        <v>3.0353E9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6">
        <v>44319.0</v>
      </c>
      <c r="B474" s="3" t="s">
        <v>13</v>
      </c>
      <c r="C474" s="3" t="str">
        <f t="shared" si="1"/>
        <v>May</v>
      </c>
      <c r="D474" s="3" t="s">
        <v>9</v>
      </c>
      <c r="E474" s="3" t="str">
        <f t="shared" si="2"/>
        <v>BTCUSD</v>
      </c>
      <c r="F474" s="7">
        <v>57970.74</v>
      </c>
      <c r="G474" s="7">
        <v>58988.52</v>
      </c>
      <c r="H474" s="7">
        <v>54654.65</v>
      </c>
      <c r="I474" s="7">
        <v>55511.37</v>
      </c>
      <c r="J474" s="7">
        <v>2363.15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6">
        <v>44327.0</v>
      </c>
      <c r="B475" s="3" t="s">
        <v>13</v>
      </c>
      <c r="C475" s="3" t="str">
        <f t="shared" si="1"/>
        <v>May</v>
      </c>
      <c r="D475" s="3" t="s">
        <v>9</v>
      </c>
      <c r="E475" s="3" t="str">
        <f t="shared" si="2"/>
        <v>BTCUSD</v>
      </c>
      <c r="F475" s="7">
        <v>55194.75</v>
      </c>
      <c r="G475" s="7">
        <v>57898.0</v>
      </c>
      <c r="H475" s="7">
        <v>54684.0</v>
      </c>
      <c r="I475" s="7">
        <v>57820.0</v>
      </c>
      <c r="J475" s="7">
        <v>1432.56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6">
        <v>44283.0</v>
      </c>
      <c r="B476" s="3" t="s">
        <v>11</v>
      </c>
      <c r="C476" s="3" t="str">
        <f t="shared" si="1"/>
        <v>Mar</v>
      </c>
      <c r="D476" s="3" t="s">
        <v>9</v>
      </c>
      <c r="E476" s="3" t="str">
        <f t="shared" si="2"/>
        <v>BTCUSD</v>
      </c>
      <c r="F476" s="7">
        <v>56094.03</v>
      </c>
      <c r="G476" s="7">
        <v>56576.23</v>
      </c>
      <c r="H476" s="7">
        <v>54711.01</v>
      </c>
      <c r="I476" s="7">
        <v>55351.0</v>
      </c>
      <c r="J476" s="7">
        <v>453.44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6">
        <v>44447.0</v>
      </c>
      <c r="B477" s="3" t="s">
        <v>29</v>
      </c>
      <c r="C477" s="3" t="str">
        <f t="shared" si="1"/>
        <v>September</v>
      </c>
      <c r="D477" s="3" t="s">
        <v>22</v>
      </c>
      <c r="E477" s="3" t="str">
        <f t="shared" si="2"/>
        <v>SP500</v>
      </c>
      <c r="F477" s="7">
        <v>4518.09</v>
      </c>
      <c r="G477" s="7">
        <v>4521.79</v>
      </c>
      <c r="H477" s="7">
        <v>4493.95</v>
      </c>
      <c r="I477" s="7">
        <v>4514.07</v>
      </c>
      <c r="J477" s="7">
        <v>2.80848E9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6">
        <v>44284.0</v>
      </c>
      <c r="B478" s="3" t="s">
        <v>11</v>
      </c>
      <c r="C478" s="3" t="str">
        <f t="shared" si="1"/>
        <v>Mar</v>
      </c>
      <c r="D478" s="3" t="s">
        <v>9</v>
      </c>
      <c r="E478" s="3" t="str">
        <f t="shared" si="2"/>
        <v>BTCUSD</v>
      </c>
      <c r="F478" s="7">
        <v>55351.0</v>
      </c>
      <c r="G478" s="7">
        <v>58430.77</v>
      </c>
      <c r="H478" s="7">
        <v>54889.09</v>
      </c>
      <c r="I478" s="7">
        <v>57155.81</v>
      </c>
      <c r="J478" s="7">
        <v>2020.26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6">
        <v>44533.0</v>
      </c>
      <c r="B479" s="3" t="s">
        <v>32</v>
      </c>
      <c r="C479" s="3" t="str">
        <f t="shared" si="1"/>
        <v>December</v>
      </c>
      <c r="D479" s="3" t="s">
        <v>22</v>
      </c>
      <c r="E479" s="3" t="str">
        <f t="shared" si="2"/>
        <v>SP500</v>
      </c>
      <c r="F479" s="7">
        <v>4589.49</v>
      </c>
      <c r="G479" s="7">
        <v>4608.03</v>
      </c>
      <c r="H479" s="7">
        <v>4495.12</v>
      </c>
      <c r="I479" s="7">
        <v>4538.43</v>
      </c>
      <c r="J479" s="7">
        <v>3.9715E9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6">
        <v>44267.0</v>
      </c>
      <c r="B480" s="3" t="s">
        <v>11</v>
      </c>
      <c r="C480" s="3" t="str">
        <f t="shared" si="1"/>
        <v>Mar</v>
      </c>
      <c r="D480" s="3" t="s">
        <v>9</v>
      </c>
      <c r="E480" s="3" t="str">
        <f t="shared" si="2"/>
        <v>BTCUSD</v>
      </c>
      <c r="F480" s="7">
        <v>57111.63</v>
      </c>
      <c r="G480" s="7">
        <v>57959.22</v>
      </c>
      <c r="H480" s="7">
        <v>55050.0</v>
      </c>
      <c r="I480" s="7">
        <v>56705.84</v>
      </c>
      <c r="J480" s="7">
        <v>1595.58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6">
        <v>44488.0</v>
      </c>
      <c r="B481" s="3" t="s">
        <v>30</v>
      </c>
      <c r="C481" s="3" t="str">
        <f t="shared" si="1"/>
        <v>October</v>
      </c>
      <c r="D481" s="3" t="s">
        <v>22</v>
      </c>
      <c r="E481" s="3" t="str">
        <f t="shared" si="2"/>
        <v>SP500</v>
      </c>
      <c r="F481" s="7">
        <v>4497.34</v>
      </c>
      <c r="G481" s="7">
        <v>4520.4</v>
      </c>
      <c r="H481" s="7">
        <v>4496.41</v>
      </c>
      <c r="I481" s="7">
        <v>4519.63</v>
      </c>
      <c r="J481" s="7">
        <v>2.53121E9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6">
        <v>44322.0</v>
      </c>
      <c r="B482" s="3" t="s">
        <v>13</v>
      </c>
      <c r="C482" s="3" t="str">
        <f t="shared" si="1"/>
        <v>May</v>
      </c>
      <c r="D482" s="3" t="s">
        <v>9</v>
      </c>
      <c r="E482" s="3" t="str">
        <f t="shared" si="2"/>
        <v>BTCUSD</v>
      </c>
      <c r="F482" s="7">
        <v>56900.44</v>
      </c>
      <c r="G482" s="7">
        <v>58465.93</v>
      </c>
      <c r="H482" s="7">
        <v>55200.0</v>
      </c>
      <c r="I482" s="7">
        <v>55762.28</v>
      </c>
      <c r="J482" s="7">
        <v>1494.9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6">
        <v>44532.0</v>
      </c>
      <c r="B483" s="3" t="s">
        <v>32</v>
      </c>
      <c r="C483" s="3" t="str">
        <f t="shared" si="1"/>
        <v>December</v>
      </c>
      <c r="D483" s="3" t="s">
        <v>22</v>
      </c>
      <c r="E483" s="3" t="str">
        <f t="shared" si="2"/>
        <v>SP500</v>
      </c>
      <c r="F483" s="7">
        <v>4504.73</v>
      </c>
      <c r="G483" s="7">
        <v>4595.46</v>
      </c>
      <c r="H483" s="7">
        <v>4504.73</v>
      </c>
      <c r="I483" s="7">
        <v>4577.1</v>
      </c>
      <c r="J483" s="7">
        <v>3.77151E9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6">
        <v>44323.0</v>
      </c>
      <c r="B484" s="3" t="s">
        <v>13</v>
      </c>
      <c r="C484" s="3" t="str">
        <f t="shared" si="1"/>
        <v>May</v>
      </c>
      <c r="D484" s="3" t="s">
        <v>9</v>
      </c>
      <c r="E484" s="3" t="str">
        <f t="shared" si="2"/>
        <v>BTCUSD</v>
      </c>
      <c r="F484" s="7">
        <v>55762.28</v>
      </c>
      <c r="G484" s="7">
        <v>58750.0</v>
      </c>
      <c r="H484" s="7">
        <v>55292.22</v>
      </c>
      <c r="I484" s="7">
        <v>58187.76</v>
      </c>
      <c r="J484" s="7">
        <v>1591.2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6">
        <v>44531.0</v>
      </c>
      <c r="B485" s="3" t="s">
        <v>32</v>
      </c>
      <c r="C485" s="3" t="str">
        <f t="shared" si="1"/>
        <v>December</v>
      </c>
      <c r="D485" s="3" t="s">
        <v>22</v>
      </c>
      <c r="E485" s="3" t="str">
        <f t="shared" si="2"/>
        <v>SP500</v>
      </c>
      <c r="F485" s="7">
        <v>4602.82</v>
      </c>
      <c r="G485" s="7">
        <v>4652.94</v>
      </c>
      <c r="H485" s="7">
        <v>4510.27</v>
      </c>
      <c r="I485" s="7">
        <v>4513.04</v>
      </c>
      <c r="J485" s="7">
        <v>4.07826E9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6">
        <v>44523.0</v>
      </c>
      <c r="B486" s="3" t="s">
        <v>19</v>
      </c>
      <c r="C486" s="3" t="str">
        <f t="shared" si="1"/>
        <v>Nov</v>
      </c>
      <c r="D486" s="3" t="s">
        <v>9</v>
      </c>
      <c r="E486" s="3" t="str">
        <f t="shared" si="2"/>
        <v>BTCUSD</v>
      </c>
      <c r="F486" s="7">
        <v>56975.38</v>
      </c>
      <c r="G486" s="7">
        <v>57882.26</v>
      </c>
      <c r="H486" s="7">
        <v>55384.0</v>
      </c>
      <c r="I486" s="7">
        <v>56423.5</v>
      </c>
      <c r="J486" s="7">
        <v>1584.78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6">
        <v>44293.0</v>
      </c>
      <c r="B487" s="3" t="s">
        <v>12</v>
      </c>
      <c r="C487" s="3" t="str">
        <f t="shared" si="1"/>
        <v>Apr</v>
      </c>
      <c r="D487" s="3" t="s">
        <v>9</v>
      </c>
      <c r="E487" s="3" t="str">
        <f t="shared" si="2"/>
        <v>BTCUSD</v>
      </c>
      <c r="F487" s="7">
        <v>57934.16</v>
      </c>
      <c r="G487" s="7">
        <v>58675.79</v>
      </c>
      <c r="H487" s="7">
        <v>55450.0</v>
      </c>
      <c r="I487" s="7">
        <v>56559.59</v>
      </c>
      <c r="J487" s="7">
        <v>1994.91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6">
        <v>44276.0</v>
      </c>
      <c r="B488" s="3" t="s">
        <v>11</v>
      </c>
      <c r="C488" s="3" t="str">
        <f t="shared" si="1"/>
        <v>Mar</v>
      </c>
      <c r="D488" s="3" t="s">
        <v>9</v>
      </c>
      <c r="E488" s="3" t="str">
        <f t="shared" si="2"/>
        <v>BTCUSD</v>
      </c>
      <c r="F488" s="7">
        <v>57833.32</v>
      </c>
      <c r="G488" s="7">
        <v>58164.58</v>
      </c>
      <c r="H488" s="7">
        <v>55500.0</v>
      </c>
      <c r="I488" s="7">
        <v>57551.47</v>
      </c>
      <c r="J488" s="7">
        <v>781.35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6">
        <v>44446.0</v>
      </c>
      <c r="B489" s="3" t="s">
        <v>29</v>
      </c>
      <c r="C489" s="3" t="str">
        <f t="shared" si="1"/>
        <v>September</v>
      </c>
      <c r="D489" s="3" t="s">
        <v>22</v>
      </c>
      <c r="E489" s="3" t="str">
        <f t="shared" si="2"/>
        <v>SP500</v>
      </c>
      <c r="F489" s="7">
        <v>4535.38</v>
      </c>
      <c r="G489" s="7">
        <v>4535.38</v>
      </c>
      <c r="H489" s="7">
        <v>4513.0</v>
      </c>
      <c r="I489" s="7">
        <v>4520.03</v>
      </c>
      <c r="J489" s="7">
        <v>3.09887E9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6">
        <v>44522.0</v>
      </c>
      <c r="B490" s="3" t="s">
        <v>19</v>
      </c>
      <c r="C490" s="3" t="str">
        <f t="shared" si="1"/>
        <v>Nov</v>
      </c>
      <c r="D490" s="3" t="s">
        <v>9</v>
      </c>
      <c r="E490" s="3" t="str">
        <f t="shared" si="2"/>
        <v>BTCUSD</v>
      </c>
      <c r="F490" s="7">
        <v>57440.38</v>
      </c>
      <c r="G490" s="7">
        <v>59581.52</v>
      </c>
      <c r="H490" s="7">
        <v>55648.53</v>
      </c>
      <c r="I490" s="7">
        <v>56975.38</v>
      </c>
      <c r="J490" s="7">
        <v>1430.31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6">
        <v>44438.0</v>
      </c>
      <c r="B491" s="3" t="s">
        <v>28</v>
      </c>
      <c r="C491" s="3" t="str">
        <f t="shared" si="1"/>
        <v>August</v>
      </c>
      <c r="D491" s="3" t="s">
        <v>22</v>
      </c>
      <c r="E491" s="3" t="str">
        <f t="shared" si="2"/>
        <v>SP500</v>
      </c>
      <c r="F491" s="7">
        <v>4513.76</v>
      </c>
      <c r="G491" s="7">
        <v>4537.36</v>
      </c>
      <c r="H491" s="7">
        <v>4513.76</v>
      </c>
      <c r="I491" s="7">
        <v>4528.79</v>
      </c>
      <c r="J491" s="7">
        <v>2.5573E9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6">
        <v>44248.0</v>
      </c>
      <c r="B492" s="3" t="s">
        <v>10</v>
      </c>
      <c r="C492" s="3" t="str">
        <f t="shared" si="1"/>
        <v>Feb</v>
      </c>
      <c r="D492" s="3" t="s">
        <v>9</v>
      </c>
      <c r="E492" s="3" t="str">
        <f t="shared" si="2"/>
        <v>BTCUSD</v>
      </c>
      <c r="F492" s="7">
        <v>56541.2</v>
      </c>
      <c r="G492" s="7">
        <v>58481.6</v>
      </c>
      <c r="H492" s="7">
        <v>55800.0</v>
      </c>
      <c r="I492" s="7">
        <v>55914.43</v>
      </c>
      <c r="J492" s="7">
        <v>1454.9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6">
        <v>44439.0</v>
      </c>
      <c r="B493" s="3" t="s">
        <v>28</v>
      </c>
      <c r="C493" s="3" t="str">
        <f t="shared" si="1"/>
        <v>August</v>
      </c>
      <c r="D493" s="3" t="s">
        <v>22</v>
      </c>
      <c r="E493" s="3" t="str">
        <f t="shared" si="2"/>
        <v>SP500</v>
      </c>
      <c r="F493" s="7">
        <v>4529.75</v>
      </c>
      <c r="G493" s="7">
        <v>4531.39</v>
      </c>
      <c r="H493" s="7">
        <v>4515.8</v>
      </c>
      <c r="I493" s="7">
        <v>4522.68</v>
      </c>
      <c r="J493" s="7">
        <v>3.09038E9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6">
        <v>44480.0</v>
      </c>
      <c r="B494" s="3" t="s">
        <v>18</v>
      </c>
      <c r="C494" s="3" t="str">
        <f t="shared" si="1"/>
        <v>Oct</v>
      </c>
      <c r="D494" s="3" t="s">
        <v>9</v>
      </c>
      <c r="E494" s="3" t="str">
        <f t="shared" si="2"/>
        <v>BTCUSD</v>
      </c>
      <c r="F494" s="7">
        <v>56520.58</v>
      </c>
      <c r="G494" s="7">
        <v>58000.0</v>
      </c>
      <c r="H494" s="7">
        <v>55838.77</v>
      </c>
      <c r="I494" s="7">
        <v>56710.0</v>
      </c>
      <c r="J494" s="7">
        <v>1027.91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6">
        <v>44442.0</v>
      </c>
      <c r="B495" s="3" t="s">
        <v>29</v>
      </c>
      <c r="C495" s="3" t="str">
        <f t="shared" si="1"/>
        <v>September</v>
      </c>
      <c r="D495" s="3" t="s">
        <v>22</v>
      </c>
      <c r="E495" s="3" t="str">
        <f t="shared" si="2"/>
        <v>SP500</v>
      </c>
      <c r="F495" s="7">
        <v>4532.42</v>
      </c>
      <c r="G495" s="7">
        <v>4541.45</v>
      </c>
      <c r="H495" s="7">
        <v>4521.3</v>
      </c>
      <c r="I495" s="7">
        <v>4535.43</v>
      </c>
      <c r="J495" s="7">
        <v>2.60966E9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6">
        <v>44519.0</v>
      </c>
      <c r="B496" s="3" t="s">
        <v>19</v>
      </c>
      <c r="C496" s="3" t="str">
        <f t="shared" si="1"/>
        <v>Nov</v>
      </c>
      <c r="D496" s="3" t="s">
        <v>9</v>
      </c>
      <c r="E496" s="3" t="str">
        <f t="shared" si="2"/>
        <v>BTCUSD</v>
      </c>
      <c r="F496" s="7">
        <v>55911.16</v>
      </c>
      <c r="G496" s="7">
        <v>59042.0</v>
      </c>
      <c r="H496" s="7">
        <v>55856.95</v>
      </c>
      <c r="I496" s="7">
        <v>58596.83</v>
      </c>
      <c r="J496" s="7">
        <v>1483.12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6">
        <v>44440.0</v>
      </c>
      <c r="B497" s="3" t="s">
        <v>29</v>
      </c>
      <c r="C497" s="3" t="str">
        <f t="shared" si="1"/>
        <v>September</v>
      </c>
      <c r="D497" s="3" t="s">
        <v>22</v>
      </c>
      <c r="E497" s="3" t="str">
        <f t="shared" si="2"/>
        <v>SP500</v>
      </c>
      <c r="F497" s="7">
        <v>4528.8</v>
      </c>
      <c r="G497" s="7">
        <v>4537.11</v>
      </c>
      <c r="H497" s="7">
        <v>4522.02</v>
      </c>
      <c r="I497" s="7">
        <v>4524.09</v>
      </c>
      <c r="J497" s="7">
        <v>3.10183E9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6">
        <v>44531.0</v>
      </c>
      <c r="B498" s="3" t="s">
        <v>20</v>
      </c>
      <c r="C498" s="3" t="str">
        <f t="shared" si="1"/>
        <v>Dec</v>
      </c>
      <c r="D498" s="3" t="s">
        <v>9</v>
      </c>
      <c r="E498" s="3" t="str">
        <f t="shared" si="2"/>
        <v>BTCUSD</v>
      </c>
      <c r="F498" s="7">
        <v>57404.47</v>
      </c>
      <c r="G498" s="7">
        <v>59105.91</v>
      </c>
      <c r="H498" s="7">
        <v>55860.02</v>
      </c>
      <c r="I498" s="7">
        <v>56362.19</v>
      </c>
      <c r="J498" s="7">
        <v>1420.43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6">
        <v>44524.0</v>
      </c>
      <c r="B499" s="3" t="s">
        <v>19</v>
      </c>
      <c r="C499" s="3" t="str">
        <f t="shared" si="1"/>
        <v>Nov</v>
      </c>
      <c r="D499" s="3" t="s">
        <v>9</v>
      </c>
      <c r="E499" s="3" t="str">
        <f t="shared" si="2"/>
        <v>BTCUSD</v>
      </c>
      <c r="F499" s="7">
        <v>56423.5</v>
      </c>
      <c r="G499" s="7">
        <v>58276.58</v>
      </c>
      <c r="H499" s="7">
        <v>55899.0</v>
      </c>
      <c r="I499" s="7">
        <v>57756.25</v>
      </c>
      <c r="J499" s="7">
        <v>1105.16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6">
        <v>44530.0</v>
      </c>
      <c r="B500" s="3" t="s">
        <v>19</v>
      </c>
      <c r="C500" s="3" t="str">
        <f t="shared" si="1"/>
        <v>Nov</v>
      </c>
      <c r="D500" s="3" t="s">
        <v>9</v>
      </c>
      <c r="E500" s="3" t="str">
        <f t="shared" si="2"/>
        <v>BTCUSD</v>
      </c>
      <c r="F500" s="7">
        <v>57163.87</v>
      </c>
      <c r="G500" s="7">
        <v>59226.98</v>
      </c>
      <c r="H500" s="7">
        <v>55930.25</v>
      </c>
      <c r="I500" s="7">
        <v>57404.47</v>
      </c>
      <c r="J500" s="7">
        <v>1487.28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6">
        <v>44491.0</v>
      </c>
      <c r="B501" s="3" t="s">
        <v>30</v>
      </c>
      <c r="C501" s="3" t="str">
        <f t="shared" si="1"/>
        <v>October</v>
      </c>
      <c r="D501" s="3" t="s">
        <v>22</v>
      </c>
      <c r="E501" s="3" t="str">
        <f t="shared" si="2"/>
        <v>SP500</v>
      </c>
      <c r="F501" s="7">
        <v>4546.12</v>
      </c>
      <c r="G501" s="7">
        <v>4559.67</v>
      </c>
      <c r="H501" s="7">
        <v>4524.0</v>
      </c>
      <c r="I501" s="7">
        <v>4544.9</v>
      </c>
      <c r="J501" s="7">
        <v>3.06281E9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6">
        <v>44532.0</v>
      </c>
      <c r="B502" s="3" t="s">
        <v>20</v>
      </c>
      <c r="C502" s="3" t="str">
        <f t="shared" si="1"/>
        <v>Dec</v>
      </c>
      <c r="D502" s="3" t="s">
        <v>9</v>
      </c>
      <c r="E502" s="3" t="str">
        <f t="shared" si="2"/>
        <v>BTCUSD</v>
      </c>
      <c r="F502" s="7">
        <v>56362.19</v>
      </c>
      <c r="G502" s="7">
        <v>57277.92</v>
      </c>
      <c r="H502" s="7">
        <v>56000.0</v>
      </c>
      <c r="I502" s="7">
        <v>56380.25</v>
      </c>
      <c r="J502" s="7">
        <v>1140.49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6">
        <v>44489.0</v>
      </c>
      <c r="B503" s="3" t="s">
        <v>30</v>
      </c>
      <c r="C503" s="3" t="str">
        <f t="shared" si="1"/>
        <v>October</v>
      </c>
      <c r="D503" s="3" t="s">
        <v>22</v>
      </c>
      <c r="E503" s="3" t="str">
        <f t="shared" si="2"/>
        <v>SP500</v>
      </c>
      <c r="F503" s="7">
        <v>4524.42</v>
      </c>
      <c r="G503" s="7">
        <v>4540.87</v>
      </c>
      <c r="H503" s="7">
        <v>4524.4</v>
      </c>
      <c r="I503" s="7">
        <v>4536.19</v>
      </c>
      <c r="J503" s="7">
        <v>2.67156E9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6">
        <v>44318.0</v>
      </c>
      <c r="B504" s="3" t="s">
        <v>13</v>
      </c>
      <c r="C504" s="3" t="str">
        <f t="shared" si="1"/>
        <v>May</v>
      </c>
      <c r="D504" s="3" t="s">
        <v>9</v>
      </c>
      <c r="E504" s="3" t="str">
        <f t="shared" si="2"/>
        <v>BTCUSD</v>
      </c>
      <c r="F504" s="7">
        <v>56547.4</v>
      </c>
      <c r="G504" s="7">
        <v>58293.35</v>
      </c>
      <c r="H504" s="7">
        <v>56104.4</v>
      </c>
      <c r="I504" s="7">
        <v>57970.74</v>
      </c>
      <c r="J504" s="7">
        <v>653.63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6">
        <v>44441.0</v>
      </c>
      <c r="B505" s="3" t="s">
        <v>29</v>
      </c>
      <c r="C505" s="3" t="str">
        <f t="shared" si="1"/>
        <v>September</v>
      </c>
      <c r="D505" s="3" t="s">
        <v>22</v>
      </c>
      <c r="E505" s="3" t="str">
        <f t="shared" si="2"/>
        <v>SP500</v>
      </c>
      <c r="F505" s="7">
        <v>4534.48</v>
      </c>
      <c r="G505" s="7">
        <v>4545.85</v>
      </c>
      <c r="H505" s="7">
        <v>4524.66</v>
      </c>
      <c r="I505" s="7">
        <v>4536.95</v>
      </c>
      <c r="J505" s="7">
        <v>2.89701E9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6">
        <v>44273.0</v>
      </c>
      <c r="B506" s="3" t="s">
        <v>11</v>
      </c>
      <c r="C506" s="3" t="str">
        <f t="shared" si="1"/>
        <v>Mar</v>
      </c>
      <c r="D506" s="3" t="s">
        <v>9</v>
      </c>
      <c r="E506" s="3" t="str">
        <f t="shared" si="2"/>
        <v>BTCUSD</v>
      </c>
      <c r="F506" s="7">
        <v>58687.36</v>
      </c>
      <c r="G506" s="7">
        <v>60099.99</v>
      </c>
      <c r="H506" s="7">
        <v>56239.55</v>
      </c>
      <c r="I506" s="7">
        <v>57793.71</v>
      </c>
      <c r="J506" s="7">
        <v>1594.38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6">
        <v>44490.0</v>
      </c>
      <c r="B507" s="3" t="s">
        <v>30</v>
      </c>
      <c r="C507" s="3" t="str">
        <f t="shared" si="1"/>
        <v>October</v>
      </c>
      <c r="D507" s="3" t="s">
        <v>22</v>
      </c>
      <c r="E507" s="3" t="str">
        <f t="shared" si="2"/>
        <v>SP500</v>
      </c>
      <c r="F507" s="7">
        <v>4532.24</v>
      </c>
      <c r="G507" s="7">
        <v>4551.44</v>
      </c>
      <c r="H507" s="7">
        <v>4526.89</v>
      </c>
      <c r="I507" s="7">
        <v>4549.78</v>
      </c>
      <c r="J507" s="7">
        <v>3.01695E9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6">
        <v>44325.0</v>
      </c>
      <c r="B508" s="3" t="s">
        <v>13</v>
      </c>
      <c r="C508" s="3" t="str">
        <f t="shared" si="1"/>
        <v>May</v>
      </c>
      <c r="D508" s="3" t="s">
        <v>9</v>
      </c>
      <c r="E508" s="3" t="str">
        <f t="shared" si="2"/>
        <v>BTCUSD</v>
      </c>
      <c r="F508" s="7">
        <v>58545.16</v>
      </c>
      <c r="G508" s="7">
        <v>59481.34</v>
      </c>
      <c r="H508" s="7">
        <v>56275.13</v>
      </c>
      <c r="I508" s="7">
        <v>59407.78</v>
      </c>
      <c r="J508" s="7">
        <v>1710.38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6">
        <v>44550.0</v>
      </c>
      <c r="B509" s="3" t="s">
        <v>32</v>
      </c>
      <c r="C509" s="3" t="str">
        <f t="shared" si="1"/>
        <v>December</v>
      </c>
      <c r="D509" s="3" t="s">
        <v>22</v>
      </c>
      <c r="E509" s="3" t="str">
        <f t="shared" si="2"/>
        <v>SP500</v>
      </c>
      <c r="F509" s="7">
        <v>4587.9</v>
      </c>
      <c r="G509" s="7">
        <v>4587.9</v>
      </c>
      <c r="H509" s="7">
        <v>4531.1</v>
      </c>
      <c r="I509" s="7">
        <v>4568.02</v>
      </c>
      <c r="J509" s="7">
        <v>3.39578E9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6">
        <v>44268.0</v>
      </c>
      <c r="B510" s="3" t="s">
        <v>11</v>
      </c>
      <c r="C510" s="3" t="str">
        <f t="shared" si="1"/>
        <v>Mar</v>
      </c>
      <c r="D510" s="3" t="s">
        <v>9</v>
      </c>
      <c r="E510" s="3" t="str">
        <f t="shared" si="2"/>
        <v>BTCUSD</v>
      </c>
      <c r="F510" s="7">
        <v>56705.84</v>
      </c>
      <c r="G510" s="7">
        <v>61785.0</v>
      </c>
      <c r="H510" s="7">
        <v>56284.51</v>
      </c>
      <c r="I510" s="7">
        <v>61354.75</v>
      </c>
      <c r="J510" s="7">
        <v>2135.31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6">
        <v>44294.0</v>
      </c>
      <c r="B511" s="3" t="s">
        <v>12</v>
      </c>
      <c r="C511" s="3" t="str">
        <f t="shared" si="1"/>
        <v>Apr</v>
      </c>
      <c r="D511" s="3" t="s">
        <v>9</v>
      </c>
      <c r="E511" s="3" t="str">
        <f t="shared" si="2"/>
        <v>BTCUSD</v>
      </c>
      <c r="F511" s="7">
        <v>56559.59</v>
      </c>
      <c r="G511" s="7">
        <v>58400.0</v>
      </c>
      <c r="H511" s="7">
        <v>56370.7</v>
      </c>
      <c r="I511" s="7">
        <v>58014.19</v>
      </c>
      <c r="J511" s="7">
        <v>762.92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6">
        <v>44317.0</v>
      </c>
      <c r="B512" s="3" t="s">
        <v>13</v>
      </c>
      <c r="C512" s="3" t="str">
        <f t="shared" si="1"/>
        <v>May</v>
      </c>
      <c r="D512" s="3" t="s">
        <v>9</v>
      </c>
      <c r="E512" s="3" t="str">
        <f t="shared" si="2"/>
        <v>BTCUSD</v>
      </c>
      <c r="F512" s="7">
        <v>58272.25</v>
      </c>
      <c r="G512" s="7">
        <v>300000.0</v>
      </c>
      <c r="H512" s="7">
        <v>56408.62</v>
      </c>
      <c r="I512" s="7">
        <v>56547.4</v>
      </c>
      <c r="J512" s="7">
        <v>538.94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6">
        <v>44494.0</v>
      </c>
      <c r="B513" s="3" t="s">
        <v>30</v>
      </c>
      <c r="C513" s="3" t="str">
        <f t="shared" si="1"/>
        <v>October</v>
      </c>
      <c r="D513" s="3" t="s">
        <v>22</v>
      </c>
      <c r="E513" s="3" t="str">
        <f t="shared" si="2"/>
        <v>SP500</v>
      </c>
      <c r="F513" s="7">
        <v>4553.69</v>
      </c>
      <c r="G513" s="7">
        <v>4572.62</v>
      </c>
      <c r="H513" s="7">
        <v>4537.36</v>
      </c>
      <c r="I513" s="7">
        <v>4566.48</v>
      </c>
      <c r="J513" s="7">
        <v>3.25021E9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6">
        <v>44289.0</v>
      </c>
      <c r="B514" s="3" t="s">
        <v>12</v>
      </c>
      <c r="C514" s="3" t="str">
        <f t="shared" si="1"/>
        <v>Apr</v>
      </c>
      <c r="D514" s="3" t="s">
        <v>9</v>
      </c>
      <c r="E514" s="3" t="str">
        <f t="shared" si="2"/>
        <v>BTCUSD</v>
      </c>
      <c r="F514" s="7">
        <v>59251.04</v>
      </c>
      <c r="G514" s="7">
        <v>59851.52</v>
      </c>
      <c r="H514" s="7">
        <v>56500.0</v>
      </c>
      <c r="I514" s="7">
        <v>57557.71</v>
      </c>
      <c r="J514" s="7">
        <v>834.45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6">
        <v>44536.0</v>
      </c>
      <c r="B515" s="3" t="s">
        <v>32</v>
      </c>
      <c r="C515" s="3" t="str">
        <f t="shared" si="1"/>
        <v>December</v>
      </c>
      <c r="D515" s="3" t="s">
        <v>22</v>
      </c>
      <c r="E515" s="3" t="str">
        <f t="shared" si="2"/>
        <v>SP500</v>
      </c>
      <c r="F515" s="7">
        <v>4548.37</v>
      </c>
      <c r="G515" s="7">
        <v>4612.6</v>
      </c>
      <c r="H515" s="7">
        <v>4540.51</v>
      </c>
      <c r="I515" s="7">
        <v>4591.67</v>
      </c>
      <c r="J515" s="7">
        <v>3.30569E9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6">
        <v>44529.0</v>
      </c>
      <c r="B516" s="3" t="s">
        <v>19</v>
      </c>
      <c r="C516" s="3" t="str">
        <f t="shared" si="1"/>
        <v>Nov</v>
      </c>
      <c r="D516" s="3" t="s">
        <v>9</v>
      </c>
      <c r="E516" s="3" t="str">
        <f t="shared" si="2"/>
        <v>BTCUSD</v>
      </c>
      <c r="F516" s="7">
        <v>57400.61</v>
      </c>
      <c r="G516" s="7">
        <v>58903.31</v>
      </c>
      <c r="H516" s="7">
        <v>56734.49</v>
      </c>
      <c r="I516" s="7">
        <v>57163.87</v>
      </c>
      <c r="J516" s="7">
        <v>1057.04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6">
        <v>44496.0</v>
      </c>
      <c r="B517" s="3" t="s">
        <v>30</v>
      </c>
      <c r="C517" s="3" t="str">
        <f t="shared" si="1"/>
        <v>October</v>
      </c>
      <c r="D517" s="3" t="s">
        <v>22</v>
      </c>
      <c r="E517" s="3" t="str">
        <f t="shared" si="2"/>
        <v>SP500</v>
      </c>
      <c r="F517" s="7">
        <v>4580.22</v>
      </c>
      <c r="G517" s="7">
        <v>4584.57</v>
      </c>
      <c r="H517" s="7">
        <v>4551.66</v>
      </c>
      <c r="I517" s="7">
        <v>4551.68</v>
      </c>
      <c r="J517" s="7">
        <v>3.25951E9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6">
        <v>44483.0</v>
      </c>
      <c r="B518" s="3" t="s">
        <v>18</v>
      </c>
      <c r="C518" s="3" t="str">
        <f t="shared" si="1"/>
        <v>Oct</v>
      </c>
      <c r="D518" s="3" t="s">
        <v>9</v>
      </c>
      <c r="E518" s="3" t="str">
        <f t="shared" si="2"/>
        <v>BTCUSD</v>
      </c>
      <c r="F518" s="7">
        <v>58073.82</v>
      </c>
      <c r="G518" s="7">
        <v>59450.0</v>
      </c>
      <c r="H518" s="7">
        <v>56807.96</v>
      </c>
      <c r="I518" s="7">
        <v>59407.55</v>
      </c>
      <c r="J518" s="7">
        <v>1166.89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6">
        <v>44530.0</v>
      </c>
      <c r="B519" s="3" t="s">
        <v>31</v>
      </c>
      <c r="C519" s="3" t="str">
        <f t="shared" si="1"/>
        <v>November</v>
      </c>
      <c r="D519" s="3" t="s">
        <v>22</v>
      </c>
      <c r="E519" s="3" t="str">
        <f t="shared" si="2"/>
        <v>SP500</v>
      </c>
      <c r="F519" s="7">
        <v>4640.25</v>
      </c>
      <c r="G519" s="7">
        <v>4646.02</v>
      </c>
      <c r="H519" s="7">
        <v>4560.0</v>
      </c>
      <c r="I519" s="7">
        <v>4567.0</v>
      </c>
      <c r="J519" s="7">
        <v>4.95019E9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6">
        <v>44291.0</v>
      </c>
      <c r="B520" s="3" t="s">
        <v>12</v>
      </c>
      <c r="C520" s="3" t="str">
        <f t="shared" si="1"/>
        <v>Apr</v>
      </c>
      <c r="D520" s="3" t="s">
        <v>9</v>
      </c>
      <c r="E520" s="3" t="str">
        <f t="shared" si="2"/>
        <v>BTCUSD</v>
      </c>
      <c r="F520" s="7">
        <v>57479.64</v>
      </c>
      <c r="G520" s="7">
        <v>59468.95</v>
      </c>
      <c r="H520" s="7">
        <v>56810.28</v>
      </c>
      <c r="I520" s="7">
        <v>58638.14</v>
      </c>
      <c r="J520" s="7">
        <v>845.18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6">
        <v>44497.0</v>
      </c>
      <c r="B521" s="3" t="s">
        <v>30</v>
      </c>
      <c r="C521" s="3" t="str">
        <f t="shared" si="1"/>
        <v>October</v>
      </c>
      <c r="D521" s="3" t="s">
        <v>22</v>
      </c>
      <c r="E521" s="3" t="str">
        <f t="shared" si="2"/>
        <v>SP500</v>
      </c>
      <c r="F521" s="7">
        <v>4562.84</v>
      </c>
      <c r="G521" s="7">
        <v>4597.55</v>
      </c>
      <c r="H521" s="7">
        <v>4562.84</v>
      </c>
      <c r="I521" s="7">
        <v>4596.42</v>
      </c>
      <c r="J521" s="7">
        <v>3.19756E9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6">
        <v>44286.0</v>
      </c>
      <c r="B522" s="3" t="s">
        <v>11</v>
      </c>
      <c r="C522" s="3" t="str">
        <f t="shared" si="1"/>
        <v>Mar</v>
      </c>
      <c r="D522" s="3" t="s">
        <v>9</v>
      </c>
      <c r="E522" s="3" t="str">
        <f t="shared" si="2"/>
        <v>BTCUSD</v>
      </c>
      <c r="F522" s="7">
        <v>58621.67</v>
      </c>
      <c r="G522" s="7">
        <v>59800.0</v>
      </c>
      <c r="H522" s="7">
        <v>56880.0</v>
      </c>
      <c r="I522" s="7">
        <v>59143.58</v>
      </c>
      <c r="J522" s="7">
        <v>1679.55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6">
        <v>44285.0</v>
      </c>
      <c r="B523" s="3" t="s">
        <v>11</v>
      </c>
      <c r="C523" s="3" t="str">
        <f t="shared" si="1"/>
        <v>Mar</v>
      </c>
      <c r="D523" s="3" t="s">
        <v>9</v>
      </c>
      <c r="E523" s="3" t="str">
        <f t="shared" si="2"/>
        <v>BTCUSD</v>
      </c>
      <c r="F523" s="7">
        <v>57155.81</v>
      </c>
      <c r="G523" s="7">
        <v>59385.0</v>
      </c>
      <c r="H523" s="7">
        <v>57024.4</v>
      </c>
      <c r="I523" s="7">
        <v>58621.67</v>
      </c>
      <c r="J523" s="7">
        <v>933.97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6">
        <v>44290.0</v>
      </c>
      <c r="B524" s="3" t="s">
        <v>12</v>
      </c>
      <c r="C524" s="3" t="str">
        <f t="shared" si="1"/>
        <v>Apr</v>
      </c>
      <c r="D524" s="3" t="s">
        <v>9</v>
      </c>
      <c r="E524" s="3" t="str">
        <f t="shared" si="2"/>
        <v>BTCUSD</v>
      </c>
      <c r="F524" s="7">
        <v>57557.71</v>
      </c>
      <c r="G524" s="7">
        <v>58500.94</v>
      </c>
      <c r="H524" s="7">
        <v>57042.53</v>
      </c>
      <c r="I524" s="7">
        <v>57479.64</v>
      </c>
      <c r="J524" s="7">
        <v>288.3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6">
        <v>44498.0</v>
      </c>
      <c r="B525" s="3" t="s">
        <v>30</v>
      </c>
      <c r="C525" s="3" t="str">
        <f t="shared" si="1"/>
        <v>October</v>
      </c>
      <c r="D525" s="3" t="s">
        <v>22</v>
      </c>
      <c r="E525" s="3" t="str">
        <f t="shared" si="2"/>
        <v>SP500</v>
      </c>
      <c r="F525" s="7">
        <v>4572.87</v>
      </c>
      <c r="G525" s="7">
        <v>4608.08</v>
      </c>
      <c r="H525" s="7">
        <v>4567.59</v>
      </c>
      <c r="I525" s="7">
        <v>4605.38</v>
      </c>
      <c r="J525" s="7">
        <v>3.63226E9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6">
        <v>44521.0</v>
      </c>
      <c r="B526" s="3" t="s">
        <v>19</v>
      </c>
      <c r="C526" s="3" t="str">
        <f t="shared" si="1"/>
        <v>Nov</v>
      </c>
      <c r="D526" s="3" t="s">
        <v>9</v>
      </c>
      <c r="E526" s="3" t="str">
        <f t="shared" si="2"/>
        <v>BTCUSD</v>
      </c>
      <c r="F526" s="7">
        <v>58741.06</v>
      </c>
      <c r="G526" s="7">
        <v>60061.89</v>
      </c>
      <c r="H526" s="7">
        <v>57049.07</v>
      </c>
      <c r="I526" s="7">
        <v>57440.38</v>
      </c>
      <c r="J526" s="7">
        <v>649.59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6">
        <v>44495.0</v>
      </c>
      <c r="B527" s="3" t="s">
        <v>30</v>
      </c>
      <c r="C527" s="3" t="str">
        <f t="shared" si="1"/>
        <v>October</v>
      </c>
      <c r="D527" s="3" t="s">
        <v>22</v>
      </c>
      <c r="E527" s="3" t="str">
        <f t="shared" si="2"/>
        <v>SP500</v>
      </c>
      <c r="F527" s="7">
        <v>4578.69</v>
      </c>
      <c r="G527" s="7">
        <v>4598.53</v>
      </c>
      <c r="H527" s="7">
        <v>4569.17</v>
      </c>
      <c r="I527" s="7">
        <v>4574.79</v>
      </c>
      <c r="J527" s="7">
        <v>2.8665E9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6">
        <v>44525.0</v>
      </c>
      <c r="B528" s="3" t="s">
        <v>19</v>
      </c>
      <c r="C528" s="3" t="str">
        <f t="shared" si="1"/>
        <v>Nov</v>
      </c>
      <c r="D528" s="3" t="s">
        <v>9</v>
      </c>
      <c r="E528" s="3" t="str">
        <f t="shared" si="2"/>
        <v>BTCUSD</v>
      </c>
      <c r="F528" s="7">
        <v>57756.25</v>
      </c>
      <c r="G528" s="7">
        <v>59476.65</v>
      </c>
      <c r="H528" s="7">
        <v>57051.76</v>
      </c>
      <c r="I528" s="7">
        <v>57952.35</v>
      </c>
      <c r="J528" s="7">
        <v>628.99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6">
        <v>44551.0</v>
      </c>
      <c r="B529" s="3" t="s">
        <v>32</v>
      </c>
      <c r="C529" s="3" t="str">
        <f t="shared" si="1"/>
        <v>December</v>
      </c>
      <c r="D529" s="3" t="s">
        <v>22</v>
      </c>
      <c r="E529" s="3" t="str">
        <f t="shared" si="2"/>
        <v>SP500</v>
      </c>
      <c r="F529" s="7">
        <v>4594.96</v>
      </c>
      <c r="G529" s="7">
        <v>4651.14</v>
      </c>
      <c r="H529" s="7">
        <v>4583.16</v>
      </c>
      <c r="I529" s="7">
        <v>4649.23</v>
      </c>
      <c r="J529" s="7">
        <v>2.56437E9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6">
        <v>44292.0</v>
      </c>
      <c r="B530" s="3" t="s">
        <v>12</v>
      </c>
      <c r="C530" s="3" t="str">
        <f t="shared" si="1"/>
        <v>Apr</v>
      </c>
      <c r="D530" s="3" t="s">
        <v>9</v>
      </c>
      <c r="E530" s="3" t="str">
        <f t="shared" si="2"/>
        <v>BTCUSD</v>
      </c>
      <c r="F530" s="7">
        <v>58638.14</v>
      </c>
      <c r="G530" s="7">
        <v>59028.19</v>
      </c>
      <c r="H530" s="7">
        <v>57255.0</v>
      </c>
      <c r="I530" s="7">
        <v>57934.16</v>
      </c>
      <c r="J530" s="7">
        <v>1173.72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6">
        <v>44526.0</v>
      </c>
      <c r="B531" s="3" t="s">
        <v>31</v>
      </c>
      <c r="C531" s="3" t="str">
        <f t="shared" si="1"/>
        <v>November</v>
      </c>
      <c r="D531" s="3" t="s">
        <v>22</v>
      </c>
      <c r="E531" s="3" t="str">
        <f t="shared" si="2"/>
        <v>SP500</v>
      </c>
      <c r="F531" s="7">
        <v>4664.63</v>
      </c>
      <c r="G531" s="7">
        <v>4664.63</v>
      </c>
      <c r="H531" s="7">
        <v>4585.43</v>
      </c>
      <c r="I531" s="7">
        <v>4594.62</v>
      </c>
      <c r="J531" s="7">
        <v>2.67674E9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6">
        <v>44520.0</v>
      </c>
      <c r="B532" s="3" t="s">
        <v>19</v>
      </c>
      <c r="C532" s="3" t="str">
        <f t="shared" si="1"/>
        <v>Nov</v>
      </c>
      <c r="D532" s="3" t="s">
        <v>9</v>
      </c>
      <c r="E532" s="3" t="str">
        <f t="shared" si="2"/>
        <v>BTCUSD</v>
      </c>
      <c r="F532" s="7">
        <v>58596.83</v>
      </c>
      <c r="G532" s="7">
        <v>59886.11</v>
      </c>
      <c r="H532" s="7">
        <v>57442.0</v>
      </c>
      <c r="I532" s="7">
        <v>58741.06</v>
      </c>
      <c r="J532" s="7">
        <v>777.79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6">
        <v>44501.0</v>
      </c>
      <c r="B533" s="3" t="s">
        <v>31</v>
      </c>
      <c r="C533" s="3" t="str">
        <f t="shared" si="1"/>
        <v>November</v>
      </c>
      <c r="D533" s="3" t="s">
        <v>22</v>
      </c>
      <c r="E533" s="3" t="str">
        <f t="shared" si="2"/>
        <v>SP500</v>
      </c>
      <c r="F533" s="7">
        <v>4610.62</v>
      </c>
      <c r="G533" s="7">
        <v>4620.34</v>
      </c>
      <c r="H533" s="7">
        <v>4595.06</v>
      </c>
      <c r="I533" s="7">
        <v>4613.67</v>
      </c>
      <c r="J533" s="7">
        <v>2.924E9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6">
        <v>44275.0</v>
      </c>
      <c r="B534" s="3" t="s">
        <v>11</v>
      </c>
      <c r="C534" s="3" t="str">
        <f t="shared" si="1"/>
        <v>Mar</v>
      </c>
      <c r="D534" s="3" t="s">
        <v>9</v>
      </c>
      <c r="E534" s="3" t="str">
        <f t="shared" si="2"/>
        <v>BTCUSD</v>
      </c>
      <c r="F534" s="7">
        <v>58428.9</v>
      </c>
      <c r="G534" s="7">
        <v>59880.0</v>
      </c>
      <c r="H534" s="7">
        <v>57469.36</v>
      </c>
      <c r="I534" s="7">
        <v>57833.32</v>
      </c>
      <c r="J534" s="7">
        <v>774.22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6">
        <v>44497.0</v>
      </c>
      <c r="B535" s="3" t="s">
        <v>18</v>
      </c>
      <c r="C535" s="3" t="str">
        <f t="shared" si="1"/>
        <v>Oct</v>
      </c>
      <c r="D535" s="3" t="s">
        <v>9</v>
      </c>
      <c r="E535" s="3" t="str">
        <f t="shared" si="2"/>
        <v>BTCUSD</v>
      </c>
      <c r="F535" s="7">
        <v>58884.7</v>
      </c>
      <c r="G535" s="7">
        <v>62508.87</v>
      </c>
      <c r="H535" s="7">
        <v>57500.0</v>
      </c>
      <c r="I535" s="7">
        <v>61706.36</v>
      </c>
      <c r="J535" s="7">
        <v>2789.79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6">
        <v>44274.0</v>
      </c>
      <c r="B536" s="3" t="s">
        <v>11</v>
      </c>
      <c r="C536" s="3" t="str">
        <f t="shared" si="1"/>
        <v>Mar</v>
      </c>
      <c r="D536" s="3" t="s">
        <v>9</v>
      </c>
      <c r="E536" s="3" t="str">
        <f t="shared" si="2"/>
        <v>BTCUSD</v>
      </c>
      <c r="F536" s="7">
        <v>57793.71</v>
      </c>
      <c r="G536" s="7">
        <v>59448.39</v>
      </c>
      <c r="H536" s="7">
        <v>57507.61</v>
      </c>
      <c r="I536" s="7">
        <v>58428.9</v>
      </c>
      <c r="J536" s="7">
        <v>1014.17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6">
        <v>44547.0</v>
      </c>
      <c r="B537" s="3" t="s">
        <v>32</v>
      </c>
      <c r="C537" s="3" t="str">
        <f t="shared" si="1"/>
        <v>December</v>
      </c>
      <c r="D537" s="3" t="s">
        <v>22</v>
      </c>
      <c r="E537" s="3" t="str">
        <f t="shared" si="2"/>
        <v>SP500</v>
      </c>
      <c r="F537" s="7">
        <v>4652.5</v>
      </c>
      <c r="G537" s="7">
        <v>4666.7</v>
      </c>
      <c r="H537" s="7">
        <v>4600.22</v>
      </c>
      <c r="I537" s="7">
        <v>4620.64</v>
      </c>
      <c r="J537" s="7">
        <v>5.60978E9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6">
        <v>44324.0</v>
      </c>
      <c r="B538" s="3" t="s">
        <v>13</v>
      </c>
      <c r="C538" s="3" t="str">
        <f t="shared" si="1"/>
        <v>May</v>
      </c>
      <c r="D538" s="3" t="s">
        <v>9</v>
      </c>
      <c r="E538" s="3" t="str">
        <f t="shared" si="2"/>
        <v>BTCUSD</v>
      </c>
      <c r="F538" s="7">
        <v>58187.76</v>
      </c>
      <c r="G538" s="7">
        <v>59560.0</v>
      </c>
      <c r="H538" s="7">
        <v>57583.09</v>
      </c>
      <c r="I538" s="7">
        <v>58545.16</v>
      </c>
      <c r="J538" s="7">
        <v>1692.08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6">
        <v>44544.0</v>
      </c>
      <c r="B539" s="3" t="s">
        <v>32</v>
      </c>
      <c r="C539" s="3" t="str">
        <f t="shared" si="1"/>
        <v>December</v>
      </c>
      <c r="D539" s="3" t="s">
        <v>22</v>
      </c>
      <c r="E539" s="3" t="str">
        <f t="shared" si="2"/>
        <v>SP500</v>
      </c>
      <c r="F539" s="7">
        <v>4642.99</v>
      </c>
      <c r="G539" s="7">
        <v>4660.47</v>
      </c>
      <c r="H539" s="7">
        <v>4606.52</v>
      </c>
      <c r="I539" s="7">
        <v>4634.09</v>
      </c>
      <c r="J539" s="7">
        <v>3.29274E9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6">
        <v>44295.0</v>
      </c>
      <c r="B540" s="3" t="s">
        <v>12</v>
      </c>
      <c r="C540" s="3" t="str">
        <f t="shared" si="1"/>
        <v>Apr</v>
      </c>
      <c r="D540" s="3" t="s">
        <v>9</v>
      </c>
      <c r="E540" s="3" t="str">
        <f t="shared" si="2"/>
        <v>BTCUSD</v>
      </c>
      <c r="F540" s="7">
        <v>58014.19</v>
      </c>
      <c r="G540" s="7">
        <v>59170.0</v>
      </c>
      <c r="H540" s="7">
        <v>57689.72</v>
      </c>
      <c r="I540" s="7">
        <v>59160.0</v>
      </c>
      <c r="J540" s="7">
        <v>930.34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6">
        <v>44545.0</v>
      </c>
      <c r="B541" s="3" t="s">
        <v>32</v>
      </c>
      <c r="C541" s="3" t="str">
        <f t="shared" si="1"/>
        <v>December</v>
      </c>
      <c r="D541" s="3" t="s">
        <v>22</v>
      </c>
      <c r="E541" s="3" t="str">
        <f t="shared" si="2"/>
        <v>SP500</v>
      </c>
      <c r="F541" s="7">
        <v>4636.46</v>
      </c>
      <c r="G541" s="7">
        <v>4712.6</v>
      </c>
      <c r="H541" s="7">
        <v>4611.22</v>
      </c>
      <c r="I541" s="7">
        <v>4709.85</v>
      </c>
      <c r="J541" s="7">
        <v>3.36758E9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6">
        <v>44287.0</v>
      </c>
      <c r="B542" s="3" t="s">
        <v>12</v>
      </c>
      <c r="C542" s="3" t="str">
        <f t="shared" si="1"/>
        <v>Apr</v>
      </c>
      <c r="D542" s="3" t="s">
        <v>9</v>
      </c>
      <c r="E542" s="3" t="str">
        <f t="shared" si="2"/>
        <v>BTCUSD</v>
      </c>
      <c r="F542" s="7">
        <v>59143.58</v>
      </c>
      <c r="G542" s="7">
        <v>60100.0</v>
      </c>
      <c r="H542" s="7">
        <v>57946.28</v>
      </c>
      <c r="I542" s="7">
        <v>59800.0</v>
      </c>
      <c r="J542" s="7">
        <v>1221.0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6">
        <v>44502.0</v>
      </c>
      <c r="B543" s="3" t="s">
        <v>31</v>
      </c>
      <c r="C543" s="3" t="str">
        <f t="shared" si="1"/>
        <v>November</v>
      </c>
      <c r="D543" s="3" t="s">
        <v>22</v>
      </c>
      <c r="E543" s="3" t="str">
        <f t="shared" si="2"/>
        <v>SP500</v>
      </c>
      <c r="F543" s="7">
        <v>4613.34</v>
      </c>
      <c r="G543" s="7">
        <v>4635.15</v>
      </c>
      <c r="H543" s="7">
        <v>4613.34</v>
      </c>
      <c r="I543" s="7">
        <v>4630.65</v>
      </c>
      <c r="J543" s="7">
        <v>3.30969E9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6">
        <v>44496.0</v>
      </c>
      <c r="B544" s="3" t="s">
        <v>18</v>
      </c>
      <c r="C544" s="3" t="str">
        <f t="shared" si="1"/>
        <v>Oct</v>
      </c>
      <c r="D544" s="3" t="s">
        <v>9</v>
      </c>
      <c r="E544" s="3" t="str">
        <f t="shared" si="2"/>
        <v>BTCUSD</v>
      </c>
      <c r="F544" s="7">
        <v>60728.0</v>
      </c>
      <c r="G544" s="7">
        <v>61500.0</v>
      </c>
      <c r="H544" s="7">
        <v>58100.0</v>
      </c>
      <c r="I544" s="7">
        <v>58884.7</v>
      </c>
      <c r="J544" s="7">
        <v>1865.12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6">
        <v>44503.0</v>
      </c>
      <c r="B545" s="3" t="s">
        <v>31</v>
      </c>
      <c r="C545" s="3" t="str">
        <f t="shared" si="1"/>
        <v>November</v>
      </c>
      <c r="D545" s="3" t="s">
        <v>22</v>
      </c>
      <c r="E545" s="3" t="str">
        <f t="shared" si="2"/>
        <v>SP500</v>
      </c>
      <c r="F545" s="7">
        <v>4630.65</v>
      </c>
      <c r="G545" s="7">
        <v>4663.46</v>
      </c>
      <c r="H545" s="7">
        <v>4621.19</v>
      </c>
      <c r="I545" s="7">
        <v>4660.57</v>
      </c>
      <c r="J545" s="7">
        <v>3.33944E9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6">
        <v>44296.0</v>
      </c>
      <c r="B546" s="3" t="s">
        <v>12</v>
      </c>
      <c r="C546" s="3" t="str">
        <f t="shared" si="1"/>
        <v>Apr</v>
      </c>
      <c r="D546" s="3" t="s">
        <v>9</v>
      </c>
      <c r="E546" s="3" t="str">
        <f t="shared" si="2"/>
        <v>BTCUSD</v>
      </c>
      <c r="F546" s="7">
        <v>59160.0</v>
      </c>
      <c r="G546" s="7">
        <v>61180.0</v>
      </c>
      <c r="H546" s="7">
        <v>58316.33</v>
      </c>
      <c r="I546" s="7">
        <v>60240.83</v>
      </c>
      <c r="J546" s="7">
        <v>1344.77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6">
        <v>44517.0</v>
      </c>
      <c r="B547" s="3" t="s">
        <v>19</v>
      </c>
      <c r="C547" s="3" t="str">
        <f t="shared" si="1"/>
        <v>Nov</v>
      </c>
      <c r="D547" s="3" t="s">
        <v>9</v>
      </c>
      <c r="E547" s="3" t="str">
        <f t="shared" si="2"/>
        <v>BTCUSD</v>
      </c>
      <c r="F547" s="7">
        <v>59050.45</v>
      </c>
      <c r="G547" s="7">
        <v>60976.25</v>
      </c>
      <c r="H547" s="7">
        <v>58434.8</v>
      </c>
      <c r="I547" s="7">
        <v>59885.21</v>
      </c>
      <c r="J547" s="7">
        <v>1794.84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6">
        <v>44288.0</v>
      </c>
      <c r="B548" s="3" t="s">
        <v>12</v>
      </c>
      <c r="C548" s="3" t="str">
        <f t="shared" si="1"/>
        <v>Apr</v>
      </c>
      <c r="D548" s="3" t="s">
        <v>9</v>
      </c>
      <c r="E548" s="3" t="str">
        <f t="shared" si="2"/>
        <v>BTCUSD</v>
      </c>
      <c r="F548" s="7">
        <v>59800.0</v>
      </c>
      <c r="G548" s="7">
        <v>59950.0</v>
      </c>
      <c r="H548" s="7">
        <v>58485.68</v>
      </c>
      <c r="I548" s="7">
        <v>59251.04</v>
      </c>
      <c r="J548" s="7">
        <v>760.64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6">
        <v>44529.0</v>
      </c>
      <c r="B549" s="3" t="s">
        <v>31</v>
      </c>
      <c r="C549" s="3" t="str">
        <f t="shared" si="1"/>
        <v>November</v>
      </c>
      <c r="D549" s="3" t="s">
        <v>22</v>
      </c>
      <c r="E549" s="3" t="str">
        <f t="shared" si="2"/>
        <v>SP500</v>
      </c>
      <c r="F549" s="7">
        <v>4628.75</v>
      </c>
      <c r="G549" s="7">
        <v>4672.95</v>
      </c>
      <c r="H549" s="7">
        <v>4625.26</v>
      </c>
      <c r="I549" s="7">
        <v>4655.27</v>
      </c>
      <c r="J549" s="7">
        <v>3.47138E9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6">
        <v>44516.0</v>
      </c>
      <c r="B550" s="3" t="s">
        <v>19</v>
      </c>
      <c r="C550" s="3" t="str">
        <f t="shared" si="1"/>
        <v>Nov</v>
      </c>
      <c r="D550" s="3" t="s">
        <v>9</v>
      </c>
      <c r="E550" s="3" t="str">
        <f t="shared" si="2"/>
        <v>BTCUSD</v>
      </c>
      <c r="F550" s="7">
        <v>60944.13</v>
      </c>
      <c r="G550" s="7">
        <v>61558.53</v>
      </c>
      <c r="H550" s="7">
        <v>58573.0</v>
      </c>
      <c r="I550" s="7">
        <v>59050.45</v>
      </c>
      <c r="J550" s="7">
        <v>2725.2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6">
        <v>44510.0</v>
      </c>
      <c r="B551" s="3" t="s">
        <v>31</v>
      </c>
      <c r="C551" s="3" t="str">
        <f t="shared" si="1"/>
        <v>November</v>
      </c>
      <c r="D551" s="3" t="s">
        <v>22</v>
      </c>
      <c r="E551" s="3" t="str">
        <f t="shared" si="2"/>
        <v>SP500</v>
      </c>
      <c r="F551" s="7">
        <v>4670.26</v>
      </c>
      <c r="G551" s="7">
        <v>4684.85</v>
      </c>
      <c r="H551" s="7">
        <v>4630.86</v>
      </c>
      <c r="I551" s="7">
        <v>4646.71</v>
      </c>
      <c r="J551" s="7">
        <v>3.58163E9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6">
        <v>44269.0</v>
      </c>
      <c r="B552" s="3" t="s">
        <v>11</v>
      </c>
      <c r="C552" s="3" t="str">
        <f t="shared" si="1"/>
        <v>Mar</v>
      </c>
      <c r="D552" s="3" t="s">
        <v>9</v>
      </c>
      <c r="E552" s="3" t="str">
        <f t="shared" si="2"/>
        <v>BTCUSD</v>
      </c>
      <c r="F552" s="7">
        <v>61354.75</v>
      </c>
      <c r="G552" s="7">
        <v>61500.82</v>
      </c>
      <c r="H552" s="7">
        <v>58750.0</v>
      </c>
      <c r="I552" s="7">
        <v>60362.18</v>
      </c>
      <c r="J552" s="7">
        <v>1286.15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6">
        <v>44537.0</v>
      </c>
      <c r="B553" s="3" t="s">
        <v>32</v>
      </c>
      <c r="C553" s="3" t="str">
        <f t="shared" si="1"/>
        <v>December</v>
      </c>
      <c r="D553" s="3" t="s">
        <v>22</v>
      </c>
      <c r="E553" s="3" t="str">
        <f t="shared" si="2"/>
        <v>SP500</v>
      </c>
      <c r="F553" s="7">
        <v>4631.97</v>
      </c>
      <c r="G553" s="7">
        <v>4694.04</v>
      </c>
      <c r="H553" s="7">
        <v>4631.97</v>
      </c>
      <c r="I553" s="7">
        <v>4686.75</v>
      </c>
      <c r="J553" s="7">
        <v>3.33432E9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6">
        <v>44484.0</v>
      </c>
      <c r="B554" s="3" t="s">
        <v>18</v>
      </c>
      <c r="C554" s="3" t="str">
        <f t="shared" si="1"/>
        <v>Oct</v>
      </c>
      <c r="D554" s="3" t="s">
        <v>9</v>
      </c>
      <c r="E554" s="3" t="str">
        <f t="shared" si="2"/>
        <v>BTCUSD</v>
      </c>
      <c r="F554" s="7">
        <v>59407.55</v>
      </c>
      <c r="G554" s="7">
        <v>62898.0</v>
      </c>
      <c r="H554" s="7">
        <v>58768.79</v>
      </c>
      <c r="I554" s="7">
        <v>61624.84</v>
      </c>
      <c r="J554" s="7">
        <v>3069.46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6">
        <v>44486.0</v>
      </c>
      <c r="B555" s="3" t="s">
        <v>18</v>
      </c>
      <c r="C555" s="3" t="str">
        <f t="shared" si="1"/>
        <v>Oct</v>
      </c>
      <c r="D555" s="3" t="s">
        <v>9</v>
      </c>
      <c r="E555" s="3" t="str">
        <f t="shared" si="2"/>
        <v>BTCUSD</v>
      </c>
      <c r="F555" s="7">
        <v>61144.42</v>
      </c>
      <c r="G555" s="7">
        <v>62552.73</v>
      </c>
      <c r="H555" s="7">
        <v>58937.03</v>
      </c>
      <c r="I555" s="7">
        <v>62100.0</v>
      </c>
      <c r="J555" s="7">
        <v>929.51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6">
        <v>44552.0</v>
      </c>
      <c r="B556" s="3" t="s">
        <v>32</v>
      </c>
      <c r="C556" s="3" t="str">
        <f t="shared" si="1"/>
        <v>December</v>
      </c>
      <c r="D556" s="3" t="s">
        <v>22</v>
      </c>
      <c r="E556" s="3" t="str">
        <f t="shared" si="2"/>
        <v>SP500</v>
      </c>
      <c r="F556" s="7">
        <v>4650.36</v>
      </c>
      <c r="G556" s="7">
        <v>4697.67</v>
      </c>
      <c r="H556" s="7">
        <v>4645.53</v>
      </c>
      <c r="I556" s="7">
        <v>4696.56</v>
      </c>
      <c r="J556" s="7">
        <v>2.43957E9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6">
        <v>44297.0</v>
      </c>
      <c r="B557" s="3" t="s">
        <v>12</v>
      </c>
      <c r="C557" s="3" t="str">
        <f t="shared" si="1"/>
        <v>Apr</v>
      </c>
      <c r="D557" s="3" t="s">
        <v>9</v>
      </c>
      <c r="E557" s="3" t="str">
        <f t="shared" si="2"/>
        <v>BTCUSD</v>
      </c>
      <c r="F557" s="7">
        <v>60240.83</v>
      </c>
      <c r="G557" s="7">
        <v>60416.42</v>
      </c>
      <c r="H557" s="7">
        <v>59200.0</v>
      </c>
      <c r="I557" s="7">
        <v>60325.66</v>
      </c>
      <c r="J557" s="7">
        <v>644.47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6">
        <v>44298.0</v>
      </c>
      <c r="B558" s="3" t="s">
        <v>12</v>
      </c>
      <c r="C558" s="3" t="str">
        <f t="shared" si="1"/>
        <v>Apr</v>
      </c>
      <c r="D558" s="3" t="s">
        <v>9</v>
      </c>
      <c r="E558" s="3" t="str">
        <f t="shared" si="2"/>
        <v>BTCUSD</v>
      </c>
      <c r="F558" s="7">
        <v>60325.66</v>
      </c>
      <c r="G558" s="7">
        <v>61197.09</v>
      </c>
      <c r="H558" s="7">
        <v>59400.01</v>
      </c>
      <c r="I558" s="7">
        <v>60415.91</v>
      </c>
      <c r="J558" s="7">
        <v>1343.29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6">
        <v>44501.0</v>
      </c>
      <c r="B559" s="3" t="s">
        <v>19</v>
      </c>
      <c r="C559" s="3" t="str">
        <f t="shared" si="1"/>
        <v>Nov</v>
      </c>
      <c r="D559" s="3" t="s">
        <v>9</v>
      </c>
      <c r="E559" s="3" t="str">
        <f t="shared" si="2"/>
        <v>BTCUSD</v>
      </c>
      <c r="F559" s="7">
        <v>59947.01</v>
      </c>
      <c r="G559" s="7">
        <v>62490.0</v>
      </c>
      <c r="H559" s="7">
        <v>59490.18</v>
      </c>
      <c r="I559" s="7">
        <v>61133.24</v>
      </c>
      <c r="J559" s="7">
        <v>1488.56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6">
        <v>44511.0</v>
      </c>
      <c r="B560" s="3" t="s">
        <v>31</v>
      </c>
      <c r="C560" s="3" t="str">
        <f t="shared" si="1"/>
        <v>November</v>
      </c>
      <c r="D560" s="3" t="s">
        <v>22</v>
      </c>
      <c r="E560" s="3" t="str">
        <f t="shared" si="2"/>
        <v>SP500</v>
      </c>
      <c r="F560" s="7">
        <v>4659.39</v>
      </c>
      <c r="G560" s="7">
        <v>4664.55</v>
      </c>
      <c r="H560" s="7">
        <v>4648.31</v>
      </c>
      <c r="I560" s="7">
        <v>4649.27</v>
      </c>
      <c r="J560" s="7">
        <v>2.62314E9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6">
        <v>44493.0</v>
      </c>
      <c r="B561" s="3" t="s">
        <v>18</v>
      </c>
      <c r="C561" s="3" t="str">
        <f t="shared" si="1"/>
        <v>Oct</v>
      </c>
      <c r="D561" s="3" t="s">
        <v>9</v>
      </c>
      <c r="E561" s="3" t="str">
        <f t="shared" si="2"/>
        <v>BTCUSD</v>
      </c>
      <c r="F561" s="7">
        <v>61226.0</v>
      </c>
      <c r="G561" s="7">
        <v>62223.14</v>
      </c>
      <c r="H561" s="7">
        <v>59505.0</v>
      </c>
      <c r="I561" s="7">
        <v>62091.93</v>
      </c>
      <c r="J561" s="7">
        <v>848.7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6">
        <v>44512.0</v>
      </c>
      <c r="B562" s="3" t="s">
        <v>31</v>
      </c>
      <c r="C562" s="3" t="str">
        <f t="shared" si="1"/>
        <v>November</v>
      </c>
      <c r="D562" s="3" t="s">
        <v>22</v>
      </c>
      <c r="E562" s="3" t="str">
        <f t="shared" si="2"/>
        <v>SP500</v>
      </c>
      <c r="F562" s="7">
        <v>4655.24</v>
      </c>
      <c r="G562" s="7">
        <v>4688.47</v>
      </c>
      <c r="H562" s="7">
        <v>4650.77</v>
      </c>
      <c r="I562" s="7">
        <v>4682.85</v>
      </c>
      <c r="J562" s="7">
        <v>2.86579E9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6">
        <v>44492.0</v>
      </c>
      <c r="B563" s="3" t="s">
        <v>18</v>
      </c>
      <c r="C563" s="3" t="str">
        <f t="shared" si="1"/>
        <v>Oct</v>
      </c>
      <c r="D563" s="3" t="s">
        <v>9</v>
      </c>
      <c r="E563" s="3" t="str">
        <f t="shared" si="2"/>
        <v>BTCUSD</v>
      </c>
      <c r="F563" s="7">
        <v>61234.9</v>
      </c>
      <c r="G563" s="7">
        <v>61743.51</v>
      </c>
      <c r="H563" s="7">
        <v>59648.91</v>
      </c>
      <c r="I563" s="7">
        <v>61226.0</v>
      </c>
      <c r="J563" s="7">
        <v>543.68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6">
        <v>44546.0</v>
      </c>
      <c r="B564" s="3" t="s">
        <v>32</v>
      </c>
      <c r="C564" s="3" t="str">
        <f t="shared" si="1"/>
        <v>December</v>
      </c>
      <c r="D564" s="3" t="s">
        <v>22</v>
      </c>
      <c r="E564" s="3" t="str">
        <f t="shared" si="2"/>
        <v>SP500</v>
      </c>
      <c r="F564" s="7">
        <v>4719.13</v>
      </c>
      <c r="G564" s="7">
        <v>4731.99</v>
      </c>
      <c r="H564" s="7">
        <v>4651.89</v>
      </c>
      <c r="I564" s="7">
        <v>4668.67</v>
      </c>
      <c r="J564" s="7">
        <v>3.59281E9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6">
        <v>44500.0</v>
      </c>
      <c r="B565" s="3" t="s">
        <v>18</v>
      </c>
      <c r="C565" s="3" t="str">
        <f t="shared" si="1"/>
        <v>Oct</v>
      </c>
      <c r="D565" s="3" t="s">
        <v>9</v>
      </c>
      <c r="E565" s="3" t="str">
        <f t="shared" si="2"/>
        <v>BTCUSD</v>
      </c>
      <c r="F565" s="7">
        <v>61719.1</v>
      </c>
      <c r="G565" s="7">
        <v>61768.0</v>
      </c>
      <c r="H565" s="7">
        <v>59731.57</v>
      </c>
      <c r="I565" s="7">
        <v>59947.01</v>
      </c>
      <c r="J565" s="7">
        <v>975.65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6">
        <v>44523.0</v>
      </c>
      <c r="B566" s="3" t="s">
        <v>31</v>
      </c>
      <c r="C566" s="3" t="str">
        <f t="shared" si="1"/>
        <v>November</v>
      </c>
      <c r="D566" s="3" t="s">
        <v>22</v>
      </c>
      <c r="E566" s="3" t="str">
        <f t="shared" si="2"/>
        <v>SP500</v>
      </c>
      <c r="F566" s="7">
        <v>4678.48</v>
      </c>
      <c r="G566" s="7">
        <v>4699.39</v>
      </c>
      <c r="H566" s="7">
        <v>4652.66</v>
      </c>
      <c r="I566" s="7">
        <v>4690.7</v>
      </c>
      <c r="J566" s="7">
        <v>3.42878E9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6">
        <v>44495.0</v>
      </c>
      <c r="B567" s="3" t="s">
        <v>18</v>
      </c>
      <c r="C567" s="3" t="str">
        <f t="shared" si="1"/>
        <v>Oct</v>
      </c>
      <c r="D567" s="3" t="s">
        <v>9</v>
      </c>
      <c r="E567" s="3" t="str">
        <f t="shared" si="2"/>
        <v>BTCUSD</v>
      </c>
      <c r="F567" s="7">
        <v>62765.47</v>
      </c>
      <c r="G567" s="7">
        <v>63102.8</v>
      </c>
      <c r="H567" s="7">
        <v>59850.0</v>
      </c>
      <c r="I567" s="7">
        <v>60728.0</v>
      </c>
      <c r="J567" s="7">
        <v>1278.71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6">
        <v>44524.0</v>
      </c>
      <c r="B568" s="3" t="s">
        <v>31</v>
      </c>
      <c r="C568" s="3" t="str">
        <f t="shared" si="1"/>
        <v>November</v>
      </c>
      <c r="D568" s="3" t="s">
        <v>22</v>
      </c>
      <c r="E568" s="3" t="str">
        <f t="shared" si="2"/>
        <v>SP500</v>
      </c>
      <c r="F568" s="7">
        <v>4675.78</v>
      </c>
      <c r="G568" s="7">
        <v>4702.87</v>
      </c>
      <c r="H568" s="7">
        <v>4659.89</v>
      </c>
      <c r="I568" s="7">
        <v>4701.46</v>
      </c>
      <c r="J568" s="7">
        <v>2.46404E9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6">
        <v>44487.0</v>
      </c>
      <c r="B569" s="3" t="s">
        <v>18</v>
      </c>
      <c r="C569" s="3" t="str">
        <f t="shared" si="1"/>
        <v>Oct</v>
      </c>
      <c r="D569" s="3" t="s">
        <v>9</v>
      </c>
      <c r="E569" s="3" t="str">
        <f t="shared" si="2"/>
        <v>BTCUSD</v>
      </c>
      <c r="F569" s="7">
        <v>62100.0</v>
      </c>
      <c r="G569" s="7">
        <v>62973.38</v>
      </c>
      <c r="H569" s="7">
        <v>59926.13</v>
      </c>
      <c r="I569" s="7">
        <v>62600.0</v>
      </c>
      <c r="J569" s="7">
        <v>2631.53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6">
        <v>44491.0</v>
      </c>
      <c r="B570" s="3" t="s">
        <v>18</v>
      </c>
      <c r="C570" s="3" t="str">
        <f t="shared" si="1"/>
        <v>Oct</v>
      </c>
      <c r="D570" s="3" t="s">
        <v>9</v>
      </c>
      <c r="E570" s="3" t="str">
        <f t="shared" si="2"/>
        <v>BTCUSD</v>
      </c>
      <c r="F570" s="7">
        <v>63243.4</v>
      </c>
      <c r="G570" s="7">
        <v>63745.62</v>
      </c>
      <c r="H570" s="7">
        <v>60000.0</v>
      </c>
      <c r="I570" s="7">
        <v>61234.9</v>
      </c>
      <c r="J570" s="7">
        <v>1652.99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6">
        <v>44302.0</v>
      </c>
      <c r="B571" s="3" t="s">
        <v>12</v>
      </c>
      <c r="C571" s="3" t="str">
        <f t="shared" si="1"/>
        <v>Apr</v>
      </c>
      <c r="D571" s="3" t="s">
        <v>9</v>
      </c>
      <c r="E571" s="3" t="str">
        <f t="shared" si="2"/>
        <v>BTCUSD</v>
      </c>
      <c r="F571" s="7">
        <v>62998.68</v>
      </c>
      <c r="G571" s="7">
        <v>62998.68</v>
      </c>
      <c r="H571" s="7">
        <v>60055.14</v>
      </c>
      <c r="I571" s="7">
        <v>62450.0</v>
      </c>
      <c r="J571" s="7">
        <v>2319.6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6">
        <v>44504.0</v>
      </c>
      <c r="B572" s="3" t="s">
        <v>31</v>
      </c>
      <c r="C572" s="3" t="str">
        <f t="shared" si="1"/>
        <v>November</v>
      </c>
      <c r="D572" s="3" t="s">
        <v>22</v>
      </c>
      <c r="E572" s="3" t="str">
        <f t="shared" si="2"/>
        <v>SP500</v>
      </c>
      <c r="F572" s="7">
        <v>4662.93</v>
      </c>
      <c r="G572" s="7">
        <v>4683.0</v>
      </c>
      <c r="H572" s="7">
        <v>4662.59</v>
      </c>
      <c r="I572" s="7">
        <v>4680.06</v>
      </c>
      <c r="J572" s="7">
        <v>3.33294E9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6">
        <v>44503.0</v>
      </c>
      <c r="B573" s="3" t="s">
        <v>19</v>
      </c>
      <c r="C573" s="3" t="str">
        <f t="shared" si="1"/>
        <v>Nov</v>
      </c>
      <c r="D573" s="3" t="s">
        <v>9</v>
      </c>
      <c r="E573" s="3" t="str">
        <f t="shared" si="2"/>
        <v>BTCUSD</v>
      </c>
      <c r="F573" s="7">
        <v>63257.57</v>
      </c>
      <c r="G573" s="7">
        <v>63547.54</v>
      </c>
      <c r="H573" s="7">
        <v>60110.0</v>
      </c>
      <c r="I573" s="7">
        <v>62469.83</v>
      </c>
      <c r="J573" s="7">
        <v>1448.49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6">
        <v>44539.0</v>
      </c>
      <c r="B574" s="3" t="s">
        <v>32</v>
      </c>
      <c r="C574" s="3" t="str">
        <f t="shared" si="1"/>
        <v>December</v>
      </c>
      <c r="D574" s="3" t="s">
        <v>22</v>
      </c>
      <c r="E574" s="3" t="str">
        <f t="shared" si="2"/>
        <v>SP500</v>
      </c>
      <c r="F574" s="7">
        <v>4691.0</v>
      </c>
      <c r="G574" s="7">
        <v>4695.26</v>
      </c>
      <c r="H574" s="7">
        <v>4665.98</v>
      </c>
      <c r="I574" s="7">
        <v>4667.45</v>
      </c>
      <c r="J574" s="7">
        <v>2.85166E9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6">
        <v>44506.0</v>
      </c>
      <c r="B575" s="3" t="s">
        <v>19</v>
      </c>
      <c r="C575" s="3" t="str">
        <f t="shared" si="1"/>
        <v>Nov</v>
      </c>
      <c r="D575" s="3" t="s">
        <v>9</v>
      </c>
      <c r="E575" s="3" t="str">
        <f t="shared" si="2"/>
        <v>BTCUSD</v>
      </c>
      <c r="F575" s="7">
        <v>61172.03</v>
      </c>
      <c r="G575" s="7">
        <v>62338.16</v>
      </c>
      <c r="H575" s="7">
        <v>60120.0</v>
      </c>
      <c r="I575" s="7">
        <v>62199.69</v>
      </c>
      <c r="J575" s="7">
        <v>758.38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6">
        <v>44543.0</v>
      </c>
      <c r="B576" s="3" t="s">
        <v>32</v>
      </c>
      <c r="C576" s="3" t="str">
        <f t="shared" si="1"/>
        <v>December</v>
      </c>
      <c r="D576" s="3" t="s">
        <v>22</v>
      </c>
      <c r="E576" s="3" t="str">
        <f t="shared" si="2"/>
        <v>SP500</v>
      </c>
      <c r="F576" s="7">
        <v>4710.3</v>
      </c>
      <c r="G576" s="7">
        <v>4710.3</v>
      </c>
      <c r="H576" s="7">
        <v>4667.6</v>
      </c>
      <c r="I576" s="7">
        <v>4668.97</v>
      </c>
      <c r="J576" s="7">
        <v>3.32205E9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6">
        <v>44485.0</v>
      </c>
      <c r="B577" s="3" t="s">
        <v>18</v>
      </c>
      <c r="C577" s="3" t="str">
        <f t="shared" si="1"/>
        <v>Oct</v>
      </c>
      <c r="D577" s="3" t="s">
        <v>9</v>
      </c>
      <c r="E577" s="3" t="str">
        <f t="shared" si="2"/>
        <v>BTCUSD</v>
      </c>
      <c r="F577" s="7">
        <v>61624.84</v>
      </c>
      <c r="G577" s="7">
        <v>62366.08</v>
      </c>
      <c r="H577" s="7">
        <v>60174.14</v>
      </c>
      <c r="I577" s="7">
        <v>61144.42</v>
      </c>
      <c r="J577" s="7">
        <v>864.57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6">
        <v>44540.0</v>
      </c>
      <c r="B578" s="3" t="s">
        <v>32</v>
      </c>
      <c r="C578" s="3" t="str">
        <f t="shared" si="1"/>
        <v>December</v>
      </c>
      <c r="D578" s="3" t="s">
        <v>22</v>
      </c>
      <c r="E578" s="3" t="str">
        <f t="shared" si="2"/>
        <v>SP500</v>
      </c>
      <c r="F578" s="7">
        <v>4687.64</v>
      </c>
      <c r="G578" s="7">
        <v>4713.57</v>
      </c>
      <c r="H578" s="7">
        <v>4670.24</v>
      </c>
      <c r="I578" s="7">
        <v>4712.02</v>
      </c>
      <c r="J578" s="7">
        <v>2.85831E9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6">
        <v>44299.0</v>
      </c>
      <c r="B579" s="3" t="s">
        <v>12</v>
      </c>
      <c r="C579" s="3" t="str">
        <f t="shared" si="1"/>
        <v>Apr</v>
      </c>
      <c r="D579" s="3" t="s">
        <v>9</v>
      </c>
      <c r="E579" s="3" t="str">
        <f t="shared" si="2"/>
        <v>BTCUSD</v>
      </c>
      <c r="F579" s="7">
        <v>60415.91</v>
      </c>
      <c r="G579" s="7">
        <v>63880.0</v>
      </c>
      <c r="H579" s="7">
        <v>60321.12</v>
      </c>
      <c r="I579" s="7">
        <v>63773.18</v>
      </c>
      <c r="J579" s="7">
        <v>2091.43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6">
        <v>44509.0</v>
      </c>
      <c r="B580" s="3" t="s">
        <v>31</v>
      </c>
      <c r="C580" s="3" t="str">
        <f t="shared" si="1"/>
        <v>November</v>
      </c>
      <c r="D580" s="3" t="s">
        <v>22</v>
      </c>
      <c r="E580" s="3" t="str">
        <f t="shared" si="2"/>
        <v>SP500</v>
      </c>
      <c r="F580" s="7">
        <v>4707.25</v>
      </c>
      <c r="G580" s="7">
        <v>4708.53</v>
      </c>
      <c r="H580" s="7">
        <v>4670.87</v>
      </c>
      <c r="I580" s="7">
        <v>4685.25</v>
      </c>
      <c r="J580" s="7">
        <v>3.11023E9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6">
        <v>44498.0</v>
      </c>
      <c r="B581" s="3" t="s">
        <v>18</v>
      </c>
      <c r="C581" s="3" t="str">
        <f t="shared" si="1"/>
        <v>Oct</v>
      </c>
      <c r="D581" s="3" t="s">
        <v>9</v>
      </c>
      <c r="E581" s="3" t="str">
        <f t="shared" si="2"/>
        <v>BTCUSD</v>
      </c>
      <c r="F581" s="7">
        <v>61706.36</v>
      </c>
      <c r="G581" s="7">
        <v>62978.0</v>
      </c>
      <c r="H581" s="7">
        <v>60367.0</v>
      </c>
      <c r="I581" s="7">
        <v>61669.43</v>
      </c>
      <c r="J581" s="7">
        <v>1737.13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6">
        <v>44515.0</v>
      </c>
      <c r="B582" s="3" t="s">
        <v>19</v>
      </c>
      <c r="C582" s="3" t="str">
        <f t="shared" si="1"/>
        <v>Nov</v>
      </c>
      <c r="D582" s="3" t="s">
        <v>9</v>
      </c>
      <c r="E582" s="3" t="str">
        <f t="shared" si="2"/>
        <v>BTCUSD</v>
      </c>
      <c r="F582" s="7">
        <v>65744.18</v>
      </c>
      <c r="G582" s="7">
        <v>66340.74</v>
      </c>
      <c r="H582" s="7">
        <v>60503.0</v>
      </c>
      <c r="I582" s="7">
        <v>60944.13</v>
      </c>
      <c r="J582" s="7">
        <v>1790.8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6">
        <v>44499.0</v>
      </c>
      <c r="B583" s="3" t="s">
        <v>18</v>
      </c>
      <c r="C583" s="3" t="str">
        <f t="shared" si="1"/>
        <v>Oct</v>
      </c>
      <c r="D583" s="3" t="s">
        <v>9</v>
      </c>
      <c r="E583" s="3" t="str">
        <f t="shared" si="2"/>
        <v>BTCUSD</v>
      </c>
      <c r="F583" s="7">
        <v>61669.43</v>
      </c>
      <c r="G583" s="7">
        <v>62487.97</v>
      </c>
      <c r="H583" s="7">
        <v>60696.52</v>
      </c>
      <c r="I583" s="7">
        <v>61719.1</v>
      </c>
      <c r="J583" s="7">
        <v>1116.81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6">
        <v>44518.0</v>
      </c>
      <c r="B584" s="3" t="s">
        <v>31</v>
      </c>
      <c r="C584" s="3" t="str">
        <f t="shared" si="1"/>
        <v>November</v>
      </c>
      <c r="D584" s="3" t="s">
        <v>22</v>
      </c>
      <c r="E584" s="3" t="str">
        <f t="shared" si="2"/>
        <v>SP500</v>
      </c>
      <c r="F584" s="7">
        <v>4700.72</v>
      </c>
      <c r="G584" s="7">
        <v>4708.8</v>
      </c>
      <c r="H584" s="7">
        <v>4672.78</v>
      </c>
      <c r="I584" s="7">
        <v>4704.54</v>
      </c>
      <c r="J584" s="7">
        <v>3.33562E9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6">
        <v>44504.0</v>
      </c>
      <c r="B585" s="3" t="s">
        <v>19</v>
      </c>
      <c r="C585" s="3" t="str">
        <f t="shared" si="1"/>
        <v>Nov</v>
      </c>
      <c r="D585" s="3" t="s">
        <v>9</v>
      </c>
      <c r="E585" s="3" t="str">
        <f t="shared" si="2"/>
        <v>BTCUSD</v>
      </c>
      <c r="F585" s="7">
        <v>62469.83</v>
      </c>
      <c r="G585" s="7">
        <v>62858.83</v>
      </c>
      <c r="H585" s="7">
        <v>60724.16</v>
      </c>
      <c r="I585" s="7">
        <v>62249.6</v>
      </c>
      <c r="J585" s="7">
        <v>1036.53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6">
        <v>44515.0</v>
      </c>
      <c r="B586" s="3" t="s">
        <v>31</v>
      </c>
      <c r="C586" s="3" t="str">
        <f t="shared" si="1"/>
        <v>November</v>
      </c>
      <c r="D586" s="3" t="s">
        <v>22</v>
      </c>
      <c r="E586" s="3" t="str">
        <f t="shared" si="2"/>
        <v>SP500</v>
      </c>
      <c r="F586" s="7">
        <v>4689.3</v>
      </c>
      <c r="G586" s="7">
        <v>4697.42</v>
      </c>
      <c r="H586" s="7">
        <v>4672.86</v>
      </c>
      <c r="I586" s="7">
        <v>4682.8</v>
      </c>
      <c r="J586" s="7">
        <v>2.61898E9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6">
        <v>44505.0</v>
      </c>
      <c r="B587" s="3" t="s">
        <v>19</v>
      </c>
      <c r="C587" s="3" t="str">
        <f t="shared" si="1"/>
        <v>Nov</v>
      </c>
      <c r="D587" s="3" t="s">
        <v>9</v>
      </c>
      <c r="E587" s="3" t="str">
        <f t="shared" si="2"/>
        <v>BTCUSD</v>
      </c>
      <c r="F587" s="7">
        <v>62249.6</v>
      </c>
      <c r="G587" s="7">
        <v>64000.0</v>
      </c>
      <c r="H587" s="7">
        <v>60777.3</v>
      </c>
      <c r="I587" s="7">
        <v>61172.03</v>
      </c>
      <c r="J587" s="7">
        <v>1043.91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6">
        <v>44538.0</v>
      </c>
      <c r="B588" s="3" t="s">
        <v>32</v>
      </c>
      <c r="C588" s="3" t="str">
        <f t="shared" si="1"/>
        <v>December</v>
      </c>
      <c r="D588" s="3" t="s">
        <v>22</v>
      </c>
      <c r="E588" s="3" t="str">
        <f t="shared" si="2"/>
        <v>SP500</v>
      </c>
      <c r="F588" s="7">
        <v>4690.86</v>
      </c>
      <c r="G588" s="7">
        <v>4705.06</v>
      </c>
      <c r="H588" s="7">
        <v>4674.52</v>
      </c>
      <c r="I588" s="7">
        <v>4701.21</v>
      </c>
      <c r="J588" s="7">
        <v>3.06155E9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6">
        <v>44502.0</v>
      </c>
      <c r="B589" s="3" t="s">
        <v>19</v>
      </c>
      <c r="C589" s="3" t="str">
        <f t="shared" si="1"/>
        <v>Nov</v>
      </c>
      <c r="D589" s="3" t="s">
        <v>9</v>
      </c>
      <c r="E589" s="3" t="str">
        <f t="shared" si="2"/>
        <v>BTCUSD</v>
      </c>
      <c r="F589" s="7">
        <v>61133.24</v>
      </c>
      <c r="G589" s="7">
        <v>64319.0</v>
      </c>
      <c r="H589" s="7">
        <v>61124.5</v>
      </c>
      <c r="I589" s="7">
        <v>63257.57</v>
      </c>
      <c r="J589" s="7">
        <v>1791.9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6">
        <v>44516.0</v>
      </c>
      <c r="B590" s="3" t="s">
        <v>31</v>
      </c>
      <c r="C590" s="3" t="str">
        <f t="shared" si="1"/>
        <v>November</v>
      </c>
      <c r="D590" s="3" t="s">
        <v>22</v>
      </c>
      <c r="E590" s="3" t="str">
        <f t="shared" si="2"/>
        <v>SP500</v>
      </c>
      <c r="F590" s="7">
        <v>4679.42</v>
      </c>
      <c r="G590" s="7">
        <v>4714.95</v>
      </c>
      <c r="H590" s="7">
        <v>4679.42</v>
      </c>
      <c r="I590" s="7">
        <v>4700.9</v>
      </c>
      <c r="J590" s="7">
        <v>2.83821E9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6">
        <v>44300.0</v>
      </c>
      <c r="B591" s="3" t="s">
        <v>12</v>
      </c>
      <c r="C591" s="3" t="str">
        <f t="shared" si="1"/>
        <v>Apr</v>
      </c>
      <c r="D591" s="3" t="s">
        <v>9</v>
      </c>
      <c r="E591" s="3" t="str">
        <f t="shared" si="2"/>
        <v>BTCUSD</v>
      </c>
      <c r="F591" s="7">
        <v>63773.18</v>
      </c>
      <c r="G591" s="7">
        <v>64900.0</v>
      </c>
      <c r="H591" s="7">
        <v>61303.97</v>
      </c>
      <c r="I591" s="7">
        <v>63063.72</v>
      </c>
      <c r="J591" s="7">
        <v>2922.03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6">
        <v>44505.0</v>
      </c>
      <c r="B592" s="3" t="s">
        <v>31</v>
      </c>
      <c r="C592" s="3" t="str">
        <f t="shared" si="1"/>
        <v>November</v>
      </c>
      <c r="D592" s="3" t="s">
        <v>22</v>
      </c>
      <c r="E592" s="3" t="str">
        <f t="shared" si="2"/>
        <v>SP500</v>
      </c>
      <c r="F592" s="7">
        <v>4699.26</v>
      </c>
      <c r="G592" s="7">
        <v>4718.5</v>
      </c>
      <c r="H592" s="7">
        <v>4681.32</v>
      </c>
      <c r="I592" s="7">
        <v>4697.53</v>
      </c>
      <c r="J592" s="7">
        <v>3.49115E9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6">
        <v>44488.0</v>
      </c>
      <c r="B593" s="3" t="s">
        <v>18</v>
      </c>
      <c r="C593" s="3" t="str">
        <f t="shared" si="1"/>
        <v>Oct</v>
      </c>
      <c r="D593" s="3" t="s">
        <v>9</v>
      </c>
      <c r="E593" s="3" t="str">
        <f t="shared" si="2"/>
        <v>BTCUSD</v>
      </c>
      <c r="F593" s="7">
        <v>62600.0</v>
      </c>
      <c r="G593" s="7">
        <v>64498.12</v>
      </c>
      <c r="H593" s="7">
        <v>61312.0</v>
      </c>
      <c r="I593" s="7">
        <v>63870.2</v>
      </c>
      <c r="J593" s="7">
        <v>1914.15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6">
        <v>44490.0</v>
      </c>
      <c r="B594" s="3" t="s">
        <v>18</v>
      </c>
      <c r="C594" s="3" t="str">
        <f t="shared" si="1"/>
        <v>Oct</v>
      </c>
      <c r="D594" s="3" t="s">
        <v>9</v>
      </c>
      <c r="E594" s="3" t="str">
        <f t="shared" si="2"/>
        <v>BTCUSD</v>
      </c>
      <c r="F594" s="7">
        <v>65077.99</v>
      </c>
      <c r="G594" s="7">
        <v>66643.14</v>
      </c>
      <c r="H594" s="7">
        <v>61418.02</v>
      </c>
      <c r="I594" s="7">
        <v>63243.4</v>
      </c>
      <c r="J594" s="7">
        <v>2908.73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6">
        <v>44507.0</v>
      </c>
      <c r="B595" s="3" t="s">
        <v>19</v>
      </c>
      <c r="C595" s="3" t="str">
        <f t="shared" si="1"/>
        <v>Nov</v>
      </c>
      <c r="D595" s="3" t="s">
        <v>9</v>
      </c>
      <c r="E595" s="3" t="str">
        <f t="shared" si="2"/>
        <v>BTCUSD</v>
      </c>
      <c r="F595" s="7">
        <v>62199.69</v>
      </c>
      <c r="G595" s="7">
        <v>65680.0</v>
      </c>
      <c r="H595" s="7">
        <v>61537.32</v>
      </c>
      <c r="I595" s="7">
        <v>65235.2</v>
      </c>
      <c r="J595" s="7">
        <v>892.82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6">
        <v>44522.0</v>
      </c>
      <c r="B596" s="3" t="s">
        <v>31</v>
      </c>
      <c r="C596" s="3" t="str">
        <f t="shared" si="1"/>
        <v>November</v>
      </c>
      <c r="D596" s="3" t="s">
        <v>22</v>
      </c>
      <c r="E596" s="3" t="str">
        <f t="shared" si="2"/>
        <v>SP500</v>
      </c>
      <c r="F596" s="7">
        <v>4712.0</v>
      </c>
      <c r="G596" s="7">
        <v>4743.83</v>
      </c>
      <c r="H596" s="7">
        <v>4682.17</v>
      </c>
      <c r="I596" s="7">
        <v>4682.94</v>
      </c>
      <c r="J596" s="7">
        <v>3.20628E9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6">
        <v>44494.0</v>
      </c>
      <c r="B597" s="3" t="s">
        <v>18</v>
      </c>
      <c r="C597" s="3" t="str">
        <f t="shared" si="1"/>
        <v>Oct</v>
      </c>
      <c r="D597" s="3" t="s">
        <v>9</v>
      </c>
      <c r="E597" s="3" t="str">
        <f t="shared" si="2"/>
        <v>BTCUSD</v>
      </c>
      <c r="F597" s="7">
        <v>62091.93</v>
      </c>
      <c r="G597" s="7">
        <v>63703.3</v>
      </c>
      <c r="H597" s="7">
        <v>61822.81</v>
      </c>
      <c r="I597" s="7">
        <v>62765.47</v>
      </c>
      <c r="J597" s="7">
        <v>1477.09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6">
        <v>44517.0</v>
      </c>
      <c r="B598" s="3" t="s">
        <v>31</v>
      </c>
      <c r="C598" s="3" t="str">
        <f t="shared" si="1"/>
        <v>November</v>
      </c>
      <c r="D598" s="3" t="s">
        <v>22</v>
      </c>
      <c r="E598" s="3" t="str">
        <f t="shared" si="2"/>
        <v>SP500</v>
      </c>
      <c r="F598" s="7">
        <v>4701.5</v>
      </c>
      <c r="G598" s="7">
        <v>4701.5</v>
      </c>
      <c r="H598" s="7">
        <v>4684.41</v>
      </c>
      <c r="I598" s="7">
        <v>4688.67</v>
      </c>
      <c r="J598" s="7">
        <v>3.22125E9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6">
        <v>44301.0</v>
      </c>
      <c r="B599" s="3" t="s">
        <v>12</v>
      </c>
      <c r="C599" s="3" t="str">
        <f t="shared" si="1"/>
        <v>Apr</v>
      </c>
      <c r="D599" s="3" t="s">
        <v>9</v>
      </c>
      <c r="E599" s="3" t="str">
        <f t="shared" si="2"/>
        <v>BTCUSD</v>
      </c>
      <c r="F599" s="7">
        <v>63063.72</v>
      </c>
      <c r="G599" s="7">
        <v>63855.12</v>
      </c>
      <c r="H599" s="7">
        <v>62045.0</v>
      </c>
      <c r="I599" s="7">
        <v>62998.68</v>
      </c>
      <c r="J599" s="7">
        <v>1328.55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6">
        <v>44519.0</v>
      </c>
      <c r="B600" s="3" t="s">
        <v>31</v>
      </c>
      <c r="C600" s="3" t="str">
        <f t="shared" si="1"/>
        <v>November</v>
      </c>
      <c r="D600" s="3" t="s">
        <v>22</v>
      </c>
      <c r="E600" s="3" t="str">
        <f t="shared" si="2"/>
        <v>SP500</v>
      </c>
      <c r="F600" s="7">
        <v>4708.44</v>
      </c>
      <c r="G600" s="7">
        <v>4717.75</v>
      </c>
      <c r="H600" s="7">
        <v>4694.22</v>
      </c>
      <c r="I600" s="7">
        <v>4697.96</v>
      </c>
      <c r="J600" s="7">
        <v>3.2656E9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6">
        <v>44512.0</v>
      </c>
      <c r="B601" s="3" t="s">
        <v>19</v>
      </c>
      <c r="C601" s="3" t="str">
        <f t="shared" si="1"/>
        <v>Nov</v>
      </c>
      <c r="D601" s="3" t="s">
        <v>9</v>
      </c>
      <c r="E601" s="3" t="str">
        <f t="shared" si="2"/>
        <v>BTCUSD</v>
      </c>
      <c r="F601" s="7">
        <v>64857.63</v>
      </c>
      <c r="G601" s="7">
        <v>65071.49</v>
      </c>
      <c r="H601" s="7">
        <v>62875.0</v>
      </c>
      <c r="I601" s="7">
        <v>63805.12</v>
      </c>
      <c r="J601" s="7">
        <v>1466.29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6">
        <v>44508.0</v>
      </c>
      <c r="B602" s="3" t="s">
        <v>31</v>
      </c>
      <c r="C602" s="3" t="str">
        <f t="shared" si="1"/>
        <v>November</v>
      </c>
      <c r="D602" s="3" t="s">
        <v>22</v>
      </c>
      <c r="E602" s="3" t="str">
        <f t="shared" si="2"/>
        <v>SP500</v>
      </c>
      <c r="F602" s="7">
        <v>4701.48</v>
      </c>
      <c r="G602" s="7">
        <v>4714.92</v>
      </c>
      <c r="H602" s="7">
        <v>4694.39</v>
      </c>
      <c r="I602" s="7">
        <v>4701.7</v>
      </c>
      <c r="J602" s="7">
        <v>3.46572E9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6">
        <v>44510.0</v>
      </c>
      <c r="B603" s="3" t="s">
        <v>19</v>
      </c>
      <c r="C603" s="3" t="str">
        <f t="shared" si="1"/>
        <v>Nov</v>
      </c>
      <c r="D603" s="3" t="s">
        <v>9</v>
      </c>
      <c r="E603" s="3" t="str">
        <f t="shared" si="2"/>
        <v>BTCUSD</v>
      </c>
      <c r="F603" s="7">
        <v>66491.25</v>
      </c>
      <c r="G603" s="7">
        <v>69000.0</v>
      </c>
      <c r="H603" s="7">
        <v>62927.97</v>
      </c>
      <c r="I603" s="7">
        <v>64785.34</v>
      </c>
      <c r="J603" s="7">
        <v>2966.58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6">
        <v>44513.0</v>
      </c>
      <c r="B604" s="3" t="s">
        <v>19</v>
      </c>
      <c r="C604" s="3" t="str">
        <f t="shared" si="1"/>
        <v>Nov</v>
      </c>
      <c r="D604" s="3" t="s">
        <v>9</v>
      </c>
      <c r="E604" s="3" t="str">
        <f t="shared" si="2"/>
        <v>BTCUSD</v>
      </c>
      <c r="F604" s="7">
        <v>63805.12</v>
      </c>
      <c r="G604" s="7">
        <v>65338.87</v>
      </c>
      <c r="H604" s="7">
        <v>63409.49</v>
      </c>
      <c r="I604" s="7">
        <v>64673.28</v>
      </c>
      <c r="J604" s="7">
        <v>310.01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6">
        <v>44489.0</v>
      </c>
      <c r="B605" s="3" t="s">
        <v>18</v>
      </c>
      <c r="C605" s="3" t="str">
        <f t="shared" si="1"/>
        <v>Oct</v>
      </c>
      <c r="D605" s="3" t="s">
        <v>9</v>
      </c>
      <c r="E605" s="3" t="str">
        <f t="shared" si="2"/>
        <v>BTCUSD</v>
      </c>
      <c r="F605" s="7">
        <v>63870.2</v>
      </c>
      <c r="G605" s="7">
        <v>66994.72</v>
      </c>
      <c r="H605" s="7">
        <v>63540.51</v>
      </c>
      <c r="I605" s="7">
        <v>65077.99</v>
      </c>
      <c r="J605" s="7">
        <v>2836.59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6">
        <v>44514.0</v>
      </c>
      <c r="B606" s="3" t="s">
        <v>19</v>
      </c>
      <c r="C606" s="3" t="str">
        <f t="shared" si="1"/>
        <v>Nov</v>
      </c>
      <c r="D606" s="3" t="s">
        <v>9</v>
      </c>
      <c r="E606" s="3" t="str">
        <f t="shared" si="2"/>
        <v>BTCUSD</v>
      </c>
      <c r="F606" s="7">
        <v>64673.28</v>
      </c>
      <c r="G606" s="7">
        <v>66200.0</v>
      </c>
      <c r="H606" s="7">
        <v>63602.2</v>
      </c>
      <c r="I606" s="7">
        <v>65744.18</v>
      </c>
      <c r="J606" s="7">
        <v>528.5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6">
        <v>44553.0</v>
      </c>
      <c r="B607" s="3" t="s">
        <v>32</v>
      </c>
      <c r="C607" s="3" t="str">
        <f t="shared" si="1"/>
        <v>December</v>
      </c>
      <c r="D607" s="3" t="s">
        <v>22</v>
      </c>
      <c r="E607" s="3" t="str">
        <f t="shared" si="2"/>
        <v>SP500</v>
      </c>
      <c r="F607" s="7">
        <v>4703.96</v>
      </c>
      <c r="G607" s="7">
        <v>4740.74</v>
      </c>
      <c r="H607" s="7">
        <v>4703.96</v>
      </c>
      <c r="I607" s="7">
        <v>4725.79</v>
      </c>
      <c r="J607" s="7">
        <v>2.19463E9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6">
        <v>44511.0</v>
      </c>
      <c r="B608" s="3" t="s">
        <v>19</v>
      </c>
      <c r="C608" s="3" t="str">
        <f t="shared" si="1"/>
        <v>Nov</v>
      </c>
      <c r="D608" s="3" t="s">
        <v>9</v>
      </c>
      <c r="E608" s="3" t="str">
        <f t="shared" si="2"/>
        <v>BTCUSD</v>
      </c>
      <c r="F608" s="7">
        <v>64785.34</v>
      </c>
      <c r="G608" s="7">
        <v>65587.0</v>
      </c>
      <c r="H608" s="7">
        <v>64121.0</v>
      </c>
      <c r="I608" s="7">
        <v>64857.63</v>
      </c>
      <c r="J608" s="7">
        <v>1050.51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6">
        <v>44557.0</v>
      </c>
      <c r="B609" s="3" t="s">
        <v>32</v>
      </c>
      <c r="C609" s="3" t="str">
        <f t="shared" si="1"/>
        <v>December</v>
      </c>
      <c r="D609" s="3" t="s">
        <v>22</v>
      </c>
      <c r="E609" s="3" t="str">
        <f t="shared" si="2"/>
        <v>SP500</v>
      </c>
      <c r="F609" s="7">
        <v>4733.99</v>
      </c>
      <c r="G609" s="7">
        <v>4791.49</v>
      </c>
      <c r="H609" s="7">
        <v>4733.99</v>
      </c>
      <c r="I609" s="7">
        <v>4791.19</v>
      </c>
      <c r="J609" s="7">
        <v>2.26412E9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6">
        <v>44508.0</v>
      </c>
      <c r="B610" s="3" t="s">
        <v>19</v>
      </c>
      <c r="C610" s="3" t="str">
        <f t="shared" si="1"/>
        <v>Nov</v>
      </c>
      <c r="D610" s="3" t="s">
        <v>9</v>
      </c>
      <c r="E610" s="3" t="str">
        <f t="shared" si="2"/>
        <v>BTCUSD</v>
      </c>
      <c r="F610" s="7">
        <v>65235.2</v>
      </c>
      <c r="G610" s="7">
        <v>68534.11</v>
      </c>
      <c r="H610" s="7">
        <v>65138.0</v>
      </c>
      <c r="I610" s="7">
        <v>68525.75</v>
      </c>
      <c r="J610" s="7">
        <v>1421.08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6">
        <v>44561.0</v>
      </c>
      <c r="B611" s="3" t="s">
        <v>32</v>
      </c>
      <c r="C611" s="3" t="str">
        <f t="shared" si="1"/>
        <v>December</v>
      </c>
      <c r="D611" s="3" t="s">
        <v>22</v>
      </c>
      <c r="E611" s="3" t="str">
        <f t="shared" si="2"/>
        <v>SP500</v>
      </c>
      <c r="F611" s="7">
        <v>4775.21</v>
      </c>
      <c r="G611" s="7">
        <v>4786.83</v>
      </c>
      <c r="H611" s="7">
        <v>4765.75</v>
      </c>
      <c r="I611" s="7">
        <v>4766.18</v>
      </c>
      <c r="J611" s="7">
        <v>2.44619E9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6">
        <v>44509.0</v>
      </c>
      <c r="B612" s="3" t="s">
        <v>19</v>
      </c>
      <c r="C612" s="3" t="str">
        <f t="shared" si="1"/>
        <v>Nov</v>
      </c>
      <c r="D612" s="3" t="s">
        <v>9</v>
      </c>
      <c r="E612" s="3" t="str">
        <f t="shared" si="2"/>
        <v>BTCUSD</v>
      </c>
      <c r="F612" s="7">
        <v>68525.75</v>
      </c>
      <c r="G612" s="7">
        <v>68529.52</v>
      </c>
      <c r="H612" s="7">
        <v>66262.48</v>
      </c>
      <c r="I612" s="7">
        <v>66491.25</v>
      </c>
      <c r="J612" s="7">
        <v>1229.46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6">
        <v>44560.0</v>
      </c>
      <c r="B613" s="3" t="s">
        <v>32</v>
      </c>
      <c r="C613" s="3" t="str">
        <f t="shared" si="1"/>
        <v>December</v>
      </c>
      <c r="D613" s="3" t="s">
        <v>22</v>
      </c>
      <c r="E613" s="3" t="str">
        <f t="shared" si="2"/>
        <v>SP500</v>
      </c>
      <c r="F613" s="7">
        <v>4794.23</v>
      </c>
      <c r="G613" s="7">
        <v>4808.93</v>
      </c>
      <c r="H613" s="7">
        <v>4775.33</v>
      </c>
      <c r="I613" s="7">
        <v>4778.73</v>
      </c>
      <c r="J613" s="7">
        <v>2.39099E9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6">
        <v>44559.0</v>
      </c>
      <c r="B614" s="3" t="s">
        <v>32</v>
      </c>
      <c r="C614" s="3" t="str">
        <f t="shared" si="1"/>
        <v>December</v>
      </c>
      <c r="D614" s="3" t="s">
        <v>22</v>
      </c>
      <c r="E614" s="3" t="str">
        <f t="shared" si="2"/>
        <v>SP500</v>
      </c>
      <c r="F614" s="7">
        <v>4788.64</v>
      </c>
      <c r="G614" s="7">
        <v>4804.06</v>
      </c>
      <c r="H614" s="7">
        <v>4778.08</v>
      </c>
      <c r="I614" s="7">
        <v>4793.06</v>
      </c>
      <c r="J614" s="7">
        <v>2.36937E9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6">
        <v>44558.0</v>
      </c>
      <c r="B615" s="3" t="s">
        <v>32</v>
      </c>
      <c r="C615" s="3" t="str">
        <f t="shared" si="1"/>
        <v>December</v>
      </c>
      <c r="D615" s="3" t="s">
        <v>22</v>
      </c>
      <c r="E615" s="3" t="str">
        <f t="shared" si="2"/>
        <v>SP500</v>
      </c>
      <c r="F615" s="7">
        <v>4795.49</v>
      </c>
      <c r="G615" s="7">
        <v>4807.02</v>
      </c>
      <c r="H615" s="7">
        <v>4780.04</v>
      </c>
      <c r="I615" s="7">
        <v>4786.35</v>
      </c>
      <c r="J615" s="7">
        <v>2.21705E9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</sheetData>
  <autoFilter ref="$A$1:$AB$615">
    <sortState ref="A1:AB615">
      <sortCondition ref="H1:H615"/>
      <sortCondition descending="1" ref="G1:G615"/>
      <sortCondition ref="E1:E615"/>
      <sortCondition ref="A1:A61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B365" s="11"/>
      <c r="C365" s="11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B366" s="11"/>
      <c r="C366" s="11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B367" s="11"/>
      <c r="C367" s="11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B368" s="11"/>
      <c r="C368" s="11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B369" s="11"/>
      <c r="C369" s="11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B370" s="11"/>
      <c r="C370" s="11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B371" s="11"/>
      <c r="C371" s="11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B372" s="11"/>
      <c r="C372" s="11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B373" s="11"/>
      <c r="C373" s="11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B374" s="11"/>
      <c r="C374" s="11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B375" s="11"/>
      <c r="C375" s="11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B376" s="11"/>
      <c r="C376" s="11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B377" s="11"/>
      <c r="C377" s="11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B378" s="11"/>
      <c r="C378" s="11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B379" s="11"/>
      <c r="C379" s="11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B380" s="11"/>
      <c r="C380" s="11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B381" s="11"/>
      <c r="C381" s="11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B382" s="11"/>
      <c r="C382" s="11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B383" s="11"/>
      <c r="C383" s="11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B384" s="11"/>
      <c r="C384" s="11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B385" s="11"/>
      <c r="C385" s="11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B386" s="11"/>
      <c r="C386" s="11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B387" s="11"/>
      <c r="C387" s="11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B388" s="11"/>
      <c r="C388" s="11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B389" s="11"/>
      <c r="C389" s="11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B390" s="11"/>
      <c r="C390" s="11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B391" s="11"/>
      <c r="C391" s="11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B392" s="11"/>
      <c r="C392" s="11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B393" s="11"/>
      <c r="C393" s="11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B394" s="11"/>
      <c r="C394" s="11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B395" s="11"/>
      <c r="C395" s="11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B396" s="11"/>
      <c r="C396" s="11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B397" s="11"/>
      <c r="C397" s="11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B398" s="11"/>
      <c r="C398" s="11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B399" s="11"/>
      <c r="C399" s="11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B400" s="11"/>
      <c r="C400" s="11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B401" s="11"/>
      <c r="C401" s="11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B402" s="11"/>
      <c r="C402" s="11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B403" s="11"/>
      <c r="C403" s="11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B404" s="11"/>
      <c r="C404" s="11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B405" s="11"/>
      <c r="C405" s="11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B406" s="11"/>
      <c r="C406" s="11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B407" s="11"/>
      <c r="C407" s="11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B408" s="11"/>
      <c r="C408" s="11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B409" s="11"/>
      <c r="C409" s="11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B410" s="11"/>
      <c r="C410" s="11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B411" s="11"/>
      <c r="C411" s="11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B412" s="11"/>
      <c r="C412" s="11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B413" s="11"/>
      <c r="C413" s="11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B414" s="11"/>
      <c r="C414" s="11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B415" s="11"/>
      <c r="C415" s="11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B416" s="11"/>
      <c r="C416" s="11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B417" s="11"/>
      <c r="C417" s="11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B418" s="11"/>
      <c r="C418" s="11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B419" s="11"/>
      <c r="C419" s="11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9"/>
      <c r="C420" s="9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9"/>
      <c r="C421" s="9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9"/>
      <c r="C422" s="9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9"/>
      <c r="C423" s="9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9"/>
      <c r="C424" s="9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9"/>
      <c r="C425" s="9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9"/>
      <c r="C426" s="9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9"/>
      <c r="C427" s="9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9"/>
      <c r="C428" s="9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9"/>
      <c r="C429" s="9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9"/>
      <c r="C430" s="9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9"/>
      <c r="C431" s="9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9"/>
      <c r="C432" s="9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9"/>
      <c r="C433" s="9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9"/>
      <c r="C434" s="9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9"/>
      <c r="C435" s="9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9"/>
      <c r="C436" s="9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9"/>
      <c r="C437" s="9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9"/>
      <c r="C438" s="9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9"/>
      <c r="C439" s="9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9"/>
      <c r="C440" s="9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9"/>
      <c r="C441" s="9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9"/>
      <c r="C442" s="9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9"/>
      <c r="C443" s="9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9"/>
      <c r="C444" s="9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9"/>
      <c r="C445" s="9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9"/>
      <c r="C446" s="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9"/>
      <c r="C447" s="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9"/>
      <c r="C448" s="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9"/>
      <c r="C449" s="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9"/>
      <c r="C450" s="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9"/>
      <c r="C451" s="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9"/>
      <c r="C452" s="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9"/>
      <c r="C453" s="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9"/>
      <c r="C454" s="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9"/>
      <c r="C455" s="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9"/>
      <c r="C456" s="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9"/>
      <c r="C457" s="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9"/>
      <c r="C458" s="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9"/>
      <c r="C459" s="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9"/>
      <c r="C460" s="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9"/>
      <c r="C461" s="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9"/>
      <c r="C462" s="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9"/>
      <c r="C463" s="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9"/>
      <c r="C464" s="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9"/>
      <c r="C465" s="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9"/>
      <c r="C466" s="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9"/>
      <c r="C467" s="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9"/>
      <c r="C468" s="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9"/>
      <c r="C469" s="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9"/>
      <c r="C470" s="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9"/>
      <c r="C471" s="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9"/>
      <c r="C472" s="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9"/>
      <c r="C473" s="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9"/>
      <c r="C474" s="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9"/>
      <c r="C475" s="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9"/>
      <c r="C476" s="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9"/>
      <c r="C477" s="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9"/>
      <c r="C478" s="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9"/>
      <c r="C479" s="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9"/>
      <c r="C480" s="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9"/>
      <c r="C481" s="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9"/>
      <c r="C482" s="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9"/>
      <c r="C483" s="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9"/>
      <c r="C484" s="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9"/>
      <c r="C485" s="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9"/>
      <c r="C486" s="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9"/>
      <c r="C487" s="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9"/>
      <c r="C488" s="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9"/>
      <c r="C489" s="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9"/>
      <c r="C490" s="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9"/>
      <c r="C491" s="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9"/>
      <c r="C492" s="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9"/>
      <c r="C493" s="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9"/>
      <c r="C494" s="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9"/>
      <c r="C495" s="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9"/>
      <c r="C496" s="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9"/>
      <c r="C497" s="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9"/>
      <c r="C498" s="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9"/>
      <c r="C499" s="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9"/>
      <c r="C500" s="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9"/>
      <c r="C501" s="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9"/>
      <c r="C502" s="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9"/>
      <c r="C503" s="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9"/>
      <c r="C504" s="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9"/>
      <c r="C505" s="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9"/>
      <c r="C506" s="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9"/>
      <c r="C507" s="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9"/>
      <c r="C508" s="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9"/>
      <c r="C509" s="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9"/>
      <c r="C510" s="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9"/>
      <c r="C511" s="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9"/>
      <c r="C512" s="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9"/>
      <c r="C513" s="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9"/>
      <c r="C514" s="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9"/>
      <c r="C515" s="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9"/>
      <c r="C516" s="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9"/>
      <c r="C517" s="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9"/>
      <c r="C518" s="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9"/>
      <c r="C519" s="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9"/>
      <c r="C520" s="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9"/>
      <c r="C521" s="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9"/>
      <c r="C522" s="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9"/>
      <c r="C523" s="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9"/>
      <c r="C524" s="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9"/>
      <c r="C525" s="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9"/>
      <c r="C526" s="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9"/>
      <c r="C527" s="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9"/>
      <c r="C528" s="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9"/>
      <c r="C529" s="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9"/>
      <c r="C530" s="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9"/>
      <c r="C531" s="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9"/>
      <c r="C532" s="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9"/>
      <c r="C533" s="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9"/>
      <c r="C534" s="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9"/>
      <c r="C535" s="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9"/>
      <c r="C536" s="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9"/>
      <c r="C537" s="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9"/>
      <c r="C538" s="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9"/>
      <c r="C539" s="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9"/>
      <c r="C540" s="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9"/>
      <c r="C541" s="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9"/>
      <c r="C542" s="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9"/>
      <c r="C543" s="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9"/>
      <c r="C544" s="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9"/>
      <c r="C545" s="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9"/>
      <c r="C546" s="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9"/>
      <c r="C547" s="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9"/>
      <c r="C548" s="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9"/>
      <c r="C549" s="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9"/>
      <c r="C550" s="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9"/>
      <c r="C551" s="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9"/>
      <c r="C552" s="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9"/>
      <c r="C553" s="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9"/>
      <c r="C554" s="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9"/>
      <c r="C555" s="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9"/>
      <c r="C556" s="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9"/>
      <c r="C557" s="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9"/>
      <c r="C558" s="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9"/>
      <c r="C559" s="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9"/>
      <c r="C560" s="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9"/>
      <c r="C561" s="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9"/>
      <c r="C562" s="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9"/>
      <c r="C563" s="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9"/>
      <c r="C564" s="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9"/>
      <c r="C565" s="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9"/>
      <c r="C566" s="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9"/>
      <c r="C567" s="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9"/>
      <c r="C568" s="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9"/>
      <c r="C569" s="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9"/>
      <c r="C570" s="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9"/>
      <c r="C571" s="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9"/>
      <c r="C572" s="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9"/>
      <c r="C573" s="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9"/>
      <c r="C574" s="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9"/>
      <c r="C575" s="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9"/>
      <c r="C576" s="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9"/>
      <c r="C577" s="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9"/>
      <c r="C578" s="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9"/>
      <c r="C579" s="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9"/>
      <c r="C580" s="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9"/>
      <c r="C581" s="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9"/>
      <c r="C582" s="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9"/>
      <c r="C583" s="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9"/>
      <c r="C584" s="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9"/>
      <c r="C585" s="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9"/>
      <c r="C586" s="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9"/>
      <c r="C587" s="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9"/>
      <c r="C588" s="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9"/>
      <c r="C589" s="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9"/>
      <c r="C590" s="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9"/>
      <c r="C591" s="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9"/>
      <c r="C592" s="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9"/>
      <c r="C593" s="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9"/>
      <c r="C594" s="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9"/>
      <c r="C595" s="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9"/>
      <c r="C596" s="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9"/>
      <c r="C597" s="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9"/>
      <c r="C598" s="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9"/>
      <c r="C599" s="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9"/>
      <c r="C600" s="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9"/>
      <c r="C601" s="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9"/>
      <c r="C602" s="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9"/>
      <c r="C603" s="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9"/>
      <c r="C604" s="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9"/>
      <c r="C605" s="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9"/>
      <c r="C606" s="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9"/>
      <c r="C607" s="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9"/>
      <c r="C608" s="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9"/>
      <c r="C609" s="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9"/>
      <c r="C610" s="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9"/>
      <c r="C611" s="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9"/>
      <c r="C612" s="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9"/>
      <c r="C613" s="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9"/>
      <c r="C614" s="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9"/>
      <c r="C615" s="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9"/>
      <c r="C616" s="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9"/>
      <c r="C617" s="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9"/>
      <c r="C618" s="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9"/>
      <c r="C619" s="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9"/>
      <c r="C620" s="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9"/>
      <c r="C621" s="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9"/>
      <c r="C622" s="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9"/>
      <c r="C623" s="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9"/>
      <c r="C624" s="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9"/>
      <c r="C625" s="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9"/>
      <c r="C626" s="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9"/>
      <c r="C627" s="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9"/>
      <c r="C628" s="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9"/>
      <c r="C629" s="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9"/>
      <c r="C630" s="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9"/>
      <c r="C631" s="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9"/>
      <c r="C632" s="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9"/>
      <c r="C633" s="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9"/>
      <c r="C634" s="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9"/>
      <c r="C635" s="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9"/>
      <c r="C636" s="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9"/>
      <c r="C637" s="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9"/>
      <c r="C638" s="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9"/>
      <c r="C639" s="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9"/>
      <c r="C640" s="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9"/>
      <c r="C641" s="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9"/>
      <c r="C642" s="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9"/>
      <c r="C643" s="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9"/>
      <c r="C644" s="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9"/>
      <c r="C645" s="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9"/>
      <c r="C646" s="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9"/>
      <c r="C647" s="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9"/>
      <c r="C648" s="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9"/>
      <c r="C649" s="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9"/>
      <c r="C650" s="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9"/>
      <c r="C651" s="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9"/>
      <c r="C652" s="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9"/>
      <c r="C653" s="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9"/>
      <c r="C654" s="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9"/>
      <c r="C655" s="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9"/>
      <c r="C656" s="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9"/>
      <c r="C657" s="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9"/>
      <c r="C658" s="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9"/>
      <c r="C659" s="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9"/>
      <c r="C660" s="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9"/>
      <c r="C661" s="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9"/>
      <c r="C662" s="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9"/>
      <c r="C663" s="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9"/>
      <c r="C664" s="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9"/>
      <c r="C665" s="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9"/>
      <c r="C666" s="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9"/>
      <c r="C667" s="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9"/>
      <c r="C668" s="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9"/>
      <c r="C669" s="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9"/>
      <c r="C670" s="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9"/>
      <c r="C671" s="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9"/>
      <c r="C672" s="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9"/>
      <c r="C673" s="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9"/>
      <c r="C674" s="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9"/>
      <c r="C675" s="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9"/>
      <c r="C676" s="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9"/>
      <c r="C677" s="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9"/>
      <c r="C678" s="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9"/>
      <c r="C679" s="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9"/>
      <c r="C680" s="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9"/>
      <c r="C681" s="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9"/>
      <c r="C682" s="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9"/>
      <c r="C683" s="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9"/>
      <c r="C684" s="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9"/>
      <c r="C685" s="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9"/>
      <c r="C686" s="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9"/>
      <c r="C687" s="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9"/>
      <c r="C688" s="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9"/>
      <c r="C689" s="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9"/>
      <c r="C690" s="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9"/>
      <c r="C691" s="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9"/>
      <c r="C692" s="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9"/>
      <c r="C693" s="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9"/>
      <c r="C694" s="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9"/>
      <c r="C695" s="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9"/>
      <c r="C696" s="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9"/>
      <c r="C697" s="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9"/>
      <c r="C698" s="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9"/>
      <c r="C699" s="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9"/>
      <c r="C700" s="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9"/>
      <c r="C701" s="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9"/>
      <c r="C702" s="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9"/>
      <c r="C703" s="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9"/>
      <c r="C704" s="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9"/>
      <c r="C705" s="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9"/>
      <c r="C706" s="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9"/>
      <c r="C707" s="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9"/>
      <c r="C708" s="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9"/>
      <c r="C709" s="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9"/>
      <c r="C710" s="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9"/>
      <c r="C711" s="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9"/>
      <c r="C712" s="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9"/>
      <c r="C713" s="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9"/>
      <c r="C714" s="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9"/>
      <c r="C715" s="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9"/>
      <c r="C716" s="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9"/>
      <c r="C717" s="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9"/>
      <c r="C718" s="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9"/>
      <c r="C719" s="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9"/>
      <c r="C720" s="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9"/>
      <c r="C721" s="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9"/>
      <c r="C722" s="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9"/>
      <c r="C723" s="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9"/>
      <c r="C724" s="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9"/>
      <c r="C725" s="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9"/>
      <c r="C726" s="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9"/>
      <c r="C727" s="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9"/>
      <c r="C728" s="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9"/>
      <c r="C729" s="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9"/>
      <c r="C730" s="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9"/>
      <c r="C731" s="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9"/>
      <c r="C732" s="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9"/>
      <c r="C733" s="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9"/>
      <c r="C734" s="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9"/>
      <c r="C735" s="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9"/>
      <c r="C736" s="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9"/>
      <c r="C737" s="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9"/>
      <c r="C738" s="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9"/>
      <c r="C739" s="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9"/>
      <c r="C740" s="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9"/>
      <c r="C741" s="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9"/>
      <c r="C742" s="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9"/>
      <c r="C743" s="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9"/>
      <c r="C744" s="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9"/>
      <c r="C745" s="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9"/>
      <c r="C746" s="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9"/>
      <c r="C747" s="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9"/>
      <c r="C748" s="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9"/>
      <c r="C749" s="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9"/>
      <c r="C750" s="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9"/>
      <c r="C751" s="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9"/>
      <c r="C752" s="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9"/>
      <c r="C753" s="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9"/>
      <c r="C754" s="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9"/>
      <c r="C755" s="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9"/>
      <c r="C756" s="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9"/>
      <c r="C757" s="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9"/>
      <c r="C758" s="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9"/>
      <c r="C759" s="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9"/>
      <c r="C760" s="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9"/>
      <c r="C761" s="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9"/>
      <c r="C762" s="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9"/>
      <c r="C763" s="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9"/>
      <c r="C764" s="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9"/>
      <c r="C765" s="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9"/>
      <c r="C766" s="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9"/>
      <c r="C767" s="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9"/>
      <c r="C768" s="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9"/>
      <c r="C769" s="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9"/>
      <c r="C770" s="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9"/>
      <c r="C771" s="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9"/>
      <c r="C772" s="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9"/>
      <c r="C773" s="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9"/>
      <c r="C774" s="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9"/>
      <c r="C775" s="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9"/>
      <c r="C776" s="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9"/>
      <c r="C777" s="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9"/>
      <c r="C778" s="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9"/>
      <c r="C779" s="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9"/>
      <c r="C780" s="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9"/>
      <c r="C781" s="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9"/>
      <c r="C782" s="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9"/>
      <c r="C783" s="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9"/>
      <c r="C784" s="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9"/>
      <c r="C785" s="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9"/>
      <c r="C786" s="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9"/>
      <c r="C787" s="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9"/>
      <c r="C788" s="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9"/>
      <c r="C789" s="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9"/>
      <c r="C790" s="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9"/>
      <c r="C791" s="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9"/>
      <c r="C792" s="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9"/>
      <c r="C793" s="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9"/>
      <c r="C794" s="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9"/>
      <c r="C795" s="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9"/>
      <c r="C796" s="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9"/>
      <c r="C797" s="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9"/>
      <c r="C798" s="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9"/>
      <c r="C799" s="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9"/>
      <c r="C800" s="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9"/>
      <c r="C801" s="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9"/>
      <c r="C802" s="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9"/>
      <c r="C803" s="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9"/>
      <c r="C804" s="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9"/>
      <c r="C805" s="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9"/>
      <c r="C806" s="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9"/>
      <c r="C807" s="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9"/>
      <c r="C808" s="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9"/>
      <c r="C809" s="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9"/>
      <c r="C810" s="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9"/>
      <c r="C811" s="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9"/>
      <c r="C812" s="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9"/>
      <c r="C813" s="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9"/>
      <c r="C814" s="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9"/>
      <c r="C815" s="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9"/>
      <c r="C816" s="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9"/>
      <c r="C817" s="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9"/>
      <c r="C818" s="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9"/>
      <c r="C819" s="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9"/>
      <c r="C820" s="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9"/>
      <c r="C821" s="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9"/>
      <c r="C822" s="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9"/>
      <c r="C823" s="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9"/>
      <c r="C824" s="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9"/>
      <c r="C825" s="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9"/>
      <c r="C826" s="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9"/>
      <c r="C827" s="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9"/>
      <c r="C828" s="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9"/>
      <c r="C829" s="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9"/>
      <c r="C830" s="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9"/>
      <c r="C831" s="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9"/>
      <c r="C832" s="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9"/>
      <c r="C833" s="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9"/>
      <c r="C834" s="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9"/>
      <c r="C835" s="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9"/>
      <c r="C836" s="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9"/>
      <c r="C837" s="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9"/>
      <c r="C838" s="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9"/>
      <c r="C839" s="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9"/>
      <c r="C840" s="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9"/>
      <c r="C841" s="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9"/>
      <c r="C842" s="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9"/>
      <c r="C843" s="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9"/>
      <c r="C844" s="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9"/>
      <c r="C845" s="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9"/>
      <c r="C846" s="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9"/>
      <c r="C847" s="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9"/>
      <c r="C848" s="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9"/>
      <c r="C849" s="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9"/>
      <c r="C850" s="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9"/>
      <c r="C851" s="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9"/>
      <c r="C852" s="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9"/>
      <c r="C853" s="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9"/>
      <c r="C854" s="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9"/>
      <c r="C855" s="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9"/>
      <c r="C856" s="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9"/>
      <c r="C857" s="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9"/>
      <c r="C858" s="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9"/>
      <c r="C859" s="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9"/>
      <c r="C860" s="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9"/>
      <c r="C861" s="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9"/>
      <c r="C862" s="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9"/>
      <c r="C863" s="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9"/>
      <c r="C864" s="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9"/>
      <c r="C865" s="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9"/>
      <c r="C866" s="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9"/>
      <c r="C867" s="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9"/>
      <c r="C868" s="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9"/>
      <c r="C869" s="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9"/>
      <c r="C870" s="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9"/>
      <c r="C871" s="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9"/>
      <c r="C872" s="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9"/>
      <c r="C873" s="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9"/>
      <c r="C874" s="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9"/>
      <c r="C875" s="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9"/>
      <c r="C876" s="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9"/>
      <c r="C877" s="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9"/>
      <c r="C878" s="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9"/>
      <c r="C879" s="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9"/>
      <c r="C880" s="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9"/>
      <c r="C881" s="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9"/>
      <c r="C882" s="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9"/>
      <c r="C883" s="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9"/>
      <c r="C884" s="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9"/>
      <c r="C885" s="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9"/>
      <c r="C886" s="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9"/>
      <c r="C887" s="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9"/>
      <c r="C888" s="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9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9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9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9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9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9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9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9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9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9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9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9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9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9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9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9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9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9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9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9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9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9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9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9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9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9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9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9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9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9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9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9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9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9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9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9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9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9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9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9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9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9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9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9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9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9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9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9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9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9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9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9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9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9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9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9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9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9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9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9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9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9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9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9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9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9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9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9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9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9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9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9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9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9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9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9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9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9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9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9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9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9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9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9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9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9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9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9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9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9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9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9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9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9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9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9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9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9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9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9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9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9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9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9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9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9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9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9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9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9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9"/>
      <c r="C999" s="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9"/>
      <c r="C1000" s="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5.22"/>
    <col customWidth="1" min="2" max="2" width="13.44"/>
    <col customWidth="1" min="3" max="3" width="16.22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>
      <c r="C26" s="11"/>
    </row>
    <row r="27">
      <c r="C27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</sheetData>
  <conditionalFormatting sqref="C1:C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hidden="1" min="2" max="2" width="11.22"/>
    <col hidden="1" min="4" max="4" width="11.22"/>
    <col customWidth="1" min="5" max="5" width="17.56"/>
    <col customWidth="1" hidden="1" min="11" max="11" width="21.78"/>
  </cols>
  <sheetData>
    <row r="1">
      <c r="A1" s="8" t="s">
        <v>0</v>
      </c>
      <c r="B1" s="8" t="s">
        <v>1</v>
      </c>
      <c r="C1" s="13" t="s">
        <v>36</v>
      </c>
      <c r="D1" s="8" t="s">
        <v>2</v>
      </c>
      <c r="E1" s="14" t="s">
        <v>34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13" t="s">
        <v>38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2">
        <v>44200.0</v>
      </c>
      <c r="B2" s="10" t="s">
        <v>8</v>
      </c>
      <c r="C2" s="10" t="s">
        <v>8</v>
      </c>
      <c r="D2" s="10" t="s">
        <v>9</v>
      </c>
      <c r="E2" s="15" t="s">
        <v>9</v>
      </c>
      <c r="F2" s="10">
        <v>33617.3</v>
      </c>
      <c r="G2" s="10">
        <v>33669.0</v>
      </c>
      <c r="H2" s="10">
        <v>27632.34</v>
      </c>
      <c r="I2" s="10">
        <v>31203.46</v>
      </c>
      <c r="J2" s="10">
        <v>4603.92</v>
      </c>
      <c r="K2" s="10">
        <f>(I3-F2)/(F2)</f>
        <v>0.3923435255</v>
      </c>
    </row>
    <row r="3">
      <c r="A3" s="12">
        <v>44561.0</v>
      </c>
      <c r="B3" s="10" t="s">
        <v>20</v>
      </c>
      <c r="C3" s="10" t="s">
        <v>20</v>
      </c>
      <c r="D3" s="10" t="s">
        <v>9</v>
      </c>
      <c r="E3" s="15" t="s">
        <v>9</v>
      </c>
      <c r="F3" s="10">
        <v>47207.99</v>
      </c>
      <c r="G3" s="10">
        <v>48578.35</v>
      </c>
      <c r="H3" s="10">
        <v>45641.11</v>
      </c>
      <c r="I3" s="10">
        <v>46806.83</v>
      </c>
      <c r="J3" s="10">
        <v>1591.71</v>
      </c>
    </row>
    <row r="4">
      <c r="A4" s="12">
        <v>44200.0</v>
      </c>
      <c r="B4" s="10" t="s">
        <v>21</v>
      </c>
      <c r="C4" s="10" t="s">
        <v>21</v>
      </c>
      <c r="D4" s="10" t="s">
        <v>22</v>
      </c>
      <c r="E4" s="15" t="s">
        <v>22</v>
      </c>
      <c r="F4" s="10">
        <v>3764.61</v>
      </c>
      <c r="G4" s="10">
        <v>3769.99</v>
      </c>
      <c r="H4" s="10">
        <v>3662.71</v>
      </c>
      <c r="I4" s="10">
        <v>3700.65</v>
      </c>
      <c r="J4" s="10">
        <v>5.00668E9</v>
      </c>
      <c r="K4" s="10">
        <f>(I5-F4)/(F4)</f>
        <v>0.2660488072</v>
      </c>
    </row>
    <row r="5">
      <c r="A5" s="12">
        <v>44561.0</v>
      </c>
      <c r="B5" s="10" t="s">
        <v>32</v>
      </c>
      <c r="C5" s="10" t="s">
        <v>32</v>
      </c>
      <c r="D5" s="10" t="s">
        <v>22</v>
      </c>
      <c r="E5" s="15" t="s">
        <v>22</v>
      </c>
      <c r="F5" s="10">
        <v>4775.21</v>
      </c>
      <c r="G5" s="10">
        <v>4786.83</v>
      </c>
      <c r="H5" s="10">
        <v>4765.75</v>
      </c>
      <c r="I5" s="10">
        <v>4766.18</v>
      </c>
      <c r="J5" s="10">
        <v>2.44619E9</v>
      </c>
    </row>
    <row r="6">
      <c r="E6" s="15"/>
    </row>
    <row r="7">
      <c r="E7" s="15"/>
    </row>
    <row r="8">
      <c r="E8" s="15"/>
    </row>
    <row r="9">
      <c r="E9" s="15"/>
    </row>
    <row r="10">
      <c r="C10" s="13" t="s">
        <v>2</v>
      </c>
      <c r="E10" s="14" t="s">
        <v>39</v>
      </c>
    </row>
    <row r="11">
      <c r="C11" s="8" t="s">
        <v>9</v>
      </c>
      <c r="E11" s="15">
        <f>(I3-F2)/F2</f>
        <v>0.3923435255</v>
      </c>
    </row>
    <row r="12">
      <c r="C12" s="13" t="s">
        <v>22</v>
      </c>
      <c r="E12" s="15">
        <f>(I5-F4)/F4</f>
        <v>0.2660488072</v>
      </c>
    </row>
    <row r="13">
      <c r="E13" s="15"/>
    </row>
    <row r="14">
      <c r="E14" s="15"/>
    </row>
    <row r="15">
      <c r="E15" s="15"/>
    </row>
    <row r="16">
      <c r="E16" s="15"/>
    </row>
    <row r="17">
      <c r="E17" s="15"/>
    </row>
    <row r="18">
      <c r="E18" s="15"/>
    </row>
    <row r="19">
      <c r="E19" s="15"/>
    </row>
    <row r="20">
      <c r="E20" s="15"/>
    </row>
    <row r="21">
      <c r="E21" s="15"/>
    </row>
    <row r="22">
      <c r="E22" s="15"/>
    </row>
    <row r="23">
      <c r="E23" s="15"/>
    </row>
    <row r="24">
      <c r="E24" s="15"/>
    </row>
    <row r="25">
      <c r="E25" s="15"/>
    </row>
    <row r="26">
      <c r="E26" s="15"/>
    </row>
    <row r="27">
      <c r="E27" s="15"/>
    </row>
    <row r="28">
      <c r="E28" s="15"/>
    </row>
    <row r="29">
      <c r="E29" s="15"/>
    </row>
    <row r="30">
      <c r="E30" s="15"/>
    </row>
    <row r="31">
      <c r="E31" s="15"/>
    </row>
    <row r="32">
      <c r="E32" s="15"/>
    </row>
    <row r="33">
      <c r="E33" s="15"/>
    </row>
    <row r="34">
      <c r="E34" s="15"/>
    </row>
    <row r="35">
      <c r="E35" s="15"/>
    </row>
    <row r="36">
      <c r="E36" s="15"/>
    </row>
    <row r="37">
      <c r="E37" s="15"/>
    </row>
    <row r="38">
      <c r="E38" s="15"/>
    </row>
    <row r="39">
      <c r="E39" s="15"/>
    </row>
    <row r="40">
      <c r="E40" s="15"/>
    </row>
    <row r="41">
      <c r="E41" s="15"/>
    </row>
    <row r="42">
      <c r="E42" s="15"/>
    </row>
    <row r="43">
      <c r="E43" s="15"/>
    </row>
    <row r="44">
      <c r="E44" s="15"/>
    </row>
    <row r="45">
      <c r="E45" s="15"/>
    </row>
    <row r="46">
      <c r="E46" s="15"/>
    </row>
    <row r="47">
      <c r="E47" s="15"/>
    </row>
    <row r="48">
      <c r="E48" s="15"/>
    </row>
    <row r="49">
      <c r="E49" s="15"/>
    </row>
    <row r="50">
      <c r="E50" s="15"/>
    </row>
    <row r="51">
      <c r="E51" s="15"/>
    </row>
    <row r="52">
      <c r="E52" s="15"/>
    </row>
    <row r="53">
      <c r="E53" s="15"/>
    </row>
    <row r="54">
      <c r="E54" s="15"/>
    </row>
    <row r="55">
      <c r="E55" s="15"/>
    </row>
    <row r="56">
      <c r="E56" s="15"/>
    </row>
    <row r="57">
      <c r="E57" s="15"/>
    </row>
    <row r="58">
      <c r="E58" s="15"/>
    </row>
    <row r="59">
      <c r="E59" s="15"/>
    </row>
    <row r="60">
      <c r="E60" s="15"/>
    </row>
    <row r="61">
      <c r="E61" s="15"/>
    </row>
    <row r="62">
      <c r="E62" s="15"/>
    </row>
    <row r="63">
      <c r="E63" s="15"/>
    </row>
    <row r="64">
      <c r="E64" s="15"/>
    </row>
    <row r="65">
      <c r="E65" s="15"/>
    </row>
    <row r="66">
      <c r="E66" s="15"/>
    </row>
    <row r="67">
      <c r="E67" s="15"/>
    </row>
    <row r="68">
      <c r="E68" s="15"/>
    </row>
    <row r="69">
      <c r="E69" s="15"/>
    </row>
    <row r="70">
      <c r="E70" s="15"/>
    </row>
    <row r="71">
      <c r="E71" s="15"/>
    </row>
    <row r="72">
      <c r="E72" s="15"/>
    </row>
    <row r="73">
      <c r="E73" s="15"/>
    </row>
    <row r="74">
      <c r="E74" s="15"/>
    </row>
    <row r="75">
      <c r="E75" s="15"/>
    </row>
    <row r="76">
      <c r="E76" s="15"/>
    </row>
    <row r="77">
      <c r="E77" s="15"/>
    </row>
    <row r="78">
      <c r="E78" s="15"/>
    </row>
    <row r="79">
      <c r="E79" s="15"/>
    </row>
    <row r="80">
      <c r="E80" s="15"/>
    </row>
    <row r="81">
      <c r="E81" s="15"/>
    </row>
    <row r="82">
      <c r="E82" s="15"/>
    </row>
    <row r="83">
      <c r="E83" s="15"/>
    </row>
    <row r="84">
      <c r="E84" s="15"/>
    </row>
    <row r="85">
      <c r="E85" s="15"/>
    </row>
    <row r="86">
      <c r="E86" s="15"/>
    </row>
    <row r="87">
      <c r="E87" s="15"/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autoFilter ref="$A$1:$AB$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hidden="1" min="2" max="2" width="11.22"/>
    <col customWidth="1" min="3" max="3" width="13.22"/>
    <col hidden="1" min="4" max="4" width="11.22"/>
    <col customWidth="1" min="5" max="5" width="15.33"/>
    <col customWidth="1" min="6" max="6" width="23.33"/>
  </cols>
  <sheetData>
    <row r="1">
      <c r="A1" s="8" t="s">
        <v>0</v>
      </c>
      <c r="B1" s="8" t="s">
        <v>1</v>
      </c>
      <c r="C1" s="13" t="s">
        <v>36</v>
      </c>
      <c r="D1" s="8" t="s">
        <v>2</v>
      </c>
      <c r="E1" s="13" t="s">
        <v>34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1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6">
        <v>44317.0</v>
      </c>
      <c r="B2" s="3" t="s">
        <v>13</v>
      </c>
      <c r="C2" s="3" t="str">
        <f>TRIM(B2)</f>
        <v>May</v>
      </c>
      <c r="D2" s="3" t="s">
        <v>9</v>
      </c>
      <c r="E2" s="3" t="str">
        <f>TRIM((D2))</f>
        <v>BTCUSD</v>
      </c>
      <c r="F2" s="7">
        <v>58272.25</v>
      </c>
      <c r="G2" s="16">
        <v>300000.0</v>
      </c>
      <c r="H2" s="7">
        <v>56408.62</v>
      </c>
      <c r="I2" s="7">
        <v>56547.4</v>
      </c>
      <c r="J2" s="7">
        <v>538.94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2">
        <v>44200.0</v>
      </c>
      <c r="B3" s="10" t="s">
        <v>8</v>
      </c>
      <c r="C3" s="10" t="s">
        <v>8</v>
      </c>
      <c r="D3" s="10" t="s">
        <v>9</v>
      </c>
      <c r="E3" s="10" t="s">
        <v>9</v>
      </c>
      <c r="F3" s="10">
        <v>33617.3</v>
      </c>
      <c r="G3" s="10">
        <v>33669.0</v>
      </c>
      <c r="H3" s="10">
        <v>27632.34</v>
      </c>
      <c r="I3" s="10">
        <v>31203.46</v>
      </c>
      <c r="J3" s="10">
        <v>4603.92</v>
      </c>
    </row>
    <row r="5">
      <c r="A5" s="6">
        <v>44560.0</v>
      </c>
      <c r="B5" s="3" t="s">
        <v>32</v>
      </c>
      <c r="C5" s="3" t="str">
        <f t="shared" ref="C5:C6" si="1">TRIM(B5)</f>
        <v>December</v>
      </c>
      <c r="D5" s="3" t="s">
        <v>22</v>
      </c>
      <c r="E5" s="3" t="str">
        <f t="shared" ref="E5:E6" si="2">TRIM((D5))</f>
        <v>SP500</v>
      </c>
      <c r="F5" s="7">
        <v>4794.23</v>
      </c>
      <c r="G5" s="7">
        <v>4808.93</v>
      </c>
      <c r="H5" s="7">
        <v>4775.33</v>
      </c>
      <c r="I5" s="7">
        <v>4778.73</v>
      </c>
      <c r="J5" s="7">
        <v>2.39099E9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6">
        <v>44200.0</v>
      </c>
      <c r="B6" s="3" t="s">
        <v>21</v>
      </c>
      <c r="C6" s="3" t="str">
        <f t="shared" si="1"/>
        <v>January</v>
      </c>
      <c r="D6" s="3" t="s">
        <v>22</v>
      </c>
      <c r="E6" s="3" t="str">
        <f t="shared" si="2"/>
        <v>SP500</v>
      </c>
      <c r="F6" s="7">
        <v>3764.61</v>
      </c>
      <c r="G6" s="7">
        <v>3769.99</v>
      </c>
      <c r="H6" s="7">
        <v>3662.71</v>
      </c>
      <c r="I6" s="7">
        <v>3700.65</v>
      </c>
      <c r="J6" s="7">
        <v>5.00668E9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9">
      <c r="E9" s="13" t="s">
        <v>2</v>
      </c>
      <c r="F9" s="13" t="s">
        <v>40</v>
      </c>
    </row>
    <row r="10">
      <c r="E10" s="1" t="s">
        <v>9</v>
      </c>
      <c r="F10" s="17">
        <f>(H3/G2)</f>
        <v>0.0921078</v>
      </c>
    </row>
    <row r="11">
      <c r="E11" s="1" t="s">
        <v>22</v>
      </c>
      <c r="F11" s="17">
        <f>(H6/G5)</f>
        <v>0.7616476014</v>
      </c>
    </row>
    <row r="16">
      <c r="L16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8" t="s">
        <v>41</v>
      </c>
    </row>
  </sheetData>
  <mergeCells count="1">
    <mergeCell ref="A1:R7"/>
  </mergeCells>
  <drawing r:id="rId1"/>
</worksheet>
</file>