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rnando\Desktop\"/>
    </mc:Choice>
  </mc:AlternateContent>
  <bookViews>
    <workbookView xWindow="0" yWindow="0" windowWidth="28800" windowHeight="11835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" i="1" l="1"/>
  <c r="J1" i="1"/>
  <c r="I1" i="1"/>
  <c r="M1" i="1"/>
  <c r="L1" i="1"/>
  <c r="J2" i="1"/>
  <c r="I2" i="1"/>
  <c r="L2" i="1" l="1"/>
  <c r="I3" i="1"/>
  <c r="M2" i="1"/>
  <c r="J3" i="1"/>
  <c r="J4" i="1" l="1"/>
  <c r="M3" i="1"/>
  <c r="I4" i="1"/>
  <c r="L3" i="1"/>
  <c r="I5" i="1" l="1"/>
  <c r="L4" i="1"/>
  <c r="J5" i="1"/>
  <c r="M4" i="1"/>
  <c r="J6" i="1" l="1"/>
  <c r="M5" i="1"/>
  <c r="I6" i="1"/>
  <c r="L5" i="1"/>
  <c r="I7" i="1" l="1"/>
  <c r="L6" i="1"/>
  <c r="M6" i="1"/>
  <c r="J7" i="1"/>
  <c r="J8" i="1"/>
  <c r="M7" i="1"/>
  <c r="L7" i="1"/>
  <c r="I8" i="1"/>
  <c r="L8" i="1"/>
  <c r="I9" i="1"/>
  <c r="M8" i="1"/>
  <c r="J9" i="1"/>
  <c r="J10" i="1"/>
  <c r="M9" i="1"/>
  <c r="I10" i="1"/>
  <c r="L9" i="1"/>
  <c r="L10" i="1"/>
  <c r="I11" i="1"/>
  <c r="J11" i="1"/>
  <c r="M10" i="1"/>
  <c r="J12" i="1"/>
  <c r="M11" i="1"/>
  <c r="I12" i="1"/>
  <c r="L11" i="1"/>
  <c r="I13" i="1"/>
  <c r="L12" i="1"/>
  <c r="M12" i="1"/>
  <c r="J13" i="1"/>
  <c r="J14" i="1"/>
  <c r="M13" i="1"/>
  <c r="I14" i="1"/>
  <c r="L13" i="1"/>
  <c r="L14" i="1"/>
  <c r="I15" i="1"/>
  <c r="M14" i="1"/>
  <c r="J15" i="1"/>
  <c r="M15" i="1"/>
  <c r="J16" i="1"/>
  <c r="L15" i="1"/>
  <c r="I16" i="1"/>
  <c r="L16" i="1"/>
  <c r="J17" i="1"/>
  <c r="I17" i="1"/>
  <c r="M16" i="1"/>
  <c r="L17" i="1"/>
  <c r="M17" i="1"/>
  <c r="J18" i="1"/>
  <c r="I18" i="1"/>
  <c r="L18" i="1"/>
  <c r="I19" i="1"/>
  <c r="M18" i="1"/>
  <c r="J19" i="1"/>
  <c r="M19" i="1"/>
  <c r="J20" i="1"/>
  <c r="L19" i="1"/>
  <c r="I20" i="1"/>
  <c r="L20" i="1"/>
  <c r="I21" i="1"/>
  <c r="M20" i="1"/>
  <c r="J21" i="1"/>
  <c r="M21" i="1"/>
  <c r="J22" i="1"/>
  <c r="L21" i="1"/>
  <c r="I22" i="1"/>
  <c r="L22" i="1"/>
  <c r="M22" i="1"/>
  <c r="I23" i="1"/>
  <c r="J23" i="1"/>
  <c r="M23" i="1"/>
  <c r="I24" i="1"/>
  <c r="J24" i="1"/>
  <c r="L23" i="1"/>
  <c r="M24" i="1"/>
  <c r="L24" i="1"/>
  <c r="J25" i="1"/>
  <c r="I25" i="1"/>
  <c r="I26" i="1"/>
  <c r="L25" i="1"/>
  <c r="M25" i="1"/>
  <c r="J26" i="1"/>
  <c r="M26" i="1"/>
  <c r="J27" i="1"/>
  <c r="L26" i="1"/>
  <c r="I27" i="1"/>
  <c r="L27" i="1"/>
  <c r="M27" i="1"/>
  <c r="J28" i="1"/>
  <c r="I28" i="1"/>
  <c r="L28" i="1"/>
  <c r="I29" i="1"/>
  <c r="J29" i="1"/>
  <c r="M28" i="1"/>
  <c r="M29" i="1"/>
  <c r="L29" i="1"/>
  <c r="J30" i="1"/>
  <c r="I30" i="1"/>
  <c r="L30" i="1"/>
  <c r="I31" i="1"/>
  <c r="J31" i="1"/>
  <c r="M30" i="1"/>
  <c r="M31" i="1"/>
  <c r="L31" i="1"/>
  <c r="J32" i="1"/>
  <c r="I32" i="1"/>
  <c r="L32" i="1"/>
  <c r="M32" i="1"/>
</calcChain>
</file>

<file path=xl/sharedStrings.xml><?xml version="1.0" encoding="utf-8"?>
<sst xmlns="http://schemas.openxmlformats.org/spreadsheetml/2006/main" count="37" uniqueCount="34">
  <si>
    <t>MEMORIAL DESCRITIVO</t>
  </si>
  <si>
    <t xml:space="preserve">LT 230 kV CAPIVARI DO SUL – VIAMÃO III </t>
  </si>
  <si>
    <t>Nº PROPIEDADE:</t>
  </si>
  <si>
    <t>DENOMINAÇAO DO IMÓVEL:</t>
  </si>
  <si>
    <t>SITUAÇAO:</t>
  </si>
  <si>
    <t xml:space="preserve">DISTRITO: </t>
  </si>
  <si>
    <t>VIAMÃO</t>
  </si>
  <si>
    <t>MUNICÍPIO:</t>
  </si>
  <si>
    <t>COMARCA:</t>
  </si>
  <si>
    <t>ESTADO:</t>
  </si>
  <si>
    <t>LIMITES E CONFRONTAÇOES:</t>
  </si>
  <si>
    <t>EXTENSÃO:</t>
  </si>
  <si>
    <t>PERÍMETRO:</t>
  </si>
  <si>
    <t>ÁREA:</t>
  </si>
  <si>
    <t>UTILIZAÇAO:</t>
  </si>
  <si>
    <t>USO DO SOLO</t>
  </si>
  <si>
    <t>ÁREA (ha)</t>
  </si>
  <si>
    <t>TOTAL</t>
  </si>
  <si>
    <t>BENFEITORIAS:</t>
  </si>
  <si>
    <t>DOCUMENTAÇAO:</t>
  </si>
  <si>
    <t xml:space="preserve">VIAMÃO,22 de Julho de 2016. </t>
  </si>
  <si>
    <t>FIRMA_PAULA.jpg</t>
  </si>
  <si>
    <t>___________________________</t>
  </si>
  <si>
    <t>CREA Nº: 5.062.063.875/SP</t>
  </si>
  <si>
    <t>PAULA MAKI YAMASHIRO</t>
  </si>
  <si>
    <t>RIO GRANDE DO SUL -RS</t>
  </si>
  <si>
    <t>L638_300_0179</t>
  </si>
  <si>
    <t xml:space="preserve">PROPIETÁRIO(A) ATRIBUÍDO(A):SE VIAMÃO 3  </t>
  </si>
  <si>
    <t xml:space="preserve">     A poligonal inicia no ponto 1, de coordenadas UTM N= 6.677.094,28m e E= 493.871,90m, referidas ao MC 51° WGr. Sistema Geocêntrico SIRGAS 2000, situado no Km 73+851,51m da LT; deste segue com azimute de 246º41'13'' e distância de 7,67m, confrontando com terras de HABITASUL até atingir o ponto 2, de coordenadas N= 6.677.091,25m e E= 493.864,85m; deste segue com azimute de 344º00'16'' e distância de 40,67m, confrontando com terras de SE VIAMÃO 3 até atingir o ponto 3, de coordenadas N= 6.677.130,34m e E= 493.853,64m; deste segue com azimute de 74º00'11'' e distância de 7,61m, confrontando com terras de SE VIAMÃO 3 até atingir o ponto 4, de coordenadas N= 6.677.132,44m e E= 493.860,96m; no Km 73+891,20m;  deste segue com azimute de 74º00'21'' e distância de 7,61m, confrontando com terras de SE VIAMÃO 3 até atingir o ponto 5, de coordenadas N= 6.677.134,54m e E= 493.868,27m; deste segue com azimute de 164º00'16'' e distância de 38,72m, confrontando com terras de SE VIAMÃO 3 até atingir o ponto 6, de coordenadas N= 6.677.097,32m e E= 493.878,94m; deste segue com azimute de 246º41'13'' e distância de 7,67m, confrontando com terras de HABITASUL até atingir o ponto 1, de coordenadas N= 6.677.094,28m e E= 493.871,90m onde teve início a descrição deste perimetro.</t>
  </si>
  <si>
    <t>39,69 m</t>
  </si>
  <si>
    <t>109,96 m</t>
  </si>
  <si>
    <t>0,0604 ha</t>
  </si>
  <si>
    <t>SUBESTAÇÃO ELÉTRICA</t>
  </si>
  <si>
    <t xml:space="preserve">0,0604 ha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</si>
</sst>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67</xdr:row>
      <xdr:rowOff>0</xdr:rowOff>
    </xdr:from>
    <xdr:to>
      <xdr:col>2</xdr:col>
      <xdr:colOff>514350</xdr:colOff>
      <xdr:row>69</xdr:row>
      <xdr:rowOff>38100</xdr:rowOff>
    </xdr:to>
    <xdr:pic>
      <xdr:nvPicPr>
        <xdr:cNvPr id="2" name="0 Imagen" descr="FIRMA_PAULA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82000"/>
          <a:ext cx="173355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70</xdr:row>
      <xdr:rowOff>0</xdr:rowOff>
    </xdr:from>
    <xdr:to>
      <xdr:col>2</xdr:col>
      <xdr:colOff>514350</xdr:colOff>
      <xdr:row>72</xdr:row>
      <xdr:rowOff>38100</xdr:rowOff>
    </xdr:to>
    <xdr:pic>
      <xdr:nvPicPr>
        <xdr:cNvPr id="3" name="0 Imagen" descr="FIRMA_PAULA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620500"/>
          <a:ext cx="173355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71</xdr:row>
      <xdr:rowOff>0</xdr:rowOff>
    </xdr:from>
    <xdr:to>
      <xdr:col>2</xdr:col>
      <xdr:colOff>514350</xdr:colOff>
      <xdr:row>73</xdr:row>
      <xdr:rowOff>38100</xdr:rowOff>
    </xdr:to>
    <xdr:pic>
      <xdr:nvPicPr>
        <xdr:cNvPr id="4" name="0 Imagen" descr="FIRMA_PAULA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11000"/>
          <a:ext cx="173355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74</xdr:row>
      <xdr:rowOff>0</xdr:rowOff>
    </xdr:from>
    <xdr:to>
      <xdr:col>2</xdr:col>
      <xdr:colOff>514350</xdr:colOff>
      <xdr:row>76</xdr:row>
      <xdr:rowOff>38100</xdr:rowOff>
    </xdr:to>
    <xdr:pic>
      <xdr:nvPicPr>
        <xdr:cNvPr id="5" name="0 Imagen" descr="FIRMA_PAULA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382500"/>
          <a:ext cx="173355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76</xdr:row>
      <xdr:rowOff>0</xdr:rowOff>
    </xdr:from>
    <xdr:to>
      <xdr:col>2</xdr:col>
      <xdr:colOff>514350</xdr:colOff>
      <xdr:row>78</xdr:row>
      <xdr:rowOff>38100</xdr:rowOff>
    </xdr:to>
    <xdr:pic>
      <xdr:nvPicPr>
        <xdr:cNvPr id="6" name="0 Imagen" descr="FIRMA_PAULA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763500"/>
          <a:ext cx="173355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73</xdr:row>
      <xdr:rowOff>0</xdr:rowOff>
    </xdr:from>
    <xdr:to>
      <xdr:col>2</xdr:col>
      <xdr:colOff>514350</xdr:colOff>
      <xdr:row>75</xdr:row>
      <xdr:rowOff>38100</xdr:rowOff>
    </xdr:to>
    <xdr:pic>
      <xdr:nvPicPr>
        <xdr:cNvPr id="7" name="0 Imagen" descr="FIRMA_PAULA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906500"/>
          <a:ext cx="173355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75</xdr:row>
      <xdr:rowOff>0</xdr:rowOff>
    </xdr:from>
    <xdr:to>
      <xdr:col>2</xdr:col>
      <xdr:colOff>514350</xdr:colOff>
      <xdr:row>77</xdr:row>
      <xdr:rowOff>38100</xdr:rowOff>
    </xdr:to>
    <xdr:pic>
      <xdr:nvPicPr>
        <xdr:cNvPr id="8" name="0 Imagen" descr="FIRMA_PAULA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287500"/>
          <a:ext cx="173355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75</xdr:row>
      <xdr:rowOff>0</xdr:rowOff>
    </xdr:from>
    <xdr:to>
      <xdr:col>2</xdr:col>
      <xdr:colOff>514350</xdr:colOff>
      <xdr:row>77</xdr:row>
      <xdr:rowOff>38100</xdr:rowOff>
    </xdr:to>
    <xdr:pic>
      <xdr:nvPicPr>
        <xdr:cNvPr id="9" name="0 Imagen" descr="FIRMA_PAULA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287500"/>
          <a:ext cx="173355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73</xdr:row>
      <xdr:rowOff>0</xdr:rowOff>
    </xdr:from>
    <xdr:to>
      <xdr:col>2</xdr:col>
      <xdr:colOff>514350</xdr:colOff>
      <xdr:row>75</xdr:row>
      <xdr:rowOff>38100</xdr:rowOff>
    </xdr:to>
    <xdr:pic>
      <xdr:nvPicPr>
        <xdr:cNvPr id="10" name="0 Imagen" descr="FIRMA_PAULA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906500"/>
          <a:ext cx="173355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74</xdr:row>
      <xdr:rowOff>0</xdr:rowOff>
    </xdr:from>
    <xdr:to>
      <xdr:col>2</xdr:col>
      <xdr:colOff>514350</xdr:colOff>
      <xdr:row>76</xdr:row>
      <xdr:rowOff>38100</xdr:rowOff>
    </xdr:to>
    <xdr:pic>
      <xdr:nvPicPr>
        <xdr:cNvPr id="11" name="0 Imagen" descr="FIRMA_PAULA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097000"/>
          <a:ext cx="173355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73</xdr:row>
      <xdr:rowOff>0</xdr:rowOff>
    </xdr:from>
    <xdr:to>
      <xdr:col>2</xdr:col>
      <xdr:colOff>514350</xdr:colOff>
      <xdr:row>75</xdr:row>
      <xdr:rowOff>38100</xdr:rowOff>
    </xdr:to>
    <xdr:pic>
      <xdr:nvPicPr>
        <xdr:cNvPr id="12" name="0 Imagen" descr="FIRMA_PAULA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906500"/>
          <a:ext cx="173355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73</xdr:row>
      <xdr:rowOff>0</xdr:rowOff>
    </xdr:from>
    <xdr:to>
      <xdr:col>2</xdr:col>
      <xdr:colOff>514350</xdr:colOff>
      <xdr:row>75</xdr:row>
      <xdr:rowOff>38100</xdr:rowOff>
    </xdr:to>
    <xdr:pic>
      <xdr:nvPicPr>
        <xdr:cNvPr id="13" name="0 Imagen" descr="FIRMA_PAULA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906500"/>
          <a:ext cx="173355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74</xdr:row>
      <xdr:rowOff>0</xdr:rowOff>
    </xdr:from>
    <xdr:to>
      <xdr:col>2</xdr:col>
      <xdr:colOff>514350</xdr:colOff>
      <xdr:row>76</xdr:row>
      <xdr:rowOff>38100</xdr:rowOff>
    </xdr:to>
    <xdr:pic>
      <xdr:nvPicPr>
        <xdr:cNvPr id="14" name="0 Imagen" descr="FIRMA_PAULA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097000"/>
          <a:ext cx="173355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73</xdr:row>
      <xdr:rowOff>0</xdr:rowOff>
    </xdr:from>
    <xdr:to>
      <xdr:col>2</xdr:col>
      <xdr:colOff>514350</xdr:colOff>
      <xdr:row>75</xdr:row>
      <xdr:rowOff>38100</xdr:rowOff>
    </xdr:to>
    <xdr:pic>
      <xdr:nvPicPr>
        <xdr:cNvPr id="15" name="0 Imagen" descr="FIRMA_PAULA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906500"/>
          <a:ext cx="173355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76</xdr:row>
      <xdr:rowOff>0</xdr:rowOff>
    </xdr:from>
    <xdr:to>
      <xdr:col>2</xdr:col>
      <xdr:colOff>514350</xdr:colOff>
      <xdr:row>78</xdr:row>
      <xdr:rowOff>38100</xdr:rowOff>
    </xdr:to>
    <xdr:pic>
      <xdr:nvPicPr>
        <xdr:cNvPr id="16" name="0 Imagen" descr="FIRMA_PAULA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478000"/>
          <a:ext cx="173355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72</xdr:row>
      <xdr:rowOff>0</xdr:rowOff>
    </xdr:from>
    <xdr:to>
      <xdr:col>2</xdr:col>
      <xdr:colOff>514350</xdr:colOff>
      <xdr:row>74</xdr:row>
      <xdr:rowOff>38100</xdr:rowOff>
    </xdr:to>
    <xdr:pic>
      <xdr:nvPicPr>
        <xdr:cNvPr id="17" name="0 Imagen" descr="FIRMA_PAULA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716000"/>
          <a:ext cx="173355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74</xdr:row>
      <xdr:rowOff>0</xdr:rowOff>
    </xdr:from>
    <xdr:to>
      <xdr:col>2</xdr:col>
      <xdr:colOff>514350</xdr:colOff>
      <xdr:row>76</xdr:row>
      <xdr:rowOff>38100</xdr:rowOff>
    </xdr:to>
    <xdr:pic>
      <xdr:nvPicPr>
        <xdr:cNvPr id="18" name="0 Imagen" descr="FIRMA_PAULA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097000"/>
          <a:ext cx="173355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71</xdr:row>
      <xdr:rowOff>0</xdr:rowOff>
    </xdr:from>
    <xdr:to>
      <xdr:col>2</xdr:col>
      <xdr:colOff>514350</xdr:colOff>
      <xdr:row>73</xdr:row>
      <xdr:rowOff>38100</xdr:rowOff>
    </xdr:to>
    <xdr:pic>
      <xdr:nvPicPr>
        <xdr:cNvPr id="19" name="0 Imagen" descr="FIRMA_PAULA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525500"/>
          <a:ext cx="173355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73</xdr:row>
      <xdr:rowOff>0</xdr:rowOff>
    </xdr:from>
    <xdr:to>
      <xdr:col>2</xdr:col>
      <xdr:colOff>514350</xdr:colOff>
      <xdr:row>75</xdr:row>
      <xdr:rowOff>38100</xdr:rowOff>
    </xdr:to>
    <xdr:pic>
      <xdr:nvPicPr>
        <xdr:cNvPr id="20" name="0 Imagen" descr="FIRMA_PAULA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906500"/>
          <a:ext cx="173355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71</xdr:row>
      <xdr:rowOff>0</xdr:rowOff>
    </xdr:from>
    <xdr:to>
      <xdr:col>2</xdr:col>
      <xdr:colOff>514350</xdr:colOff>
      <xdr:row>73</xdr:row>
      <xdr:rowOff>38100</xdr:rowOff>
    </xdr:to>
    <xdr:pic>
      <xdr:nvPicPr>
        <xdr:cNvPr id="21" name="0 Imagen" descr="FIRMA_PAULA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525500"/>
          <a:ext cx="173355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72</xdr:row>
      <xdr:rowOff>0</xdr:rowOff>
    </xdr:from>
    <xdr:to>
      <xdr:col>2</xdr:col>
      <xdr:colOff>514350</xdr:colOff>
      <xdr:row>74</xdr:row>
      <xdr:rowOff>38100</xdr:rowOff>
    </xdr:to>
    <xdr:pic>
      <xdr:nvPicPr>
        <xdr:cNvPr id="22" name="0 Imagen" descr="FIRMA_PAULA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716000"/>
          <a:ext cx="173355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73</xdr:row>
      <xdr:rowOff>0</xdr:rowOff>
    </xdr:from>
    <xdr:to>
      <xdr:col>2</xdr:col>
      <xdr:colOff>514350</xdr:colOff>
      <xdr:row>75</xdr:row>
      <xdr:rowOff>38100</xdr:rowOff>
    </xdr:to>
    <xdr:pic>
      <xdr:nvPicPr>
        <xdr:cNvPr id="23" name="0 Imagen" descr="FIRMA_PAULA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906500"/>
          <a:ext cx="173355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72</xdr:row>
      <xdr:rowOff>0</xdr:rowOff>
    </xdr:from>
    <xdr:to>
      <xdr:col>2</xdr:col>
      <xdr:colOff>514350</xdr:colOff>
      <xdr:row>74</xdr:row>
      <xdr:rowOff>38100</xdr:rowOff>
    </xdr:to>
    <xdr:pic>
      <xdr:nvPicPr>
        <xdr:cNvPr id="24" name="0 Imagen" descr="FIRMA_PAULA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716000"/>
          <a:ext cx="173355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71</xdr:row>
      <xdr:rowOff>0</xdr:rowOff>
    </xdr:from>
    <xdr:to>
      <xdr:col>2</xdr:col>
      <xdr:colOff>514350</xdr:colOff>
      <xdr:row>73</xdr:row>
      <xdr:rowOff>38100</xdr:rowOff>
    </xdr:to>
    <xdr:pic>
      <xdr:nvPicPr>
        <xdr:cNvPr id="25" name="0 Imagen" descr="FIRMA_PAULA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525500"/>
          <a:ext cx="173355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74</xdr:row>
      <xdr:rowOff>0</xdr:rowOff>
    </xdr:from>
    <xdr:to>
      <xdr:col>2</xdr:col>
      <xdr:colOff>514350</xdr:colOff>
      <xdr:row>76</xdr:row>
      <xdr:rowOff>38100</xdr:rowOff>
    </xdr:to>
    <xdr:pic>
      <xdr:nvPicPr>
        <xdr:cNvPr id="26" name="0 Imagen" descr="FIRMA_PAULA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097000"/>
          <a:ext cx="173355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73</xdr:row>
      <xdr:rowOff>0</xdr:rowOff>
    </xdr:from>
    <xdr:to>
      <xdr:col>2</xdr:col>
      <xdr:colOff>514350</xdr:colOff>
      <xdr:row>75</xdr:row>
      <xdr:rowOff>38100</xdr:rowOff>
    </xdr:to>
    <xdr:pic>
      <xdr:nvPicPr>
        <xdr:cNvPr id="27" name="0 Imagen" descr="FIRMA_PAULA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906500"/>
          <a:ext cx="173355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71</xdr:row>
      <xdr:rowOff>0</xdr:rowOff>
    </xdr:from>
    <xdr:to>
      <xdr:col>2</xdr:col>
      <xdr:colOff>514350</xdr:colOff>
      <xdr:row>73</xdr:row>
      <xdr:rowOff>38100</xdr:rowOff>
    </xdr:to>
    <xdr:pic>
      <xdr:nvPicPr>
        <xdr:cNvPr id="28" name="0 Imagen" descr="FIRMA_PAULA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525500"/>
          <a:ext cx="173355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72</xdr:row>
      <xdr:rowOff>0</xdr:rowOff>
    </xdr:from>
    <xdr:to>
      <xdr:col>2</xdr:col>
      <xdr:colOff>514350</xdr:colOff>
      <xdr:row>74</xdr:row>
      <xdr:rowOff>38100</xdr:rowOff>
    </xdr:to>
    <xdr:pic>
      <xdr:nvPicPr>
        <xdr:cNvPr id="29" name="0 Imagen" descr="FIRMA_PAULA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716000"/>
          <a:ext cx="173355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76</xdr:row>
      <xdr:rowOff>0</xdr:rowOff>
    </xdr:from>
    <xdr:to>
      <xdr:col>2</xdr:col>
      <xdr:colOff>514350</xdr:colOff>
      <xdr:row>78</xdr:row>
      <xdr:rowOff>38100</xdr:rowOff>
    </xdr:to>
    <xdr:pic>
      <xdr:nvPicPr>
        <xdr:cNvPr id="30" name="0 Imagen" descr="FIRMA_PAULA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478000"/>
          <a:ext cx="173355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74</xdr:row>
      <xdr:rowOff>0</xdr:rowOff>
    </xdr:from>
    <xdr:to>
      <xdr:col>2</xdr:col>
      <xdr:colOff>514350</xdr:colOff>
      <xdr:row>76</xdr:row>
      <xdr:rowOff>38100</xdr:rowOff>
    </xdr:to>
    <xdr:pic>
      <xdr:nvPicPr>
        <xdr:cNvPr id="31" name="0 Imagen" descr="FIRMA_PAULA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097000"/>
          <a:ext cx="173355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73</xdr:row>
      <xdr:rowOff>0</xdr:rowOff>
    </xdr:from>
    <xdr:to>
      <xdr:col>2</xdr:col>
      <xdr:colOff>514350</xdr:colOff>
      <xdr:row>75</xdr:row>
      <xdr:rowOff>38100</xdr:rowOff>
    </xdr:to>
    <xdr:pic>
      <xdr:nvPicPr>
        <xdr:cNvPr id="32" name="0 Imagen" descr="FIRMA_PAULA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906500"/>
          <a:ext cx="173355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73</xdr:row>
      <xdr:rowOff>0</xdr:rowOff>
    </xdr:from>
    <xdr:to>
      <xdr:col>2</xdr:col>
      <xdr:colOff>514350</xdr:colOff>
      <xdr:row>75</xdr:row>
      <xdr:rowOff>38100</xdr:rowOff>
    </xdr:to>
    <xdr:pic>
      <xdr:nvPicPr>
        <xdr:cNvPr id="33" name="0 Imagen" descr="FIRMA_PAULA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906500"/>
          <a:ext cx="173355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73</xdr:row>
      <xdr:rowOff>0</xdr:rowOff>
    </xdr:from>
    <xdr:to>
      <xdr:col>2</xdr:col>
      <xdr:colOff>514350</xdr:colOff>
      <xdr:row>75</xdr:row>
      <xdr:rowOff>38100</xdr:rowOff>
    </xdr:to>
    <xdr:pic>
      <xdr:nvPicPr>
        <xdr:cNvPr id="34" name="0 Imagen" descr="FIRMA_PAULA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906500"/>
          <a:ext cx="173355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75</xdr:row>
      <xdr:rowOff>0</xdr:rowOff>
    </xdr:from>
    <xdr:to>
      <xdr:col>2</xdr:col>
      <xdr:colOff>514350</xdr:colOff>
      <xdr:row>77</xdr:row>
      <xdr:rowOff>38100</xdr:rowOff>
    </xdr:to>
    <xdr:pic>
      <xdr:nvPicPr>
        <xdr:cNvPr id="35" name="0 Imagen" descr="FIRMA_PAULA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287500"/>
          <a:ext cx="173355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76</xdr:row>
      <xdr:rowOff>0</xdr:rowOff>
    </xdr:from>
    <xdr:to>
      <xdr:col>2</xdr:col>
      <xdr:colOff>514350</xdr:colOff>
      <xdr:row>78</xdr:row>
      <xdr:rowOff>38100</xdr:rowOff>
    </xdr:to>
    <xdr:pic>
      <xdr:nvPicPr>
        <xdr:cNvPr id="36" name="0 Imagen" descr="FIRMA_PAULA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478000"/>
          <a:ext cx="173355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73</xdr:row>
      <xdr:rowOff>0</xdr:rowOff>
    </xdr:from>
    <xdr:to>
      <xdr:col>2</xdr:col>
      <xdr:colOff>514350</xdr:colOff>
      <xdr:row>75</xdr:row>
      <xdr:rowOff>38100</xdr:rowOff>
    </xdr:to>
    <xdr:pic>
      <xdr:nvPicPr>
        <xdr:cNvPr id="37" name="0 Imagen" descr="FIRMA_PAULA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906500"/>
          <a:ext cx="173355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72</xdr:row>
      <xdr:rowOff>0</xdr:rowOff>
    </xdr:from>
    <xdr:to>
      <xdr:col>2</xdr:col>
      <xdr:colOff>514350</xdr:colOff>
      <xdr:row>74</xdr:row>
      <xdr:rowOff>38100</xdr:rowOff>
    </xdr:to>
    <xdr:pic>
      <xdr:nvPicPr>
        <xdr:cNvPr id="38" name="0 Imagen" descr="FIRMA_PAULA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716000"/>
          <a:ext cx="173355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71</xdr:row>
      <xdr:rowOff>0</xdr:rowOff>
    </xdr:from>
    <xdr:to>
      <xdr:col>2</xdr:col>
      <xdr:colOff>514350</xdr:colOff>
      <xdr:row>73</xdr:row>
      <xdr:rowOff>38100</xdr:rowOff>
    </xdr:to>
    <xdr:pic>
      <xdr:nvPicPr>
        <xdr:cNvPr id="39" name="0 Imagen" descr="FIRMA_PAULA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525500"/>
          <a:ext cx="173355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72</xdr:row>
      <xdr:rowOff>0</xdr:rowOff>
    </xdr:from>
    <xdr:to>
      <xdr:col>2</xdr:col>
      <xdr:colOff>514350</xdr:colOff>
      <xdr:row>74</xdr:row>
      <xdr:rowOff>38100</xdr:rowOff>
    </xdr:to>
    <xdr:pic>
      <xdr:nvPicPr>
        <xdr:cNvPr id="40" name="0 Imagen" descr="FIRMA_PAULA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716000"/>
          <a:ext cx="173355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73</xdr:row>
      <xdr:rowOff>0</xdr:rowOff>
    </xdr:from>
    <xdr:to>
      <xdr:col>2</xdr:col>
      <xdr:colOff>514350</xdr:colOff>
      <xdr:row>75</xdr:row>
      <xdr:rowOff>38100</xdr:rowOff>
    </xdr:to>
    <xdr:pic>
      <xdr:nvPicPr>
        <xdr:cNvPr id="41" name="0 Imagen" descr="FIRMA_PAULA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906500"/>
          <a:ext cx="173355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71</xdr:row>
      <xdr:rowOff>0</xdr:rowOff>
    </xdr:from>
    <xdr:to>
      <xdr:col>2</xdr:col>
      <xdr:colOff>514350</xdr:colOff>
      <xdr:row>73</xdr:row>
      <xdr:rowOff>38100</xdr:rowOff>
    </xdr:to>
    <xdr:pic>
      <xdr:nvPicPr>
        <xdr:cNvPr id="42" name="0 Imagen" descr="FIRMA_PAULA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525500"/>
          <a:ext cx="173355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72</xdr:row>
      <xdr:rowOff>0</xdr:rowOff>
    </xdr:from>
    <xdr:to>
      <xdr:col>2</xdr:col>
      <xdr:colOff>514350</xdr:colOff>
      <xdr:row>74</xdr:row>
      <xdr:rowOff>38100</xdr:rowOff>
    </xdr:to>
    <xdr:pic>
      <xdr:nvPicPr>
        <xdr:cNvPr id="43" name="0 Imagen" descr="FIRMA_PAULA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716000"/>
          <a:ext cx="173355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75</xdr:row>
      <xdr:rowOff>0</xdr:rowOff>
    </xdr:from>
    <xdr:to>
      <xdr:col>2</xdr:col>
      <xdr:colOff>514350</xdr:colOff>
      <xdr:row>77</xdr:row>
      <xdr:rowOff>38100</xdr:rowOff>
    </xdr:to>
    <xdr:pic>
      <xdr:nvPicPr>
        <xdr:cNvPr id="44" name="0 Imagen" descr="FIRMA_PAULA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287500"/>
          <a:ext cx="173355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72</xdr:row>
      <xdr:rowOff>0</xdr:rowOff>
    </xdr:from>
    <xdr:to>
      <xdr:col>2</xdr:col>
      <xdr:colOff>514350</xdr:colOff>
      <xdr:row>74</xdr:row>
      <xdr:rowOff>38100</xdr:rowOff>
    </xdr:to>
    <xdr:pic>
      <xdr:nvPicPr>
        <xdr:cNvPr id="45" name="0 Imagen" descr="FIRMA_PAULA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716000"/>
          <a:ext cx="173355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74</xdr:row>
      <xdr:rowOff>0</xdr:rowOff>
    </xdr:from>
    <xdr:to>
      <xdr:col>2</xdr:col>
      <xdr:colOff>514350</xdr:colOff>
      <xdr:row>76</xdr:row>
      <xdr:rowOff>38100</xdr:rowOff>
    </xdr:to>
    <xdr:pic>
      <xdr:nvPicPr>
        <xdr:cNvPr id="46" name="0 Imagen" descr="FIRMA_PAULA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097000"/>
          <a:ext cx="173355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76</xdr:row>
      <xdr:rowOff>0</xdr:rowOff>
    </xdr:from>
    <xdr:to>
      <xdr:col>2</xdr:col>
      <xdr:colOff>514350</xdr:colOff>
      <xdr:row>78</xdr:row>
      <xdr:rowOff>38100</xdr:rowOff>
    </xdr:to>
    <xdr:pic>
      <xdr:nvPicPr>
        <xdr:cNvPr id="47" name="0 Imagen" descr="FIRMA_PAULA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478000"/>
          <a:ext cx="173355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72</xdr:row>
      <xdr:rowOff>0</xdr:rowOff>
    </xdr:from>
    <xdr:to>
      <xdr:col>2</xdr:col>
      <xdr:colOff>514350</xdr:colOff>
      <xdr:row>74</xdr:row>
      <xdr:rowOff>38100</xdr:rowOff>
    </xdr:to>
    <xdr:pic>
      <xdr:nvPicPr>
        <xdr:cNvPr id="48" name="0 Imagen" descr="FIRMA_PAULA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716000"/>
          <a:ext cx="173355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72</xdr:row>
      <xdr:rowOff>0</xdr:rowOff>
    </xdr:from>
    <xdr:to>
      <xdr:col>2</xdr:col>
      <xdr:colOff>514350</xdr:colOff>
      <xdr:row>74</xdr:row>
      <xdr:rowOff>38100</xdr:rowOff>
    </xdr:to>
    <xdr:pic>
      <xdr:nvPicPr>
        <xdr:cNvPr id="49" name="0 Imagen" descr="FIRMA_PAULA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716000"/>
          <a:ext cx="173355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75</xdr:row>
      <xdr:rowOff>0</xdr:rowOff>
    </xdr:from>
    <xdr:to>
      <xdr:col>2</xdr:col>
      <xdr:colOff>514350</xdr:colOff>
      <xdr:row>77</xdr:row>
      <xdr:rowOff>38100</xdr:rowOff>
    </xdr:to>
    <xdr:pic>
      <xdr:nvPicPr>
        <xdr:cNvPr id="50" name="0 Imagen" descr="FIRMA_PAULA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287500"/>
          <a:ext cx="173355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72</xdr:row>
      <xdr:rowOff>0</xdr:rowOff>
    </xdr:from>
    <xdr:to>
      <xdr:col>2</xdr:col>
      <xdr:colOff>514350</xdr:colOff>
      <xdr:row>74</xdr:row>
      <xdr:rowOff>38100</xdr:rowOff>
    </xdr:to>
    <xdr:pic>
      <xdr:nvPicPr>
        <xdr:cNvPr id="51" name="0 Imagen" descr="FIRMA_PAULA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716000"/>
          <a:ext cx="173355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73</xdr:row>
      <xdr:rowOff>0</xdr:rowOff>
    </xdr:from>
    <xdr:to>
      <xdr:col>2</xdr:col>
      <xdr:colOff>514350</xdr:colOff>
      <xdr:row>75</xdr:row>
      <xdr:rowOff>38100</xdr:rowOff>
    </xdr:to>
    <xdr:pic>
      <xdr:nvPicPr>
        <xdr:cNvPr id="52" name="0 Imagen" descr="FIRMA_PAULA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906500"/>
          <a:ext cx="173355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72</xdr:row>
      <xdr:rowOff>0</xdr:rowOff>
    </xdr:from>
    <xdr:to>
      <xdr:col>2</xdr:col>
      <xdr:colOff>514350</xdr:colOff>
      <xdr:row>74</xdr:row>
      <xdr:rowOff>38100</xdr:rowOff>
    </xdr:to>
    <xdr:pic>
      <xdr:nvPicPr>
        <xdr:cNvPr id="53" name="0 Imagen" descr="FIRMA_PAULA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716000"/>
          <a:ext cx="173355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75</xdr:row>
      <xdr:rowOff>0</xdr:rowOff>
    </xdr:from>
    <xdr:to>
      <xdr:col>2</xdr:col>
      <xdr:colOff>514350</xdr:colOff>
      <xdr:row>77</xdr:row>
      <xdr:rowOff>38100</xdr:rowOff>
    </xdr:to>
    <xdr:pic>
      <xdr:nvPicPr>
        <xdr:cNvPr id="54" name="0 Imagen" descr="FIRMA_PAULA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287500"/>
          <a:ext cx="173355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71</xdr:row>
      <xdr:rowOff>0</xdr:rowOff>
    </xdr:from>
    <xdr:to>
      <xdr:col>2</xdr:col>
      <xdr:colOff>514350</xdr:colOff>
      <xdr:row>73</xdr:row>
      <xdr:rowOff>38100</xdr:rowOff>
    </xdr:to>
    <xdr:pic>
      <xdr:nvPicPr>
        <xdr:cNvPr id="55" name="0 Imagen" descr="FIRMA_PAULA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525500"/>
          <a:ext cx="173355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74</xdr:row>
      <xdr:rowOff>0</xdr:rowOff>
    </xdr:from>
    <xdr:to>
      <xdr:col>2</xdr:col>
      <xdr:colOff>514350</xdr:colOff>
      <xdr:row>76</xdr:row>
      <xdr:rowOff>38100</xdr:rowOff>
    </xdr:to>
    <xdr:pic>
      <xdr:nvPicPr>
        <xdr:cNvPr id="56" name="0 Imagen" descr="FIRMA_PAULA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097000"/>
          <a:ext cx="173355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71</xdr:row>
      <xdr:rowOff>0</xdr:rowOff>
    </xdr:from>
    <xdr:to>
      <xdr:col>2</xdr:col>
      <xdr:colOff>514350</xdr:colOff>
      <xdr:row>73</xdr:row>
      <xdr:rowOff>38100</xdr:rowOff>
    </xdr:to>
    <xdr:pic>
      <xdr:nvPicPr>
        <xdr:cNvPr id="57" name="0 Imagen" descr="FIRMA_PAULA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525500"/>
          <a:ext cx="173355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72</xdr:row>
      <xdr:rowOff>0</xdr:rowOff>
    </xdr:from>
    <xdr:to>
      <xdr:col>2</xdr:col>
      <xdr:colOff>514350</xdr:colOff>
      <xdr:row>74</xdr:row>
      <xdr:rowOff>38100</xdr:rowOff>
    </xdr:to>
    <xdr:pic>
      <xdr:nvPicPr>
        <xdr:cNvPr id="59" name="0 Imagen" descr="FIRMA_PAULA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716000"/>
          <a:ext cx="173355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72</xdr:row>
      <xdr:rowOff>0</xdr:rowOff>
    </xdr:from>
    <xdr:to>
      <xdr:col>2</xdr:col>
      <xdr:colOff>514350</xdr:colOff>
      <xdr:row>74</xdr:row>
      <xdr:rowOff>38100</xdr:rowOff>
    </xdr:to>
    <xdr:pic>
      <xdr:nvPicPr>
        <xdr:cNvPr id="60" name="0 Imagen" descr="FIRMA_PAULA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716000"/>
          <a:ext cx="173355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72</xdr:row>
      <xdr:rowOff>0</xdr:rowOff>
    </xdr:from>
    <xdr:to>
      <xdr:col>2</xdr:col>
      <xdr:colOff>514350</xdr:colOff>
      <xdr:row>74</xdr:row>
      <xdr:rowOff>38100</xdr:rowOff>
    </xdr:to>
    <xdr:pic>
      <xdr:nvPicPr>
        <xdr:cNvPr id="61" name="0 Imagen" descr="FIRMA_PAULA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716000"/>
          <a:ext cx="173355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74</xdr:row>
      <xdr:rowOff>0</xdr:rowOff>
    </xdr:from>
    <xdr:to>
      <xdr:col>2</xdr:col>
      <xdr:colOff>514350</xdr:colOff>
      <xdr:row>76</xdr:row>
      <xdr:rowOff>38100</xdr:rowOff>
    </xdr:to>
    <xdr:pic>
      <xdr:nvPicPr>
        <xdr:cNvPr id="62" name="0 Imagen" descr="FIRMA_PAULA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097000"/>
          <a:ext cx="173355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72</xdr:row>
      <xdr:rowOff>0</xdr:rowOff>
    </xdr:from>
    <xdr:to>
      <xdr:col>2</xdr:col>
      <xdr:colOff>514350</xdr:colOff>
      <xdr:row>74</xdr:row>
      <xdr:rowOff>38100</xdr:rowOff>
    </xdr:to>
    <xdr:pic>
      <xdr:nvPicPr>
        <xdr:cNvPr id="63" name="0 Imagen" descr="FIRMA_PAULA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716000"/>
          <a:ext cx="173355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72</xdr:row>
      <xdr:rowOff>0</xdr:rowOff>
    </xdr:from>
    <xdr:to>
      <xdr:col>2</xdr:col>
      <xdr:colOff>514350</xdr:colOff>
      <xdr:row>74</xdr:row>
      <xdr:rowOff>38100</xdr:rowOff>
    </xdr:to>
    <xdr:pic>
      <xdr:nvPicPr>
        <xdr:cNvPr id="64" name="0 Imagen" descr="FIRMA_PAULA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716000"/>
          <a:ext cx="173355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71</xdr:row>
      <xdr:rowOff>0</xdr:rowOff>
    </xdr:from>
    <xdr:to>
      <xdr:col>2</xdr:col>
      <xdr:colOff>514350</xdr:colOff>
      <xdr:row>73</xdr:row>
      <xdr:rowOff>38100</xdr:rowOff>
    </xdr:to>
    <xdr:pic>
      <xdr:nvPicPr>
        <xdr:cNvPr id="65" name="0 Imagen" descr="FIRMA_PAULA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525500"/>
          <a:ext cx="173355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72</xdr:row>
      <xdr:rowOff>0</xdr:rowOff>
    </xdr:from>
    <xdr:to>
      <xdr:col>2</xdr:col>
      <xdr:colOff>514350</xdr:colOff>
      <xdr:row>74</xdr:row>
      <xdr:rowOff>38100</xdr:rowOff>
    </xdr:to>
    <xdr:pic>
      <xdr:nvPicPr>
        <xdr:cNvPr id="66" name="0 Imagen" descr="FIRMA_PAULA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716000"/>
          <a:ext cx="173355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71</xdr:row>
      <xdr:rowOff>0</xdr:rowOff>
    </xdr:from>
    <xdr:to>
      <xdr:col>2</xdr:col>
      <xdr:colOff>514350</xdr:colOff>
      <xdr:row>73</xdr:row>
      <xdr:rowOff>38100</xdr:rowOff>
    </xdr:to>
    <xdr:pic>
      <xdr:nvPicPr>
        <xdr:cNvPr id="67" name="0 Imagen" descr="FIRMA_PAULA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525500"/>
          <a:ext cx="173355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72</xdr:row>
      <xdr:rowOff>0</xdr:rowOff>
    </xdr:from>
    <xdr:to>
      <xdr:col>2</xdr:col>
      <xdr:colOff>514350</xdr:colOff>
      <xdr:row>74</xdr:row>
      <xdr:rowOff>38100</xdr:rowOff>
    </xdr:to>
    <xdr:pic>
      <xdr:nvPicPr>
        <xdr:cNvPr id="68" name="0 Imagen" descr="FIRMA_PAULA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716000"/>
          <a:ext cx="173355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74</xdr:row>
      <xdr:rowOff>0</xdr:rowOff>
    </xdr:from>
    <xdr:to>
      <xdr:col>2</xdr:col>
      <xdr:colOff>514350</xdr:colOff>
      <xdr:row>76</xdr:row>
      <xdr:rowOff>38100</xdr:rowOff>
    </xdr:to>
    <xdr:pic>
      <xdr:nvPicPr>
        <xdr:cNvPr id="69" name="0 Imagen" descr="FIRMA_PAULA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097000"/>
          <a:ext cx="173355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75</xdr:row>
      <xdr:rowOff>0</xdr:rowOff>
    </xdr:from>
    <xdr:to>
      <xdr:col>2</xdr:col>
      <xdr:colOff>514350</xdr:colOff>
      <xdr:row>77</xdr:row>
      <xdr:rowOff>38100</xdr:rowOff>
    </xdr:to>
    <xdr:pic>
      <xdr:nvPicPr>
        <xdr:cNvPr id="70" name="0 Imagen" descr="FIRMA_PAULA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287500"/>
          <a:ext cx="173355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72</xdr:row>
      <xdr:rowOff>0</xdr:rowOff>
    </xdr:from>
    <xdr:to>
      <xdr:col>2</xdr:col>
      <xdr:colOff>514350</xdr:colOff>
      <xdr:row>74</xdr:row>
      <xdr:rowOff>38100</xdr:rowOff>
    </xdr:to>
    <xdr:pic>
      <xdr:nvPicPr>
        <xdr:cNvPr id="71" name="0 Imagen" descr="FIRMA_PAULA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716000"/>
          <a:ext cx="173355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73</xdr:row>
      <xdr:rowOff>0</xdr:rowOff>
    </xdr:from>
    <xdr:to>
      <xdr:col>2</xdr:col>
      <xdr:colOff>514350</xdr:colOff>
      <xdr:row>75</xdr:row>
      <xdr:rowOff>38100</xdr:rowOff>
    </xdr:to>
    <xdr:pic>
      <xdr:nvPicPr>
        <xdr:cNvPr id="72" name="0 Imagen" descr="FIRMA_PAULA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906500"/>
          <a:ext cx="173355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71</xdr:row>
      <xdr:rowOff>0</xdr:rowOff>
    </xdr:from>
    <xdr:to>
      <xdr:col>2</xdr:col>
      <xdr:colOff>514350</xdr:colOff>
      <xdr:row>73</xdr:row>
      <xdr:rowOff>38100</xdr:rowOff>
    </xdr:to>
    <xdr:pic>
      <xdr:nvPicPr>
        <xdr:cNvPr id="73" name="0 Imagen" descr="FIRMA_PAULA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525500"/>
          <a:ext cx="173355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71</xdr:row>
      <xdr:rowOff>0</xdr:rowOff>
    </xdr:from>
    <xdr:to>
      <xdr:col>2</xdr:col>
      <xdr:colOff>514350</xdr:colOff>
      <xdr:row>73</xdr:row>
      <xdr:rowOff>38100</xdr:rowOff>
    </xdr:to>
    <xdr:pic>
      <xdr:nvPicPr>
        <xdr:cNvPr id="75" name="0 Imagen" descr="FIRMA_PAULA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525500"/>
          <a:ext cx="173355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73</xdr:row>
      <xdr:rowOff>0</xdr:rowOff>
    </xdr:from>
    <xdr:to>
      <xdr:col>2</xdr:col>
      <xdr:colOff>514350</xdr:colOff>
      <xdr:row>75</xdr:row>
      <xdr:rowOff>38100</xdr:rowOff>
    </xdr:to>
    <xdr:pic>
      <xdr:nvPicPr>
        <xdr:cNvPr id="76" name="0 Imagen" descr="FIRMA_PAULA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906500"/>
          <a:ext cx="173355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72</xdr:row>
      <xdr:rowOff>0</xdr:rowOff>
    </xdr:from>
    <xdr:to>
      <xdr:col>2</xdr:col>
      <xdr:colOff>514350</xdr:colOff>
      <xdr:row>74</xdr:row>
      <xdr:rowOff>38100</xdr:rowOff>
    </xdr:to>
    <xdr:pic>
      <xdr:nvPicPr>
        <xdr:cNvPr id="77" name="0 Imagen" descr="FIRMA_PAULA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716000"/>
          <a:ext cx="173355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73</xdr:row>
      <xdr:rowOff>0</xdr:rowOff>
    </xdr:from>
    <xdr:to>
      <xdr:col>2</xdr:col>
      <xdr:colOff>514350</xdr:colOff>
      <xdr:row>75</xdr:row>
      <xdr:rowOff>38100</xdr:rowOff>
    </xdr:to>
    <xdr:pic>
      <xdr:nvPicPr>
        <xdr:cNvPr id="78" name="0 Imagen" descr="FIRMA_PAULA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906500"/>
          <a:ext cx="173355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78</xdr:row>
      <xdr:rowOff>0</xdr:rowOff>
    </xdr:from>
    <xdr:to>
      <xdr:col>2</xdr:col>
      <xdr:colOff>514350</xdr:colOff>
      <xdr:row>80</xdr:row>
      <xdr:rowOff>38100</xdr:rowOff>
    </xdr:to>
    <xdr:pic>
      <xdr:nvPicPr>
        <xdr:cNvPr id="79" name="0 Imagen" descr="FIRMA_PAULA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859000"/>
          <a:ext cx="173355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71</xdr:row>
      <xdr:rowOff>0</xdr:rowOff>
    </xdr:from>
    <xdr:to>
      <xdr:col>2</xdr:col>
      <xdr:colOff>514350</xdr:colOff>
      <xdr:row>73</xdr:row>
      <xdr:rowOff>38100</xdr:rowOff>
    </xdr:to>
    <xdr:pic>
      <xdr:nvPicPr>
        <xdr:cNvPr id="80" name="0 Imagen" descr="FIRMA_PAULA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525500"/>
          <a:ext cx="173355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74</xdr:row>
      <xdr:rowOff>0</xdr:rowOff>
    </xdr:from>
    <xdr:to>
      <xdr:col>2</xdr:col>
      <xdr:colOff>514350</xdr:colOff>
      <xdr:row>76</xdr:row>
      <xdr:rowOff>38100</xdr:rowOff>
    </xdr:to>
    <xdr:pic>
      <xdr:nvPicPr>
        <xdr:cNvPr id="81" name="0 Imagen" descr="FIRMA_PAULA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097000"/>
          <a:ext cx="173355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71</xdr:row>
      <xdr:rowOff>0</xdr:rowOff>
    </xdr:from>
    <xdr:to>
      <xdr:col>2</xdr:col>
      <xdr:colOff>514350</xdr:colOff>
      <xdr:row>73</xdr:row>
      <xdr:rowOff>38100</xdr:rowOff>
    </xdr:to>
    <xdr:pic>
      <xdr:nvPicPr>
        <xdr:cNvPr id="82" name="0 Imagen" descr="FIRMA_PAULA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525500"/>
          <a:ext cx="173355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73</xdr:row>
      <xdr:rowOff>0</xdr:rowOff>
    </xdr:from>
    <xdr:to>
      <xdr:col>2</xdr:col>
      <xdr:colOff>514350</xdr:colOff>
      <xdr:row>75</xdr:row>
      <xdr:rowOff>38100</xdr:rowOff>
    </xdr:to>
    <xdr:pic>
      <xdr:nvPicPr>
        <xdr:cNvPr id="83" name="0 Imagen" descr="FIRMA_PAULA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906500"/>
          <a:ext cx="173355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71</xdr:row>
      <xdr:rowOff>0</xdr:rowOff>
    </xdr:from>
    <xdr:to>
      <xdr:col>2</xdr:col>
      <xdr:colOff>514350</xdr:colOff>
      <xdr:row>73</xdr:row>
      <xdr:rowOff>38100</xdr:rowOff>
    </xdr:to>
    <xdr:pic>
      <xdr:nvPicPr>
        <xdr:cNvPr id="84" name="0 Imagen" descr="FIRMA_PAULA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525500"/>
          <a:ext cx="173355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74</xdr:row>
      <xdr:rowOff>0</xdr:rowOff>
    </xdr:from>
    <xdr:to>
      <xdr:col>2</xdr:col>
      <xdr:colOff>514350</xdr:colOff>
      <xdr:row>76</xdr:row>
      <xdr:rowOff>38100</xdr:rowOff>
    </xdr:to>
    <xdr:pic>
      <xdr:nvPicPr>
        <xdr:cNvPr id="85" name="0 Imagen" descr="FIRMA_PAULA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097000"/>
          <a:ext cx="173355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71</xdr:row>
      <xdr:rowOff>0</xdr:rowOff>
    </xdr:from>
    <xdr:to>
      <xdr:col>2</xdr:col>
      <xdr:colOff>514350</xdr:colOff>
      <xdr:row>73</xdr:row>
      <xdr:rowOff>38100</xdr:rowOff>
    </xdr:to>
    <xdr:pic>
      <xdr:nvPicPr>
        <xdr:cNvPr id="86" name="0 Imagen" descr="FIRMA_PAULA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525500"/>
          <a:ext cx="173355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74</xdr:row>
      <xdr:rowOff>0</xdr:rowOff>
    </xdr:from>
    <xdr:to>
      <xdr:col>2</xdr:col>
      <xdr:colOff>514350</xdr:colOff>
      <xdr:row>76</xdr:row>
      <xdr:rowOff>38100</xdr:rowOff>
    </xdr:to>
    <xdr:pic>
      <xdr:nvPicPr>
        <xdr:cNvPr id="87" name="0 Imagen" descr="FIRMA_PAULA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097000"/>
          <a:ext cx="173355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73</xdr:row>
      <xdr:rowOff>0</xdr:rowOff>
    </xdr:from>
    <xdr:to>
      <xdr:col>2</xdr:col>
      <xdr:colOff>514350</xdr:colOff>
      <xdr:row>75</xdr:row>
      <xdr:rowOff>38100</xdr:rowOff>
    </xdr:to>
    <xdr:pic>
      <xdr:nvPicPr>
        <xdr:cNvPr id="88" name="0 Imagen" descr="FIRMA_PAULA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906500"/>
          <a:ext cx="173355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71</xdr:row>
      <xdr:rowOff>0</xdr:rowOff>
    </xdr:from>
    <xdr:to>
      <xdr:col>2</xdr:col>
      <xdr:colOff>514350</xdr:colOff>
      <xdr:row>73</xdr:row>
      <xdr:rowOff>38100</xdr:rowOff>
    </xdr:to>
    <xdr:pic>
      <xdr:nvPicPr>
        <xdr:cNvPr id="89" name="0 Imagen" descr="FIRMA_PAULA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525500"/>
          <a:ext cx="173355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75</xdr:row>
      <xdr:rowOff>0</xdr:rowOff>
    </xdr:from>
    <xdr:to>
      <xdr:col>2</xdr:col>
      <xdr:colOff>514350</xdr:colOff>
      <xdr:row>77</xdr:row>
      <xdr:rowOff>38100</xdr:rowOff>
    </xdr:to>
    <xdr:pic>
      <xdr:nvPicPr>
        <xdr:cNvPr id="90" name="0 Imagen" descr="FIRMA_PAULA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287500"/>
          <a:ext cx="173355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72</xdr:row>
      <xdr:rowOff>0</xdr:rowOff>
    </xdr:from>
    <xdr:to>
      <xdr:col>2</xdr:col>
      <xdr:colOff>514350</xdr:colOff>
      <xdr:row>74</xdr:row>
      <xdr:rowOff>38100</xdr:rowOff>
    </xdr:to>
    <xdr:pic>
      <xdr:nvPicPr>
        <xdr:cNvPr id="91" name="0 Imagen" descr="FIRMA_PAULA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716000"/>
          <a:ext cx="173355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71</xdr:row>
      <xdr:rowOff>0</xdr:rowOff>
    </xdr:from>
    <xdr:to>
      <xdr:col>2</xdr:col>
      <xdr:colOff>514350</xdr:colOff>
      <xdr:row>73</xdr:row>
      <xdr:rowOff>38100</xdr:rowOff>
    </xdr:to>
    <xdr:pic>
      <xdr:nvPicPr>
        <xdr:cNvPr id="92" name="0 Imagen" descr="FIRMA_PAULA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525500"/>
          <a:ext cx="173355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76</xdr:row>
      <xdr:rowOff>0</xdr:rowOff>
    </xdr:from>
    <xdr:to>
      <xdr:col>2</xdr:col>
      <xdr:colOff>514350</xdr:colOff>
      <xdr:row>78</xdr:row>
      <xdr:rowOff>38100</xdr:rowOff>
    </xdr:to>
    <xdr:pic>
      <xdr:nvPicPr>
        <xdr:cNvPr id="93" name="0 Imagen" descr="FIRMA_PAULA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478000"/>
          <a:ext cx="173355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71</xdr:row>
      <xdr:rowOff>0</xdr:rowOff>
    </xdr:from>
    <xdr:to>
      <xdr:col>2</xdr:col>
      <xdr:colOff>514350</xdr:colOff>
      <xdr:row>73</xdr:row>
      <xdr:rowOff>38100</xdr:rowOff>
    </xdr:to>
    <xdr:pic>
      <xdr:nvPicPr>
        <xdr:cNvPr id="94" name="0 Imagen" descr="FIRMA_PAULA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525500"/>
          <a:ext cx="173355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72</xdr:row>
      <xdr:rowOff>0</xdr:rowOff>
    </xdr:from>
    <xdr:to>
      <xdr:col>2</xdr:col>
      <xdr:colOff>514350</xdr:colOff>
      <xdr:row>74</xdr:row>
      <xdr:rowOff>38100</xdr:rowOff>
    </xdr:to>
    <xdr:pic>
      <xdr:nvPicPr>
        <xdr:cNvPr id="95" name="0 Imagen" descr="FIRMA_PAULA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716000"/>
          <a:ext cx="173355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73</xdr:row>
      <xdr:rowOff>0</xdr:rowOff>
    </xdr:from>
    <xdr:to>
      <xdr:col>2</xdr:col>
      <xdr:colOff>514350</xdr:colOff>
      <xdr:row>75</xdr:row>
      <xdr:rowOff>38100</xdr:rowOff>
    </xdr:to>
    <xdr:pic>
      <xdr:nvPicPr>
        <xdr:cNvPr id="96" name="0 Imagen" descr="FIRMA_PAULA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906500"/>
          <a:ext cx="173355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72</xdr:row>
      <xdr:rowOff>0</xdr:rowOff>
    </xdr:from>
    <xdr:to>
      <xdr:col>2</xdr:col>
      <xdr:colOff>514350</xdr:colOff>
      <xdr:row>74</xdr:row>
      <xdr:rowOff>38100</xdr:rowOff>
    </xdr:to>
    <xdr:pic>
      <xdr:nvPicPr>
        <xdr:cNvPr id="97" name="0 Imagen" descr="FIRMA_PAULA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716000"/>
          <a:ext cx="173355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71</xdr:row>
      <xdr:rowOff>0</xdr:rowOff>
    </xdr:from>
    <xdr:to>
      <xdr:col>2</xdr:col>
      <xdr:colOff>514350</xdr:colOff>
      <xdr:row>73</xdr:row>
      <xdr:rowOff>38100</xdr:rowOff>
    </xdr:to>
    <xdr:pic>
      <xdr:nvPicPr>
        <xdr:cNvPr id="98" name="0 Imagen" descr="FIRMA_PAULA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525500"/>
          <a:ext cx="173355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74</xdr:row>
      <xdr:rowOff>0</xdr:rowOff>
    </xdr:from>
    <xdr:to>
      <xdr:col>2</xdr:col>
      <xdr:colOff>514350</xdr:colOff>
      <xdr:row>76</xdr:row>
      <xdr:rowOff>38100</xdr:rowOff>
    </xdr:to>
    <xdr:pic>
      <xdr:nvPicPr>
        <xdr:cNvPr id="99" name="0 Imagen" descr="FIRMA_PAULA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097000"/>
          <a:ext cx="173355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72</xdr:row>
      <xdr:rowOff>0</xdr:rowOff>
    </xdr:from>
    <xdr:to>
      <xdr:col>2</xdr:col>
      <xdr:colOff>514350</xdr:colOff>
      <xdr:row>74</xdr:row>
      <xdr:rowOff>38100</xdr:rowOff>
    </xdr:to>
    <xdr:pic>
      <xdr:nvPicPr>
        <xdr:cNvPr id="100" name="0 Imagen" descr="FIRMA_PAULA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716000"/>
          <a:ext cx="173355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72</xdr:row>
      <xdr:rowOff>0</xdr:rowOff>
    </xdr:from>
    <xdr:to>
      <xdr:col>2</xdr:col>
      <xdr:colOff>514350</xdr:colOff>
      <xdr:row>74</xdr:row>
      <xdr:rowOff>38100</xdr:rowOff>
    </xdr:to>
    <xdr:pic>
      <xdr:nvPicPr>
        <xdr:cNvPr id="101" name="0 Imagen" descr="FIRMA_PAULA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716000"/>
          <a:ext cx="173355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72</xdr:row>
      <xdr:rowOff>0</xdr:rowOff>
    </xdr:from>
    <xdr:to>
      <xdr:col>2</xdr:col>
      <xdr:colOff>514350</xdr:colOff>
      <xdr:row>74</xdr:row>
      <xdr:rowOff>38100</xdr:rowOff>
    </xdr:to>
    <xdr:pic>
      <xdr:nvPicPr>
        <xdr:cNvPr id="102" name="0 Imagen" descr="FIRMA_PAULA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716000"/>
          <a:ext cx="173355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71</xdr:row>
      <xdr:rowOff>0</xdr:rowOff>
    </xdr:from>
    <xdr:to>
      <xdr:col>2</xdr:col>
      <xdr:colOff>514350</xdr:colOff>
      <xdr:row>73</xdr:row>
      <xdr:rowOff>38100</xdr:rowOff>
    </xdr:to>
    <xdr:pic>
      <xdr:nvPicPr>
        <xdr:cNvPr id="103" name="0 Imagen" descr="FIRMA_PAULA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525500"/>
          <a:ext cx="173355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73</xdr:row>
      <xdr:rowOff>0</xdr:rowOff>
    </xdr:from>
    <xdr:to>
      <xdr:col>2</xdr:col>
      <xdr:colOff>514350</xdr:colOff>
      <xdr:row>75</xdr:row>
      <xdr:rowOff>38100</xdr:rowOff>
    </xdr:to>
    <xdr:pic>
      <xdr:nvPicPr>
        <xdr:cNvPr id="104" name="0 Imagen" descr="FIRMA_PAULA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906500"/>
          <a:ext cx="173355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74</xdr:row>
      <xdr:rowOff>0</xdr:rowOff>
    </xdr:from>
    <xdr:to>
      <xdr:col>2</xdr:col>
      <xdr:colOff>514350</xdr:colOff>
      <xdr:row>76</xdr:row>
      <xdr:rowOff>38100</xdr:rowOff>
    </xdr:to>
    <xdr:pic>
      <xdr:nvPicPr>
        <xdr:cNvPr id="105" name="0 Imagen" descr="FIRMA_PAULA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097000"/>
          <a:ext cx="173355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73</xdr:row>
      <xdr:rowOff>0</xdr:rowOff>
    </xdr:from>
    <xdr:to>
      <xdr:col>2</xdr:col>
      <xdr:colOff>514350</xdr:colOff>
      <xdr:row>75</xdr:row>
      <xdr:rowOff>38100</xdr:rowOff>
    </xdr:to>
    <xdr:pic>
      <xdr:nvPicPr>
        <xdr:cNvPr id="106" name="0 Imagen" descr="FIRMA_PAULA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906500"/>
          <a:ext cx="173355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74</xdr:row>
      <xdr:rowOff>0</xdr:rowOff>
    </xdr:from>
    <xdr:to>
      <xdr:col>2</xdr:col>
      <xdr:colOff>514350</xdr:colOff>
      <xdr:row>76</xdr:row>
      <xdr:rowOff>38100</xdr:rowOff>
    </xdr:to>
    <xdr:pic>
      <xdr:nvPicPr>
        <xdr:cNvPr id="107" name="0 Imagen" descr="FIRMA_PAULA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097000"/>
          <a:ext cx="173355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74</xdr:row>
      <xdr:rowOff>0</xdr:rowOff>
    </xdr:from>
    <xdr:to>
      <xdr:col>2</xdr:col>
      <xdr:colOff>514350</xdr:colOff>
      <xdr:row>76</xdr:row>
      <xdr:rowOff>38100</xdr:rowOff>
    </xdr:to>
    <xdr:pic>
      <xdr:nvPicPr>
        <xdr:cNvPr id="108" name="0 Imagen" descr="FIRMA_PAULA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097000"/>
          <a:ext cx="173355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75</xdr:row>
      <xdr:rowOff>0</xdr:rowOff>
    </xdr:from>
    <xdr:to>
      <xdr:col>2</xdr:col>
      <xdr:colOff>514350</xdr:colOff>
      <xdr:row>77</xdr:row>
      <xdr:rowOff>38100</xdr:rowOff>
    </xdr:to>
    <xdr:pic>
      <xdr:nvPicPr>
        <xdr:cNvPr id="109" name="0 Imagen" descr="FIRMA_PAULA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287500"/>
          <a:ext cx="173355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74</xdr:row>
      <xdr:rowOff>0</xdr:rowOff>
    </xdr:from>
    <xdr:to>
      <xdr:col>2</xdr:col>
      <xdr:colOff>514350</xdr:colOff>
      <xdr:row>76</xdr:row>
      <xdr:rowOff>38100</xdr:rowOff>
    </xdr:to>
    <xdr:pic>
      <xdr:nvPicPr>
        <xdr:cNvPr id="110" name="0 Imagen" descr="FIRMA_PAULA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097000"/>
          <a:ext cx="173355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76</xdr:row>
      <xdr:rowOff>0</xdr:rowOff>
    </xdr:from>
    <xdr:to>
      <xdr:col>2</xdr:col>
      <xdr:colOff>514350</xdr:colOff>
      <xdr:row>78</xdr:row>
      <xdr:rowOff>38100</xdr:rowOff>
    </xdr:to>
    <xdr:pic>
      <xdr:nvPicPr>
        <xdr:cNvPr id="111" name="0 Imagen" descr="FIRMA_PAULA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478000"/>
          <a:ext cx="173355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73</xdr:row>
      <xdr:rowOff>0</xdr:rowOff>
    </xdr:from>
    <xdr:to>
      <xdr:col>2</xdr:col>
      <xdr:colOff>514350</xdr:colOff>
      <xdr:row>75</xdr:row>
      <xdr:rowOff>38100</xdr:rowOff>
    </xdr:to>
    <xdr:pic>
      <xdr:nvPicPr>
        <xdr:cNvPr id="112" name="0 Imagen" descr="FIRMA_PAULA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906500"/>
          <a:ext cx="173355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77</xdr:row>
      <xdr:rowOff>0</xdr:rowOff>
    </xdr:from>
    <xdr:to>
      <xdr:col>2</xdr:col>
      <xdr:colOff>514350</xdr:colOff>
      <xdr:row>79</xdr:row>
      <xdr:rowOff>38100</xdr:rowOff>
    </xdr:to>
    <xdr:pic>
      <xdr:nvPicPr>
        <xdr:cNvPr id="113" name="0 Imagen" descr="FIRMA_PAULA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668500"/>
          <a:ext cx="173355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70</xdr:row>
      <xdr:rowOff>0</xdr:rowOff>
    </xdr:from>
    <xdr:to>
      <xdr:col>2</xdr:col>
      <xdr:colOff>514350</xdr:colOff>
      <xdr:row>72</xdr:row>
      <xdr:rowOff>38100</xdr:rowOff>
    </xdr:to>
    <xdr:pic>
      <xdr:nvPicPr>
        <xdr:cNvPr id="114" name="0 Imagen" descr="FIRMA_PAULA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0"/>
          <a:ext cx="173355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76</xdr:row>
      <xdr:rowOff>0</xdr:rowOff>
    </xdr:from>
    <xdr:to>
      <xdr:col>2</xdr:col>
      <xdr:colOff>514350</xdr:colOff>
      <xdr:row>78</xdr:row>
      <xdr:rowOff>38100</xdr:rowOff>
    </xdr:to>
    <xdr:pic>
      <xdr:nvPicPr>
        <xdr:cNvPr id="115" name="0 Imagen" descr="FIRMA_PAULA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478000"/>
          <a:ext cx="173355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73</xdr:row>
      <xdr:rowOff>0</xdr:rowOff>
    </xdr:from>
    <xdr:to>
      <xdr:col>2</xdr:col>
      <xdr:colOff>514350</xdr:colOff>
      <xdr:row>75</xdr:row>
      <xdr:rowOff>38100</xdr:rowOff>
    </xdr:to>
    <xdr:pic>
      <xdr:nvPicPr>
        <xdr:cNvPr id="116" name="0 Imagen" descr="FIRMA_PAULA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906500"/>
          <a:ext cx="173355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7"/>
  <sheetViews>
    <sheetView tabSelected="1" workbookViewId="0">
      <selection activeCell="U16" sqref="U16"/>
    </sheetView>
  </sheetViews>
  <sheetFormatPr defaultRowHeight="15" x14ac:dyDescent="0.25"/>
  <cols>
    <col min="12" max="12" width="14.85546875" bestFit="1" customWidth="1"/>
  </cols>
  <sheetData>
    <row r="1" spans="7:13" x14ac:dyDescent="0.25">
      <c r="G1">
        <f>MATCH("LIMITES E CONFRONTAÇOES:",A:A,0)+1</f>
        <v>51</v>
      </c>
      <c r="I1">
        <f ca="1">SEARCH("E=",INDIRECT(ADDRESS($G$1,1,1)),1)</f>
        <v>75</v>
      </c>
      <c r="J1">
        <f ca="1">SEARCH("N=",INDIRECT(ADDRESS($G$1,1,1)),1)</f>
        <v>56</v>
      </c>
      <c r="L1" t="str">
        <f ca="1">MID(INDIRECT(ADDRESS($G$1,1,1)),I1+3,10)</f>
        <v>493.871,90</v>
      </c>
      <c r="M1" t="str">
        <f ca="1">MID(INDIRECT(ADDRESS($G$1,1,1)),J1+3,12)</f>
        <v>6.677.094,28</v>
      </c>
    </row>
    <row r="2" spans="7:13" x14ac:dyDescent="0.25">
      <c r="I2">
        <f ca="1">SEARCH("E=",INDIRECT(ADDRESS($G$1,1,1)),I1+1)</f>
        <v>336</v>
      </c>
      <c r="J2">
        <f ca="1">SEARCH("N=",INDIRECT(ADDRESS($G$1,1,1)),J1+1)</f>
        <v>317</v>
      </c>
      <c r="L2" t="str">
        <f t="shared" ref="L2:L14" ca="1" si="0">MID(INDIRECT(ADDRESS($G$1,1,1)),I2+3,10)</f>
        <v>493.864,85</v>
      </c>
      <c r="M2" t="str">
        <f t="shared" ref="M2:M14" ca="1" si="1">MID(INDIRECT(ADDRESS($G$1,1,1)),J2+3,12)</f>
        <v>6.677.091,25</v>
      </c>
    </row>
    <row r="3" spans="7:13" x14ac:dyDescent="0.25">
      <c r="I3">
        <f t="shared" ref="I3:I14" ca="1" si="2">SEARCH("E=",INDIRECT(ADDRESS($G$1,1,1)),I2+1)</f>
        <v>510</v>
      </c>
      <c r="J3">
        <f t="shared" ref="J3:J14" ca="1" si="3">SEARCH("N=",INDIRECT(ADDRESS($G$1,1,1)),J2+1)</f>
        <v>491</v>
      </c>
      <c r="L3" t="str">
        <f t="shared" ca="1" si="0"/>
        <v>493.853,64</v>
      </c>
      <c r="M3" t="str">
        <f t="shared" ca="1" si="1"/>
        <v>6.677.130,34</v>
      </c>
    </row>
    <row r="4" spans="7:13" x14ac:dyDescent="0.25">
      <c r="I4">
        <f t="shared" ca="1" si="2"/>
        <v>682</v>
      </c>
      <c r="J4">
        <f t="shared" ca="1" si="3"/>
        <v>663</v>
      </c>
      <c r="L4" t="str">
        <f t="shared" ca="1" si="0"/>
        <v>493.860,96</v>
      </c>
      <c r="M4" t="str">
        <f t="shared" ca="1" si="1"/>
        <v>6.677.132,44</v>
      </c>
    </row>
    <row r="5" spans="7:13" x14ac:dyDescent="0.25">
      <c r="I5">
        <f t="shared" ca="1" si="2"/>
        <v>873</v>
      </c>
      <c r="J5">
        <f t="shared" ca="1" si="3"/>
        <v>854</v>
      </c>
      <c r="L5" t="str">
        <f t="shared" ca="1" si="0"/>
        <v>493.868,27</v>
      </c>
      <c r="M5" t="str">
        <f t="shared" ca="1" si="1"/>
        <v>6.677.134,54</v>
      </c>
    </row>
    <row r="6" spans="7:13" x14ac:dyDescent="0.25">
      <c r="I6">
        <f t="shared" ca="1" si="2"/>
        <v>1047</v>
      </c>
      <c r="J6">
        <f t="shared" ca="1" si="3"/>
        <v>1028</v>
      </c>
      <c r="L6" t="str">
        <f t="shared" ca="1" si="0"/>
        <v>493.878,94</v>
      </c>
      <c r="M6" t="str">
        <f t="shared" ca="1" si="1"/>
        <v>6.677.097,32</v>
      </c>
    </row>
    <row r="7" spans="7:13" x14ac:dyDescent="0.25">
      <c r="I7">
        <f t="shared" ca="1" si="2"/>
        <v>1218</v>
      </c>
      <c r="J7">
        <f t="shared" ca="1" si="3"/>
        <v>1199</v>
      </c>
      <c r="L7" t="str">
        <f t="shared" ca="1" si="0"/>
        <v>493.871,90</v>
      </c>
      <c r="M7" t="str">
        <f t="shared" ca="1" si="1"/>
        <v>6.677.094,28</v>
      </c>
    </row>
    <row r="8" spans="7:13" x14ac:dyDescent="0.25">
      <c r="I8" t="e">
        <f t="shared" ca="1" si="2"/>
        <v>#VALUE!</v>
      </c>
      <c r="J8" t="e">
        <f t="shared" ca="1" si="3"/>
        <v>#VALUE!</v>
      </c>
      <c r="L8" t="e">
        <f t="shared" ca="1" si="0"/>
        <v>#VALUE!</v>
      </c>
      <c r="M8" t="e">
        <f t="shared" ca="1" si="1"/>
        <v>#VALUE!</v>
      </c>
    </row>
    <row r="9" spans="7:13" x14ac:dyDescent="0.25">
      <c r="I9" t="e">
        <f t="shared" ca="1" si="2"/>
        <v>#VALUE!</v>
      </c>
      <c r="J9" t="e">
        <f t="shared" ca="1" si="3"/>
        <v>#VALUE!</v>
      </c>
      <c r="L9" t="e">
        <f t="shared" ca="1" si="0"/>
        <v>#VALUE!</v>
      </c>
      <c r="M9" t="e">
        <f t="shared" ca="1" si="1"/>
        <v>#VALUE!</v>
      </c>
    </row>
    <row r="10" spans="7:13" x14ac:dyDescent="0.25">
      <c r="I10" t="e">
        <f t="shared" ca="1" si="2"/>
        <v>#VALUE!</v>
      </c>
      <c r="J10" t="e">
        <f t="shared" ca="1" si="3"/>
        <v>#VALUE!</v>
      </c>
      <c r="L10" t="e">
        <f t="shared" ca="1" si="0"/>
        <v>#VALUE!</v>
      </c>
      <c r="M10" t="e">
        <f t="shared" ca="1" si="1"/>
        <v>#VALUE!</v>
      </c>
    </row>
    <row r="11" spans="7:13" x14ac:dyDescent="0.25">
      <c r="I11" t="e">
        <f t="shared" ca="1" si="2"/>
        <v>#VALUE!</v>
      </c>
      <c r="J11" t="e">
        <f t="shared" ca="1" si="3"/>
        <v>#VALUE!</v>
      </c>
      <c r="L11" t="e">
        <f t="shared" ca="1" si="0"/>
        <v>#VALUE!</v>
      </c>
      <c r="M11" t="e">
        <f t="shared" ca="1" si="1"/>
        <v>#VALUE!</v>
      </c>
    </row>
    <row r="12" spans="7:13" x14ac:dyDescent="0.25">
      <c r="I12" t="e">
        <f t="shared" ca="1" si="2"/>
        <v>#VALUE!</v>
      </c>
      <c r="J12" t="e">
        <f t="shared" ca="1" si="3"/>
        <v>#VALUE!</v>
      </c>
      <c r="L12" t="e">
        <f t="shared" ca="1" si="0"/>
        <v>#VALUE!</v>
      </c>
      <c r="M12" t="e">
        <f t="shared" ca="1" si="1"/>
        <v>#VALUE!</v>
      </c>
    </row>
    <row r="13" spans="7:13" x14ac:dyDescent="0.25">
      <c r="I13" t="e">
        <f t="shared" ca="1" si="2"/>
        <v>#VALUE!</v>
      </c>
      <c r="J13" t="e">
        <f t="shared" ca="1" si="3"/>
        <v>#VALUE!</v>
      </c>
      <c r="L13" t="e">
        <f t="shared" ca="1" si="0"/>
        <v>#VALUE!</v>
      </c>
      <c r="M13" t="e">
        <f t="shared" ca="1" si="1"/>
        <v>#VALUE!</v>
      </c>
    </row>
    <row r="14" spans="7:13" x14ac:dyDescent="0.25">
      <c r="I14" t="e">
        <f t="shared" ca="1" si="2"/>
        <v>#VALUE!</v>
      </c>
      <c r="J14" t="e">
        <f t="shared" ca="1" si="3"/>
        <v>#VALUE!</v>
      </c>
      <c r="L14" t="e">
        <f t="shared" ca="1" si="0"/>
        <v>#VALUE!</v>
      </c>
      <c r="M14" t="e">
        <f t="shared" ca="1" si="1"/>
        <v>#VALUE!</v>
      </c>
    </row>
    <row r="15" spans="7:13" x14ac:dyDescent="0.25">
      <c r="I15" t="e">
        <f t="shared" ref="I15:I22" ca="1" si="4">SEARCH("E=",INDIRECT(ADDRESS($G$1,1,1)),I14+1)</f>
        <v>#VALUE!</v>
      </c>
      <c r="J15" t="e">
        <f t="shared" ref="J15:J22" ca="1" si="5">SEARCH("N=",INDIRECT(ADDRESS($G$1,1,1)),J14+1)</f>
        <v>#VALUE!</v>
      </c>
      <c r="L15" t="e">
        <f t="shared" ref="L15:L22" ca="1" si="6">MID(INDIRECT(ADDRESS($G$1,1,1)),I15+3,10)</f>
        <v>#VALUE!</v>
      </c>
      <c r="M15" t="e">
        <f t="shared" ref="M15:M22" ca="1" si="7">MID(INDIRECT(ADDRESS($G$1,1,1)),J15+3,12)</f>
        <v>#VALUE!</v>
      </c>
    </row>
    <row r="16" spans="7:13" x14ac:dyDescent="0.25">
      <c r="I16" t="e">
        <f t="shared" ca="1" si="4"/>
        <v>#VALUE!</v>
      </c>
      <c r="J16" t="e">
        <f t="shared" ca="1" si="5"/>
        <v>#VALUE!</v>
      </c>
      <c r="L16" t="e">
        <f t="shared" ca="1" si="6"/>
        <v>#VALUE!</v>
      </c>
      <c r="M16" t="e">
        <f t="shared" ca="1" si="7"/>
        <v>#VALUE!</v>
      </c>
    </row>
    <row r="17" spans="9:13" x14ac:dyDescent="0.25">
      <c r="I17" t="e">
        <f t="shared" ca="1" si="4"/>
        <v>#VALUE!</v>
      </c>
      <c r="J17" t="e">
        <f t="shared" ca="1" si="5"/>
        <v>#VALUE!</v>
      </c>
      <c r="L17" t="e">
        <f t="shared" ca="1" si="6"/>
        <v>#VALUE!</v>
      </c>
      <c r="M17" t="e">
        <f t="shared" ca="1" si="7"/>
        <v>#VALUE!</v>
      </c>
    </row>
    <row r="18" spans="9:13" x14ac:dyDescent="0.25">
      <c r="I18" t="e">
        <f t="shared" ca="1" si="4"/>
        <v>#VALUE!</v>
      </c>
      <c r="J18" t="e">
        <f t="shared" ca="1" si="5"/>
        <v>#VALUE!</v>
      </c>
      <c r="L18" t="e">
        <f t="shared" ca="1" si="6"/>
        <v>#VALUE!</v>
      </c>
      <c r="M18" t="e">
        <f t="shared" ca="1" si="7"/>
        <v>#VALUE!</v>
      </c>
    </row>
    <row r="19" spans="9:13" x14ac:dyDescent="0.25">
      <c r="I19" t="e">
        <f t="shared" ca="1" si="4"/>
        <v>#VALUE!</v>
      </c>
      <c r="J19" t="e">
        <f t="shared" ca="1" si="5"/>
        <v>#VALUE!</v>
      </c>
      <c r="L19" t="e">
        <f t="shared" ca="1" si="6"/>
        <v>#VALUE!</v>
      </c>
      <c r="M19" t="e">
        <f t="shared" ca="1" si="7"/>
        <v>#VALUE!</v>
      </c>
    </row>
    <row r="20" spans="9:13" x14ac:dyDescent="0.25">
      <c r="I20" t="e">
        <f t="shared" ca="1" si="4"/>
        <v>#VALUE!</v>
      </c>
      <c r="J20" t="e">
        <f t="shared" ca="1" si="5"/>
        <v>#VALUE!</v>
      </c>
      <c r="L20" t="e">
        <f t="shared" ca="1" si="6"/>
        <v>#VALUE!</v>
      </c>
      <c r="M20" t="e">
        <f t="shared" ca="1" si="7"/>
        <v>#VALUE!</v>
      </c>
    </row>
    <row r="21" spans="9:13" x14ac:dyDescent="0.25">
      <c r="I21" t="e">
        <f t="shared" ca="1" si="4"/>
        <v>#VALUE!</v>
      </c>
      <c r="J21" t="e">
        <f t="shared" ca="1" si="5"/>
        <v>#VALUE!</v>
      </c>
      <c r="L21" t="e">
        <f t="shared" ca="1" si="6"/>
        <v>#VALUE!</v>
      </c>
      <c r="M21" t="e">
        <f t="shared" ca="1" si="7"/>
        <v>#VALUE!</v>
      </c>
    </row>
    <row r="22" spans="9:13" x14ac:dyDescent="0.25">
      <c r="I22" t="e">
        <f t="shared" ca="1" si="4"/>
        <v>#VALUE!</v>
      </c>
      <c r="J22" t="e">
        <f t="shared" ca="1" si="5"/>
        <v>#VALUE!</v>
      </c>
      <c r="L22" t="e">
        <f t="shared" ca="1" si="6"/>
        <v>#VALUE!</v>
      </c>
      <c r="M22" t="e">
        <f t="shared" ca="1" si="7"/>
        <v>#VALUE!</v>
      </c>
    </row>
    <row r="23" spans="9:13" x14ac:dyDescent="0.25">
      <c r="I23" t="e">
        <f t="shared" ref="I23:I32" ca="1" si="8">SEARCH("E=",INDIRECT(ADDRESS($G$1,1,1)),I22+1)</f>
        <v>#VALUE!</v>
      </c>
      <c r="J23" t="e">
        <f t="shared" ref="J23:J32" ca="1" si="9">SEARCH("N=",INDIRECT(ADDRESS($G$1,1,1)),J22+1)</f>
        <v>#VALUE!</v>
      </c>
      <c r="L23" t="e">
        <f t="shared" ref="L23:L32" ca="1" si="10">MID(INDIRECT(ADDRESS($G$1,1,1)),I23+3,10)</f>
        <v>#VALUE!</v>
      </c>
      <c r="M23" t="e">
        <f t="shared" ref="M23:M32" ca="1" si="11">MID(INDIRECT(ADDRESS($G$1,1,1)),J23+3,12)</f>
        <v>#VALUE!</v>
      </c>
    </row>
    <row r="24" spans="9:13" x14ac:dyDescent="0.25">
      <c r="I24" t="e">
        <f t="shared" ca="1" si="8"/>
        <v>#VALUE!</v>
      </c>
      <c r="J24" t="e">
        <f t="shared" ca="1" si="9"/>
        <v>#VALUE!</v>
      </c>
      <c r="L24" t="e">
        <f t="shared" ca="1" si="10"/>
        <v>#VALUE!</v>
      </c>
      <c r="M24" t="e">
        <f t="shared" ca="1" si="11"/>
        <v>#VALUE!</v>
      </c>
    </row>
    <row r="25" spans="9:13" x14ac:dyDescent="0.25">
      <c r="I25" t="e">
        <f t="shared" ca="1" si="8"/>
        <v>#VALUE!</v>
      </c>
      <c r="J25" t="e">
        <f t="shared" ca="1" si="9"/>
        <v>#VALUE!</v>
      </c>
      <c r="L25" t="e">
        <f t="shared" ca="1" si="10"/>
        <v>#VALUE!</v>
      </c>
      <c r="M25" t="e">
        <f t="shared" ca="1" si="11"/>
        <v>#VALUE!</v>
      </c>
    </row>
    <row r="26" spans="9:13" x14ac:dyDescent="0.25">
      <c r="I26" t="e">
        <f t="shared" ca="1" si="8"/>
        <v>#VALUE!</v>
      </c>
      <c r="J26" t="e">
        <f t="shared" ca="1" si="9"/>
        <v>#VALUE!</v>
      </c>
      <c r="L26" t="e">
        <f t="shared" ca="1" si="10"/>
        <v>#VALUE!</v>
      </c>
      <c r="M26" t="e">
        <f t="shared" ca="1" si="11"/>
        <v>#VALUE!</v>
      </c>
    </row>
    <row r="27" spans="9:13" x14ac:dyDescent="0.25">
      <c r="I27" t="e">
        <f t="shared" ca="1" si="8"/>
        <v>#VALUE!</v>
      </c>
      <c r="J27" t="e">
        <f t="shared" ca="1" si="9"/>
        <v>#VALUE!</v>
      </c>
      <c r="L27" t="e">
        <f t="shared" ca="1" si="10"/>
        <v>#VALUE!</v>
      </c>
      <c r="M27" t="e">
        <f t="shared" ca="1" si="11"/>
        <v>#VALUE!</v>
      </c>
    </row>
    <row r="28" spans="9:13" x14ac:dyDescent="0.25">
      <c r="I28" t="e">
        <f t="shared" ca="1" si="8"/>
        <v>#VALUE!</v>
      </c>
      <c r="J28" t="e">
        <f t="shared" ca="1" si="9"/>
        <v>#VALUE!</v>
      </c>
      <c r="L28" t="e">
        <f t="shared" ca="1" si="10"/>
        <v>#VALUE!</v>
      </c>
      <c r="M28" t="e">
        <f t="shared" ca="1" si="11"/>
        <v>#VALUE!</v>
      </c>
    </row>
    <row r="29" spans="9:13" x14ac:dyDescent="0.25">
      <c r="I29" t="e">
        <f t="shared" ca="1" si="8"/>
        <v>#VALUE!</v>
      </c>
      <c r="J29" t="e">
        <f t="shared" ca="1" si="9"/>
        <v>#VALUE!</v>
      </c>
      <c r="L29" t="e">
        <f t="shared" ca="1" si="10"/>
        <v>#VALUE!</v>
      </c>
      <c r="M29" t="e">
        <f t="shared" ca="1" si="11"/>
        <v>#VALUE!</v>
      </c>
    </row>
    <row r="30" spans="9:13" x14ac:dyDescent="0.25">
      <c r="I30" t="e">
        <f t="shared" ca="1" si="8"/>
        <v>#VALUE!</v>
      </c>
      <c r="J30" t="e">
        <f t="shared" ca="1" si="9"/>
        <v>#VALUE!</v>
      </c>
      <c r="L30" t="e">
        <f t="shared" ca="1" si="10"/>
        <v>#VALUE!</v>
      </c>
      <c r="M30" t="e">
        <f t="shared" ca="1" si="11"/>
        <v>#VALUE!</v>
      </c>
    </row>
    <row r="31" spans="9:13" x14ac:dyDescent="0.25">
      <c r="I31" t="e">
        <f t="shared" ca="1" si="8"/>
        <v>#VALUE!</v>
      </c>
      <c r="J31" t="e">
        <f t="shared" ca="1" si="9"/>
        <v>#VALUE!</v>
      </c>
      <c r="L31" t="e">
        <f t="shared" ca="1" si="10"/>
        <v>#VALUE!</v>
      </c>
      <c r="M31" t="e">
        <f t="shared" ca="1" si="11"/>
        <v>#VALUE!</v>
      </c>
    </row>
    <row r="32" spans="9:13" x14ac:dyDescent="0.25">
      <c r="I32" t="e">
        <f t="shared" ca="1" si="8"/>
        <v>#VALUE!</v>
      </c>
      <c r="J32" t="e">
        <f t="shared" ca="1" si="9"/>
        <v>#VALUE!</v>
      </c>
      <c r="L32" t="e">
        <f t="shared" ca="1" si="10"/>
        <v>#VALUE!</v>
      </c>
      <c r="M32" t="e">
        <f t="shared" ca="1" si="11"/>
        <v>#VALUE!</v>
      </c>
    </row>
    <row r="36" spans="1:4" x14ac:dyDescent="0.25">
      <c r="A36" t="s">
        <v>0</v>
      </c>
    </row>
    <row r="38" spans="1:4" x14ac:dyDescent="0.25">
      <c r="A38" t="s">
        <v>1</v>
      </c>
    </row>
    <row r="40" spans="1:4" x14ac:dyDescent="0.25">
      <c r="A40" t="s">
        <v>2</v>
      </c>
      <c r="B40" t="s">
        <v>26</v>
      </c>
    </row>
    <row r="42" spans="1:4" x14ac:dyDescent="0.25">
      <c r="A42" t="s">
        <v>27</v>
      </c>
    </row>
    <row r="44" spans="1:4" x14ac:dyDescent="0.25">
      <c r="A44" t="s">
        <v>3</v>
      </c>
    </row>
    <row r="45" spans="1:4" x14ac:dyDescent="0.25">
      <c r="A45" t="s">
        <v>4</v>
      </c>
      <c r="B45" t="s">
        <v>5</v>
      </c>
      <c r="D45" t="s">
        <v>6</v>
      </c>
    </row>
    <row r="46" spans="1:4" x14ac:dyDescent="0.25">
      <c r="B46" t="s">
        <v>7</v>
      </c>
      <c r="C46" t="s">
        <v>6</v>
      </c>
    </row>
    <row r="47" spans="1:4" x14ac:dyDescent="0.25">
      <c r="B47" t="s">
        <v>8</v>
      </c>
      <c r="C47" t="s">
        <v>6</v>
      </c>
    </row>
    <row r="48" spans="1:4" x14ac:dyDescent="0.25">
      <c r="B48" t="s">
        <v>9</v>
      </c>
      <c r="D48" t="s">
        <v>25</v>
      </c>
    </row>
    <row r="50" spans="1:2" x14ac:dyDescent="0.25">
      <c r="A50" t="s">
        <v>10</v>
      </c>
    </row>
    <row r="51" spans="1:2" x14ac:dyDescent="0.25">
      <c r="A51" t="s">
        <v>28</v>
      </c>
    </row>
    <row r="53" spans="1:2" x14ac:dyDescent="0.25">
      <c r="A53" t="s">
        <v>11</v>
      </c>
      <c r="B53" t="s">
        <v>29</v>
      </c>
    </row>
    <row r="54" spans="1:2" x14ac:dyDescent="0.25">
      <c r="A54" t="s">
        <v>12</v>
      </c>
      <c r="B54" t="s">
        <v>30</v>
      </c>
    </row>
    <row r="55" spans="1:2" x14ac:dyDescent="0.25">
      <c r="A55" t="s">
        <v>13</v>
      </c>
      <c r="B55" t="s">
        <v>31</v>
      </c>
    </row>
    <row r="57" spans="1:2" x14ac:dyDescent="0.25">
      <c r="A57" t="s">
        <v>14</v>
      </c>
    </row>
    <row r="59" spans="1:2" x14ac:dyDescent="0.25">
      <c r="A59" t="s">
        <v>15</v>
      </c>
      <c r="B59" t="s">
        <v>16</v>
      </c>
    </row>
    <row r="60" spans="1:2" x14ac:dyDescent="0.25">
      <c r="A60" t="s">
        <v>32</v>
      </c>
      <c r="B60" t="s">
        <v>33</v>
      </c>
    </row>
    <row r="61" spans="1:2" x14ac:dyDescent="0.25">
      <c r="A61" t="s">
        <v>17</v>
      </c>
      <c r="B61" t="s">
        <v>31</v>
      </c>
    </row>
    <row r="65" spans="1:1" x14ac:dyDescent="0.25">
      <c r="A65" t="s">
        <v>18</v>
      </c>
    </row>
    <row r="67" spans="1:1" x14ac:dyDescent="0.25">
      <c r="A67" t="s">
        <v>19</v>
      </c>
    </row>
    <row r="71" spans="1:1" x14ac:dyDescent="0.25">
      <c r="A71" t="s">
        <v>20</v>
      </c>
    </row>
    <row r="74" spans="1:1" x14ac:dyDescent="0.25">
      <c r="A74" t="s">
        <v>21</v>
      </c>
    </row>
    <row r="75" spans="1:1" x14ac:dyDescent="0.25">
      <c r="A75" t="s">
        <v>22</v>
      </c>
    </row>
    <row r="76" spans="1:1" x14ac:dyDescent="0.25">
      <c r="A76" t="s">
        <v>23</v>
      </c>
    </row>
    <row r="77" spans="1:1" x14ac:dyDescent="0.25">
      <c r="A77" t="s">
        <v>24</v>
      </c>
    </row>
  </sheetData>
  <conditionalFormatting sqref="L1:L32">
    <cfRule type="duplicateValues" dxfId="1" priority="2"/>
  </conditionalFormatting>
  <conditionalFormatting sqref="M1:M32">
    <cfRule type="duplicateValues" dxfId="0" priority="1"/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Silva</dc:creator>
  <cp:lastModifiedBy>Fernando Silva</cp:lastModifiedBy>
  <dcterms:created xsi:type="dcterms:W3CDTF">2019-01-11T16:57:28Z</dcterms:created>
  <dcterms:modified xsi:type="dcterms:W3CDTF">2019-01-14T12:14:13Z</dcterms:modified>
</cp:coreProperties>
</file>