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4355" windowHeight="120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21" i="1" s="1"/>
  <c r="D20" i="1" l="1"/>
  <c r="F20" i="1" s="1"/>
  <c r="D21" i="1"/>
  <c r="F21" i="1" s="1"/>
  <c r="B22" i="1"/>
  <c r="D22" i="1" l="1"/>
  <c r="F22" i="1" s="1"/>
  <c r="B23" i="1"/>
  <c r="B24" i="1" l="1"/>
  <c r="D23" i="1"/>
  <c r="F23" i="1" s="1"/>
  <c r="B25" i="1" l="1"/>
  <c r="D24" i="1"/>
  <c r="F24" i="1" s="1"/>
  <c r="D25" i="1" l="1"/>
  <c r="F25" i="1" s="1"/>
  <c r="B26" i="1"/>
  <c r="D26" i="1" l="1"/>
  <c r="F26" i="1" s="1"/>
  <c r="B27" i="1"/>
  <c r="B28" i="1" l="1"/>
  <c r="D27" i="1"/>
  <c r="F27" i="1" s="1"/>
  <c r="B29" i="1" l="1"/>
  <c r="D28" i="1"/>
  <c r="F28" i="1" s="1"/>
  <c r="B30" i="1" l="1"/>
  <c r="D29" i="1"/>
  <c r="F29" i="1" s="1"/>
  <c r="D30" i="1" l="1"/>
  <c r="F30" i="1" s="1"/>
  <c r="B31" i="1"/>
  <c r="B32" i="1" l="1"/>
  <c r="D31" i="1"/>
  <c r="F31" i="1" s="1"/>
  <c r="B33" i="1" l="1"/>
  <c r="D32" i="1"/>
  <c r="F32" i="1" s="1"/>
  <c r="D33" i="1" l="1"/>
  <c r="F33" i="1" s="1"/>
  <c r="B34" i="1"/>
  <c r="D34" i="1" l="1"/>
  <c r="F34" i="1" s="1"/>
  <c r="B35" i="1"/>
  <c r="B36" i="1" l="1"/>
  <c r="D35" i="1"/>
  <c r="F35" i="1" s="1"/>
  <c r="B37" i="1" l="1"/>
  <c r="D36" i="1"/>
  <c r="F36" i="1" s="1"/>
  <c r="B38" i="1" l="1"/>
  <c r="D37" i="1"/>
  <c r="F37" i="1" s="1"/>
  <c r="D38" i="1" l="1"/>
  <c r="F38" i="1" s="1"/>
  <c r="B39" i="1"/>
  <c r="B40" i="1" l="1"/>
  <c r="D40" i="1" s="1"/>
  <c r="F40" i="1" s="1"/>
  <c r="D39" i="1"/>
  <c r="F39" i="1" s="1"/>
</calcChain>
</file>

<file path=xl/sharedStrings.xml><?xml version="1.0" encoding="utf-8"?>
<sst xmlns="http://schemas.openxmlformats.org/spreadsheetml/2006/main" count="5" uniqueCount="5">
  <si>
    <t>RC const</t>
  </si>
  <si>
    <t>Threshold</t>
  </si>
  <si>
    <t>Start voltage</t>
  </si>
  <si>
    <t>Step increment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</si>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</sst>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F40"/>
  <sheetViews>
    <sheetView tabSelected="1" topLeftCell="A10" zoomScaleNormal="100" workbookViewId="0">
      <selection activeCell="B18" sqref="B18"/>
    </sheetView>
  </sheetViews>
  <sheetFormatPr defaultRowHeight="15" x14ac:dyDescent="0.25"/>
  <cols>
    <col min="1" max="1" width="17" customWidth="1"/>
    <col min="3" max="3" width="19.85546875" customWidth="1"/>
  </cols>
  <sheetData>
    <row r="17" spans="1:6" x14ac:dyDescent="0.25">
      <c r="A17" t="s">
        <v>0</v>
      </c>
      <c r="B17">
        <v>4.7E-2</v>
      </c>
    </row>
    <row r="18" spans="1:6" x14ac:dyDescent="0.25">
      <c r="A18" t="s">
        <v>1</v>
      </c>
      <c r="B18" s="3">
        <v>1.62</v>
      </c>
      <c r="C18" s="2" t="s">
        <v>3</v>
      </c>
      <c r="F18" t="s">
        <v>4</v>
      </c>
    </row>
    <row r="19" spans="1:6" x14ac:dyDescent="0.25">
      <c r="A19" t="s">
        <v>2</v>
      </c>
      <c r="B19">
        <v>16</v>
      </c>
      <c r="C19">
        <v>0.4</v>
      </c>
    </row>
    <row r="20" spans="1:6" x14ac:dyDescent="0.25">
      <c r="B20">
        <f>B19</f>
        <v>16</v>
      </c>
      <c r="D20">
        <f>-B17 * LOG( (B18 - B20) / (0-B20) )</f>
        <v>2.1789715406258675E-3</v>
      </c>
      <c r="F20" s="1">
        <f>D20 * 80000000 * 2</f>
        <v>348635.44650013879</v>
      </c>
    </row>
    <row r="21" spans="1:6" x14ac:dyDescent="0.25">
      <c r="B21">
        <f>B20-C19</f>
        <v>15.6</v>
      </c>
      <c r="D21">
        <f>-B17 * LOG( (B18 - B21) / (0-B21) )</f>
        <v>2.2380190664055516E-3</v>
      </c>
      <c r="F21" s="1">
        <f>D21 * 80000000 * 2</f>
        <v>358083.05062488827</v>
      </c>
    </row>
    <row r="22" spans="1:6" x14ac:dyDescent="0.25">
      <c r="B22">
        <f>B21-(B20-B21)</f>
        <v>15.2</v>
      </c>
      <c r="D22">
        <f>-B17 * LOG( (B18 - B22) / (0-B22) )</f>
        <v>2.3003594460136159E-3</v>
      </c>
      <c r="F22" s="1">
        <f t="shared" ref="F22:F40" si="0">D22 * 80000000 * 2</f>
        <v>368057.51136217854</v>
      </c>
    </row>
    <row r="23" spans="1:6" x14ac:dyDescent="0.25">
      <c r="B23">
        <f t="shared" ref="B23:B40" si="1">B22-(B21-B22)</f>
        <v>14.799999999999999</v>
      </c>
      <c r="D23">
        <f>-B17 * LOG( (1.65 - B23) / (0-B23) )</f>
        <v>2.4127902407514944E-3</v>
      </c>
      <c r="F23" s="1">
        <f t="shared" si="0"/>
        <v>386046.43852023908</v>
      </c>
    </row>
    <row r="24" spans="1:6" x14ac:dyDescent="0.25">
      <c r="B24">
        <f t="shared" si="1"/>
        <v>14.399999999999999</v>
      </c>
      <c r="D24">
        <f>-B17 * LOG( (B18 - B24) / (0-B24) )</f>
        <v>2.4360869988248111E-3</v>
      </c>
      <c r="F24" s="1">
        <f t="shared" si="0"/>
        <v>389773.9198119698</v>
      </c>
    </row>
    <row r="25" spans="1:6" x14ac:dyDescent="0.25">
      <c r="B25">
        <f t="shared" si="1"/>
        <v>13.999999999999998</v>
      </c>
      <c r="D25">
        <f>-B17 * LOG( (B18 - B25) / (0-B25) )</f>
        <v>2.5101473767245247E-3</v>
      </c>
      <c r="F25" s="1">
        <f t="shared" si="0"/>
        <v>401623.58027592395</v>
      </c>
    </row>
    <row r="26" spans="1:6" x14ac:dyDescent="0.25">
      <c r="B26">
        <f t="shared" si="1"/>
        <v>13.599999999999998</v>
      </c>
      <c r="D26">
        <f>-B17 * LOG( (B18 - B26) / (0-B26) )</f>
        <v>2.5888582448954753E-3</v>
      </c>
      <c r="F26" s="1">
        <f t="shared" si="0"/>
        <v>414217.31918327603</v>
      </c>
    </row>
    <row r="27" spans="1:6" x14ac:dyDescent="0.25">
      <c r="B27">
        <f t="shared" si="1"/>
        <v>13.199999999999998</v>
      </c>
      <c r="D27">
        <f>-B17 * LOG( (B18 - B27) / (0-B27) )</f>
        <v>2.6726724752783254E-3</v>
      </c>
      <c r="F27" s="1">
        <f t="shared" si="0"/>
        <v>427627.59604453208</v>
      </c>
    </row>
    <row r="28" spans="1:6" x14ac:dyDescent="0.25">
      <c r="B28">
        <f t="shared" si="1"/>
        <v>12.799999999999997</v>
      </c>
      <c r="D28">
        <f>-B17 * LOG( (B18 - B28) / (0-B28) )</f>
        <v>2.7621038065808053E-3</v>
      </c>
      <c r="F28" s="1">
        <f t="shared" si="0"/>
        <v>441936.60905292886</v>
      </c>
    </row>
    <row r="29" spans="1:6" x14ac:dyDescent="0.25">
      <c r="B29">
        <f t="shared" si="1"/>
        <v>12.399999999999997</v>
      </c>
      <c r="D29">
        <f>-B17 * LOG( (B18 - B29) / (0-B29) )</f>
        <v>2.8577374426412127E-3</v>
      </c>
      <c r="F29" s="1">
        <f t="shared" si="0"/>
        <v>457237.99082259403</v>
      </c>
    </row>
    <row r="30" spans="1:6" x14ac:dyDescent="0.25">
      <c r="B30">
        <f t="shared" si="1"/>
        <v>11.999999999999996</v>
      </c>
      <c r="D30">
        <f>-B17 * LOG( (B18 - B30) / (0-B30) )</f>
        <v>2.9602429491537344E-3</v>
      </c>
      <c r="F30" s="1">
        <f t="shared" si="0"/>
        <v>473638.87186459749</v>
      </c>
    </row>
    <row r="31" spans="1:6" x14ac:dyDescent="0.25">
      <c r="B31">
        <f t="shared" si="1"/>
        <v>11.599999999999996</v>
      </c>
      <c r="D31">
        <f>-B17 * LOG( (B18 - B31) / (0-B31) )</f>
        <v>3.0703900531587262E-3</v>
      </c>
      <c r="F31" s="1">
        <f t="shared" si="0"/>
        <v>491262.40850539622</v>
      </c>
    </row>
    <row r="32" spans="1:6" x14ac:dyDescent="0.25">
      <c r="B32">
        <f t="shared" si="1"/>
        <v>11.199999999999996</v>
      </c>
      <c r="D32">
        <f>-B17 * LOG( (B18 - B32) / (0-B32) )</f>
        <v>3.1890681388069518E-3</v>
      </c>
      <c r="F32" s="1">
        <f t="shared" si="0"/>
        <v>510250.9022091123</v>
      </c>
    </row>
    <row r="33" spans="2:6" x14ac:dyDescent="0.25">
      <c r="B33">
        <f t="shared" si="1"/>
        <v>10.799999999999995</v>
      </c>
      <c r="D33">
        <f>-B17 * LOG( (B18 - B33) / (0-B33) )</f>
        <v>3.3173104914282422E-3</v>
      </c>
      <c r="F33" s="1">
        <f t="shared" si="0"/>
        <v>530769.67862851871</v>
      </c>
    </row>
    <row r="34" spans="2:6" x14ac:dyDescent="0.25">
      <c r="B34">
        <f t="shared" si="1"/>
        <v>10.399999999999995</v>
      </c>
      <c r="D34">
        <f>-B17 * LOG( (B18 - B34) / (0-B34) )</f>
        <v>3.4563246994558615E-3</v>
      </c>
      <c r="F34" s="1">
        <f t="shared" si="0"/>
        <v>553011.9519129378</v>
      </c>
    </row>
    <row r="35" spans="2:6" x14ac:dyDescent="0.25">
      <c r="B35">
        <f t="shared" si="1"/>
        <v>9.9999999999999947</v>
      </c>
      <c r="D35">
        <f>-B17 * LOG( (B18 - B35) / (0-B35) )</f>
        <v>3.6075311243770054E-3</v>
      </c>
      <c r="F35" s="1">
        <f t="shared" si="0"/>
        <v>577204.97990032088</v>
      </c>
    </row>
    <row r="36" spans="2:6" x14ac:dyDescent="0.25">
      <c r="B36">
        <f t="shared" si="1"/>
        <v>9.5999999999999943</v>
      </c>
      <c r="D36">
        <f>-B17 * LOG( (B18 - B36) / (0-B36) )</f>
        <v>3.7726120593754341E-3</v>
      </c>
      <c r="F36" s="1">
        <f t="shared" si="0"/>
        <v>603617.92950006947</v>
      </c>
    </row>
    <row r="37" spans="2:6" x14ac:dyDescent="0.25">
      <c r="B37">
        <f t="shared" si="1"/>
        <v>9.199999999999994</v>
      </c>
      <c r="D37">
        <f>-B17 * LOG( (B18 - B37) / (0-B37) )</f>
        <v>3.9535752205345836E-3</v>
      </c>
      <c r="F37" s="1">
        <f t="shared" si="0"/>
        <v>632572.03528553341</v>
      </c>
    </row>
    <row r="38" spans="2:6" x14ac:dyDescent="0.25">
      <c r="B38">
        <f t="shared" si="1"/>
        <v>8.7999999999999936</v>
      </c>
      <c r="D38">
        <f>-B17 * LOG( (B18 - B38) / (0-B38) )</f>
        <v>4.1528367116698117E-3</v>
      </c>
      <c r="F38" s="1">
        <f t="shared" si="0"/>
        <v>664453.87386716984</v>
      </c>
    </row>
    <row r="39" spans="2:6" x14ac:dyDescent="0.25">
      <c r="B39">
        <f t="shared" si="1"/>
        <v>8.3999999999999932</v>
      </c>
      <c r="D39">
        <f>-B17 * LOG( (B18 - B39) / (0-B39) )</f>
        <v>4.3733308331564656E-3</v>
      </c>
      <c r="F39" s="1">
        <f t="shared" si="0"/>
        <v>699732.93330503453</v>
      </c>
    </row>
    <row r="40" spans="2:6" x14ac:dyDescent="0.25">
      <c r="B40">
        <f t="shared" si="1"/>
        <v>7.9999999999999929</v>
      </c>
      <c r="D40">
        <f>-B17 * LOG( (B18 - B40) / (0-B40) )</f>
        <v>4.6186574887267257E-3</v>
      </c>
      <c r="F40" s="1">
        <f t="shared" si="0"/>
        <v>738985.19819627609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2015-11-01T21:31:33Z</dcterms:created>
  <dcterms:modified xsi:type="dcterms:W3CDTF">2015-11-01T23:41:34Z</dcterms:modified>
</cp:coreProperties>
</file>