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Electronica y ciencia\PLL\"/>
    </mc:Choice>
  </mc:AlternateContent>
  <xr:revisionPtr revIDLastSave="0" documentId="8_{BFBCA24C-83BE-4D82-8DC6-EDF4138D0D4B}" xr6:coauthVersionLast="36" xr6:coauthVersionMax="36" xr10:uidLastSave="{00000000-0000-0000-0000-000000000000}"/>
  <bookViews>
    <workbookView xWindow="0" yWindow="0" windowWidth="16560" windowHeight="6096" xr2:uid="{55CE72B7-253A-4A56-A518-6F6996C2344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39" i="1"/>
  <c r="E40" i="1"/>
  <c r="E41" i="1"/>
  <c r="E42" i="1"/>
  <c r="E43" i="1"/>
  <c r="E34" i="1"/>
  <c r="E35" i="1"/>
  <c r="E36" i="1"/>
  <c r="E37" i="1"/>
  <c r="E38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6" i="1"/>
  <c r="D2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39" i="1"/>
  <c r="B40" i="1"/>
  <c r="B38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</calcChain>
</file>

<file path=xl/sharedStrings.xml><?xml version="1.0" encoding="utf-8"?>
<sst xmlns="http://schemas.openxmlformats.org/spreadsheetml/2006/main" count="9" uniqueCount="8">
  <si>
    <t>Main osc</t>
  </si>
  <si>
    <t>OSCTUN</t>
  </si>
  <si>
    <t>Freq</t>
  </si>
  <si>
    <t>Tcyc (us)</t>
  </si>
  <si>
    <t>Target</t>
  </si>
  <si>
    <t>Hz</t>
  </si>
  <si>
    <t>TMR2ovf</t>
  </si>
  <si>
    <t>Round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</si>
</sst>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0.00000"/>
    <numFmt numFmtId="168" formatCode="0.0000"/>
    <numFmt numFmtId="171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NumberFormat="1"/>
    <xf numFmtId="167" fontId="0" fillId="0" borderId="0" xfId="0" applyNumberFormat="1"/>
    <xf numFmtId="168" fontId="0" fillId="0" borderId="0" xfId="0" applyNumberFormat="1"/>
    <xf numFmtId="171" fontId="0" fillId="0" borderId="0" xfId="1" applyNumberFormat="1" applyFont="1"/>
    <xf numFmtId="0" fontId="0" fillId="2" borderId="0" xfId="0" applyFill="1"/>
    <xf numFmtId="168" fontId="0" fillId="2" borderId="0" xfId="0" applyNumberFormat="1" applyFill="1"/>
    <xf numFmtId="167" fontId="0" fillId="2" borderId="0" xfId="0" applyNumberFormat="1" applyFill="1"/>
    <xf numFmtId="0" fontId="2" fillId="0" borderId="0" xfId="0" applyFont="1"/>
    <xf numFmtId="0" fontId="2" fillId="0" borderId="0" xfId="0" applyFont="1" applyFill="1"/>
    <xf numFmtId="168" fontId="2" fillId="0" borderId="0" xfId="0" applyNumberFormat="1" applyFont="1" applyFill="1"/>
    <xf numFmtId="167" fontId="2" fillId="0" borderId="0" xfId="0" applyNumberFormat="1" applyFont="1" applyFill="1"/>
    <xf numFmtId="171" fontId="2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6F94B-6B97-4240-B572-2C485165E67D}">
  <dimension ref="A1:E69"/>
  <sheetViews>
    <sheetView tabSelected="1" topLeftCell="A10" zoomScaleNormal="100" workbookViewId="0">
      <selection activeCell="I36" sqref="I36"/>
    </sheetView>
  </sheetViews>
  <sheetFormatPr baseColWidth="10" defaultRowHeight="14.4" x14ac:dyDescent="0.3"/>
  <sheetData>
    <row r="1" spans="1:5" x14ac:dyDescent="0.3">
      <c r="A1" t="s">
        <v>0</v>
      </c>
      <c r="B1" s="1">
        <v>8000000</v>
      </c>
      <c r="C1" t="s">
        <v>5</v>
      </c>
    </row>
    <row r="2" spans="1:5" x14ac:dyDescent="0.3">
      <c r="A2" t="s">
        <v>4</v>
      </c>
      <c r="B2">
        <v>9000</v>
      </c>
      <c r="C2" t="s">
        <v>5</v>
      </c>
      <c r="D2">
        <f>1/B2*1000000</f>
        <v>111.11111111111111</v>
      </c>
    </row>
    <row r="5" spans="1:5" x14ac:dyDescent="0.3">
      <c r="A5" s="8" t="s">
        <v>1</v>
      </c>
      <c r="B5" s="8" t="s">
        <v>2</v>
      </c>
      <c r="C5" s="8" t="s">
        <v>3</v>
      </c>
      <c r="D5" s="8" t="s">
        <v>6</v>
      </c>
      <c r="E5" s="8" t="s">
        <v>7</v>
      </c>
    </row>
    <row r="6" spans="1:5" x14ac:dyDescent="0.3">
      <c r="A6">
        <v>-32</v>
      </c>
      <c r="B6">
        <f t="shared" ref="B6:B35" si="0">$B$1*(1+A6*0.125/32)</f>
        <v>7000000</v>
      </c>
      <c r="C6" s="3">
        <f>4*1/B6*1000000</f>
        <v>0.5714285714285714</v>
      </c>
      <c r="D6" s="2">
        <f>$D$2/C6</f>
        <v>194.44444444444446</v>
      </c>
      <c r="E6" s="4">
        <f t="shared" ref="E6:E33" si="1">ABS(D6-ROUND(D6,0))/D6</f>
        <v>2.2857142857143505E-3</v>
      </c>
    </row>
    <row r="7" spans="1:5" x14ac:dyDescent="0.3">
      <c r="A7">
        <v>-31</v>
      </c>
      <c r="B7">
        <f t="shared" si="0"/>
        <v>7031250</v>
      </c>
      <c r="C7" s="3">
        <f t="shared" ref="C7:C69" si="2">4*1/B7*1000000</f>
        <v>0.56888888888888889</v>
      </c>
      <c r="D7" s="2">
        <f t="shared" ref="D7:D69" si="3">$D$2/C7</f>
        <v>195.3125</v>
      </c>
      <c r="E7" s="4">
        <f t="shared" si="1"/>
        <v>1.6000000000000001E-3</v>
      </c>
    </row>
    <row r="8" spans="1:5" x14ac:dyDescent="0.3">
      <c r="A8">
        <v>-30</v>
      </c>
      <c r="B8">
        <f t="shared" si="0"/>
        <v>7062500</v>
      </c>
      <c r="C8" s="3">
        <f t="shared" si="2"/>
        <v>0.5663716814159292</v>
      </c>
      <c r="D8" s="2">
        <f t="shared" si="3"/>
        <v>196.18055555555557</v>
      </c>
      <c r="E8" s="4">
        <f t="shared" si="1"/>
        <v>9.2035398230096534E-4</v>
      </c>
    </row>
    <row r="9" spans="1:5" x14ac:dyDescent="0.3">
      <c r="A9">
        <v>-29</v>
      </c>
      <c r="B9">
        <f t="shared" si="0"/>
        <v>7093750</v>
      </c>
      <c r="C9" s="3">
        <f t="shared" si="2"/>
        <v>0.56387665198237891</v>
      </c>
      <c r="D9" s="2">
        <f t="shared" si="3"/>
        <v>197.04861111111109</v>
      </c>
      <c r="E9" s="4">
        <f t="shared" si="1"/>
        <v>2.4669603524216257E-4</v>
      </c>
    </row>
    <row r="10" spans="1:5" x14ac:dyDescent="0.3">
      <c r="A10">
        <v>-28</v>
      </c>
      <c r="B10">
        <f t="shared" si="0"/>
        <v>7125000</v>
      </c>
      <c r="C10" s="3">
        <f t="shared" si="2"/>
        <v>0.5614035087719299</v>
      </c>
      <c r="D10" s="2">
        <f t="shared" si="3"/>
        <v>197.91666666666666</v>
      </c>
      <c r="E10" s="4">
        <f t="shared" si="1"/>
        <v>4.2105263157899526E-4</v>
      </c>
    </row>
    <row r="11" spans="1:5" x14ac:dyDescent="0.3">
      <c r="A11">
        <v>-27</v>
      </c>
      <c r="B11">
        <f t="shared" si="0"/>
        <v>7156250</v>
      </c>
      <c r="C11" s="3">
        <f t="shared" si="2"/>
        <v>0.55895196506550227</v>
      </c>
      <c r="D11" s="2">
        <f t="shared" si="3"/>
        <v>198.7847222222222</v>
      </c>
      <c r="E11" s="4">
        <f t="shared" si="1"/>
        <v>1.0829694323145219E-3</v>
      </c>
    </row>
    <row r="12" spans="1:5" x14ac:dyDescent="0.3">
      <c r="A12">
        <v>-26</v>
      </c>
      <c r="B12">
        <f t="shared" si="0"/>
        <v>7187500</v>
      </c>
      <c r="C12" s="3">
        <f t="shared" si="2"/>
        <v>0.55652173913043479</v>
      </c>
      <c r="D12" s="2">
        <f t="shared" si="3"/>
        <v>199.65277777777777</v>
      </c>
      <c r="E12" s="4">
        <f t="shared" si="1"/>
        <v>1.7391304347826404E-3</v>
      </c>
    </row>
    <row r="13" spans="1:5" x14ac:dyDescent="0.3">
      <c r="A13">
        <v>-25</v>
      </c>
      <c r="B13">
        <f t="shared" si="0"/>
        <v>7218750</v>
      </c>
      <c r="C13" s="3">
        <f t="shared" si="2"/>
        <v>0.55411255411255411</v>
      </c>
      <c r="D13" s="2">
        <f t="shared" si="3"/>
        <v>200.52083333333334</v>
      </c>
      <c r="E13" s="4">
        <f t="shared" si="1"/>
        <v>2.3896103896103422E-3</v>
      </c>
    </row>
    <row r="14" spans="1:5" x14ac:dyDescent="0.3">
      <c r="A14">
        <v>-24</v>
      </c>
      <c r="B14">
        <f t="shared" si="0"/>
        <v>7250000</v>
      </c>
      <c r="C14" s="3">
        <f t="shared" si="2"/>
        <v>0.55172413793103448</v>
      </c>
      <c r="D14" s="2">
        <f t="shared" si="3"/>
        <v>201.38888888888889</v>
      </c>
      <c r="E14" s="4">
        <f t="shared" si="1"/>
        <v>1.9310344827586051E-3</v>
      </c>
    </row>
    <row r="15" spans="1:5" x14ac:dyDescent="0.3">
      <c r="A15">
        <v>-23</v>
      </c>
      <c r="B15">
        <f t="shared" si="0"/>
        <v>7281250</v>
      </c>
      <c r="C15" s="3">
        <f t="shared" si="2"/>
        <v>0.54935622317596566</v>
      </c>
      <c r="D15" s="2">
        <f t="shared" si="3"/>
        <v>202.25694444444446</v>
      </c>
      <c r="E15" s="4">
        <f t="shared" si="1"/>
        <v>1.2703862660944829E-3</v>
      </c>
    </row>
    <row r="16" spans="1:5" x14ac:dyDescent="0.3">
      <c r="A16">
        <v>-22</v>
      </c>
      <c r="B16">
        <f t="shared" si="0"/>
        <v>7312500</v>
      </c>
      <c r="C16" s="3">
        <f t="shared" si="2"/>
        <v>0.54700854700854695</v>
      </c>
      <c r="D16" s="2">
        <f t="shared" si="3"/>
        <v>203.12500000000003</v>
      </c>
      <c r="E16" s="4">
        <f t="shared" si="1"/>
        <v>6.1538461538475527E-4</v>
      </c>
    </row>
    <row r="17" spans="1:5" x14ac:dyDescent="0.3">
      <c r="A17" s="5">
        <v>-21</v>
      </c>
      <c r="B17" s="5">
        <f t="shared" si="0"/>
        <v>7343750</v>
      </c>
      <c r="C17" s="6">
        <f t="shared" si="2"/>
        <v>0.5446808510638298</v>
      </c>
      <c r="D17" s="7">
        <f t="shared" si="3"/>
        <v>203.99305555555557</v>
      </c>
      <c r="E17" s="4">
        <f t="shared" si="1"/>
        <v>3.4042553191411953E-5</v>
      </c>
    </row>
    <row r="18" spans="1:5" x14ac:dyDescent="0.3">
      <c r="A18">
        <v>-20</v>
      </c>
      <c r="B18">
        <f t="shared" si="0"/>
        <v>7375000</v>
      </c>
      <c r="C18" s="3">
        <f t="shared" si="2"/>
        <v>0.5423728813559322</v>
      </c>
      <c r="D18" s="2">
        <f t="shared" si="3"/>
        <v>204.86111111111111</v>
      </c>
      <c r="E18" s="4">
        <f t="shared" si="1"/>
        <v>6.779661016948998E-4</v>
      </c>
    </row>
    <row r="19" spans="1:5" x14ac:dyDescent="0.3">
      <c r="A19">
        <v>-19</v>
      </c>
      <c r="B19">
        <f t="shared" si="0"/>
        <v>7406250</v>
      </c>
      <c r="C19" s="3">
        <f t="shared" si="2"/>
        <v>0.54008438818565396</v>
      </c>
      <c r="D19" s="2">
        <f t="shared" si="3"/>
        <v>205.72916666666669</v>
      </c>
      <c r="E19" s="4">
        <f t="shared" si="1"/>
        <v>1.3164556962024395E-3</v>
      </c>
    </row>
    <row r="20" spans="1:5" x14ac:dyDescent="0.3">
      <c r="A20">
        <v>-18</v>
      </c>
      <c r="B20">
        <f t="shared" si="0"/>
        <v>7437500</v>
      </c>
      <c r="C20" s="3">
        <f t="shared" si="2"/>
        <v>0.53781512605042014</v>
      </c>
      <c r="D20" s="2">
        <f t="shared" si="3"/>
        <v>206.59722222222223</v>
      </c>
      <c r="E20" s="4">
        <f t="shared" si="1"/>
        <v>1.9495798319327424E-3</v>
      </c>
    </row>
    <row r="21" spans="1:5" x14ac:dyDescent="0.3">
      <c r="A21">
        <v>-17</v>
      </c>
      <c r="B21">
        <f t="shared" si="0"/>
        <v>7468750</v>
      </c>
      <c r="C21" s="3">
        <f t="shared" si="2"/>
        <v>0.53556485355648542</v>
      </c>
      <c r="D21" s="2">
        <f t="shared" si="3"/>
        <v>207.46527777777777</v>
      </c>
      <c r="E21" s="4">
        <f t="shared" si="1"/>
        <v>2.2426778242677519E-3</v>
      </c>
    </row>
    <row r="22" spans="1:5" x14ac:dyDescent="0.3">
      <c r="A22">
        <v>-16</v>
      </c>
      <c r="B22">
        <f t="shared" si="0"/>
        <v>7500000</v>
      </c>
      <c r="C22" s="3">
        <f t="shared" si="2"/>
        <v>0.53333333333333333</v>
      </c>
      <c r="D22" s="2">
        <f t="shared" si="3"/>
        <v>208.33333333333334</v>
      </c>
      <c r="E22" s="4">
        <f t="shared" si="1"/>
        <v>1.6000000000000454E-3</v>
      </c>
    </row>
    <row r="23" spans="1:5" x14ac:dyDescent="0.3">
      <c r="A23">
        <v>-15</v>
      </c>
      <c r="B23">
        <f t="shared" si="0"/>
        <v>7531250</v>
      </c>
      <c r="C23" s="3">
        <f t="shared" si="2"/>
        <v>0.53112033195020747</v>
      </c>
      <c r="D23" s="2">
        <f t="shared" si="3"/>
        <v>209.20138888888889</v>
      </c>
      <c r="E23" s="4">
        <f t="shared" si="1"/>
        <v>9.6265560165973601E-4</v>
      </c>
    </row>
    <row r="24" spans="1:5" x14ac:dyDescent="0.3">
      <c r="A24">
        <v>-14</v>
      </c>
      <c r="B24">
        <f t="shared" si="0"/>
        <v>7562500</v>
      </c>
      <c r="C24" s="3">
        <f t="shared" si="2"/>
        <v>0.52892561983471076</v>
      </c>
      <c r="D24" s="2">
        <f t="shared" si="3"/>
        <v>210.06944444444446</v>
      </c>
      <c r="E24" s="4">
        <f t="shared" si="1"/>
        <v>3.305785123967543E-4</v>
      </c>
    </row>
    <row r="25" spans="1:5" x14ac:dyDescent="0.3">
      <c r="A25">
        <v>-13</v>
      </c>
      <c r="B25">
        <f t="shared" si="0"/>
        <v>7593750</v>
      </c>
      <c r="C25" s="3">
        <f t="shared" si="2"/>
        <v>0.52674897119341568</v>
      </c>
      <c r="D25" s="2">
        <f t="shared" si="3"/>
        <v>210.9375</v>
      </c>
      <c r="E25" s="4">
        <f t="shared" si="1"/>
        <v>2.9629629629629629E-4</v>
      </c>
    </row>
    <row r="26" spans="1:5" x14ac:dyDescent="0.3">
      <c r="A26">
        <v>-12</v>
      </c>
      <c r="B26">
        <f t="shared" si="0"/>
        <v>7625000</v>
      </c>
      <c r="C26" s="3">
        <f t="shared" si="2"/>
        <v>0.52459016393442626</v>
      </c>
      <c r="D26" s="2">
        <f t="shared" si="3"/>
        <v>211.80555555555554</v>
      </c>
      <c r="E26" s="4">
        <f t="shared" si="1"/>
        <v>9.1803278688530555E-4</v>
      </c>
    </row>
    <row r="27" spans="1:5" x14ac:dyDescent="0.3">
      <c r="A27">
        <v>-11</v>
      </c>
      <c r="B27">
        <f t="shared" si="0"/>
        <v>7656250</v>
      </c>
      <c r="C27" s="3">
        <f t="shared" si="2"/>
        <v>0.52244897959183667</v>
      </c>
      <c r="D27" s="2">
        <f t="shared" si="3"/>
        <v>212.67361111111114</v>
      </c>
      <c r="E27" s="4">
        <f t="shared" si="1"/>
        <v>1.5346938775508718E-3</v>
      </c>
    </row>
    <row r="28" spans="1:5" x14ac:dyDescent="0.3">
      <c r="A28">
        <v>-10</v>
      </c>
      <c r="B28">
        <f t="shared" si="0"/>
        <v>7687500</v>
      </c>
      <c r="C28" s="3">
        <f t="shared" si="2"/>
        <v>0.52032520325203246</v>
      </c>
      <c r="D28" s="2">
        <f t="shared" si="3"/>
        <v>213.54166666666669</v>
      </c>
      <c r="E28" s="4">
        <f t="shared" si="1"/>
        <v>2.1463414634145454E-3</v>
      </c>
    </row>
    <row r="29" spans="1:5" x14ac:dyDescent="0.3">
      <c r="A29">
        <v>-9</v>
      </c>
      <c r="B29">
        <f t="shared" si="0"/>
        <v>7718750</v>
      </c>
      <c r="C29" s="3">
        <f t="shared" si="2"/>
        <v>0.51821862348178138</v>
      </c>
      <c r="D29" s="2">
        <f t="shared" si="3"/>
        <v>214.40972222222223</v>
      </c>
      <c r="E29" s="4">
        <f t="shared" si="1"/>
        <v>1.9109311740890982E-3</v>
      </c>
    </row>
    <row r="30" spans="1:5" x14ac:dyDescent="0.3">
      <c r="A30">
        <v>-8</v>
      </c>
      <c r="B30">
        <f t="shared" si="0"/>
        <v>7750000</v>
      </c>
      <c r="C30" s="3">
        <f t="shared" si="2"/>
        <v>0.51612903225806461</v>
      </c>
      <c r="D30" s="2">
        <f t="shared" si="3"/>
        <v>215.27777777777774</v>
      </c>
      <c r="E30" s="4">
        <f t="shared" si="1"/>
        <v>1.2903225806450002E-3</v>
      </c>
    </row>
    <row r="31" spans="1:5" x14ac:dyDescent="0.3">
      <c r="A31">
        <v>-7</v>
      </c>
      <c r="B31">
        <f t="shared" si="0"/>
        <v>7781250</v>
      </c>
      <c r="C31" s="3">
        <f t="shared" si="2"/>
        <v>0.51405622489959846</v>
      </c>
      <c r="D31" s="2">
        <f t="shared" si="3"/>
        <v>216.14583333333331</v>
      </c>
      <c r="E31" s="4">
        <f t="shared" si="1"/>
        <v>6.7469879518063526E-4</v>
      </c>
    </row>
    <row r="32" spans="1:5" x14ac:dyDescent="0.3">
      <c r="A32">
        <v>-6</v>
      </c>
      <c r="B32">
        <f t="shared" si="0"/>
        <v>7812500</v>
      </c>
      <c r="C32" s="3">
        <f t="shared" si="2"/>
        <v>0.51200000000000001</v>
      </c>
      <c r="D32" s="2">
        <f t="shared" si="3"/>
        <v>217.01388888888889</v>
      </c>
      <c r="E32" s="4">
        <f t="shared" si="1"/>
        <v>6.3999999999985455E-5</v>
      </c>
    </row>
    <row r="33" spans="1:5" x14ac:dyDescent="0.3">
      <c r="A33">
        <v>-5</v>
      </c>
      <c r="B33">
        <f t="shared" si="0"/>
        <v>7843750</v>
      </c>
      <c r="C33" s="3">
        <f t="shared" si="2"/>
        <v>0.50996015936254979</v>
      </c>
      <c r="D33" s="2">
        <f t="shared" si="3"/>
        <v>217.88194444444446</v>
      </c>
      <c r="E33" s="4">
        <f t="shared" si="1"/>
        <v>5.4183266932265114E-4</v>
      </c>
    </row>
    <row r="34" spans="1:5" x14ac:dyDescent="0.3">
      <c r="A34">
        <v>-4</v>
      </c>
      <c r="B34">
        <f t="shared" si="0"/>
        <v>7875000</v>
      </c>
      <c r="C34" s="3">
        <f t="shared" si="2"/>
        <v>0.50793650793650791</v>
      </c>
      <c r="D34" s="2">
        <f t="shared" si="3"/>
        <v>218.75000000000003</v>
      </c>
      <c r="E34" s="4">
        <f t="shared" ref="E34:E69" si="4">ABS(D34-ROUND(D34,0))/D34</f>
        <v>1.1428571428570128E-3</v>
      </c>
    </row>
    <row r="35" spans="1:5" x14ac:dyDescent="0.3">
      <c r="A35">
        <v>-3</v>
      </c>
      <c r="B35">
        <f t="shared" si="0"/>
        <v>7906250</v>
      </c>
      <c r="C35" s="3">
        <f t="shared" si="2"/>
        <v>0.50592885375494068</v>
      </c>
      <c r="D35" s="2">
        <f t="shared" si="3"/>
        <v>219.61805555555557</v>
      </c>
      <c r="E35" s="4">
        <f t="shared" si="4"/>
        <v>1.7391304347825368E-3</v>
      </c>
    </row>
    <row r="36" spans="1:5" x14ac:dyDescent="0.3">
      <c r="A36">
        <v>-2</v>
      </c>
      <c r="B36">
        <f>$B$1*(1+A36*0.125/32)</f>
        <v>7937500</v>
      </c>
      <c r="C36" s="3">
        <f t="shared" si="2"/>
        <v>0.50393700787401574</v>
      </c>
      <c r="D36" s="2">
        <f t="shared" si="3"/>
        <v>220.48611111111111</v>
      </c>
      <c r="E36" s="4">
        <f t="shared" si="4"/>
        <v>2.2047244094488333E-3</v>
      </c>
    </row>
    <row r="37" spans="1:5" x14ac:dyDescent="0.3">
      <c r="A37">
        <v>-1</v>
      </c>
      <c r="B37">
        <f>$B$1*(1+A37*0.125/32)</f>
        <v>7968750</v>
      </c>
      <c r="C37" s="3">
        <f t="shared" si="2"/>
        <v>0.50196078431372548</v>
      </c>
      <c r="D37" s="2">
        <f t="shared" si="3"/>
        <v>221.35416666666669</v>
      </c>
      <c r="E37" s="4">
        <f t="shared" si="4"/>
        <v>1.6000000000000855E-3</v>
      </c>
    </row>
    <row r="38" spans="1:5" x14ac:dyDescent="0.3">
      <c r="A38" s="9">
        <v>0</v>
      </c>
      <c r="B38" s="9">
        <f>$B$1*(1+A38*0.125/32)</f>
        <v>8000000</v>
      </c>
      <c r="C38" s="10">
        <f t="shared" si="2"/>
        <v>0.5</v>
      </c>
      <c r="D38" s="11">
        <f t="shared" si="3"/>
        <v>222.22222222222223</v>
      </c>
      <c r="E38" s="12">
        <f>ABS(D38-ROUND(D38,0))/D38</f>
        <v>1.0000000000000284E-3</v>
      </c>
    </row>
    <row r="39" spans="1:5" x14ac:dyDescent="0.3">
      <c r="A39">
        <v>1</v>
      </c>
      <c r="B39">
        <f t="shared" ref="B39:B69" si="5">$B$1*(1+A39*0.125/32)</f>
        <v>8031250</v>
      </c>
      <c r="C39" s="3">
        <f t="shared" si="2"/>
        <v>0.49805447470817116</v>
      </c>
      <c r="D39" s="2">
        <f t="shared" si="3"/>
        <v>223.0902777777778</v>
      </c>
      <c r="E39" s="4">
        <f t="shared" si="4"/>
        <v>4.0466926070048813E-4</v>
      </c>
    </row>
    <row r="40" spans="1:5" x14ac:dyDescent="0.3">
      <c r="A40">
        <v>2</v>
      </c>
      <c r="B40">
        <f t="shared" si="5"/>
        <v>8062500</v>
      </c>
      <c r="C40" s="3">
        <f t="shared" si="2"/>
        <v>0.49612403100775199</v>
      </c>
      <c r="D40" s="2">
        <f t="shared" si="3"/>
        <v>223.95833333333331</v>
      </c>
      <c r="E40" s="4">
        <f t="shared" si="4"/>
        <v>1.8604651162799159E-4</v>
      </c>
    </row>
    <row r="41" spans="1:5" x14ac:dyDescent="0.3">
      <c r="A41">
        <v>3</v>
      </c>
      <c r="B41">
        <f t="shared" si="5"/>
        <v>8093750</v>
      </c>
      <c r="C41" s="3">
        <f t="shared" si="2"/>
        <v>0.49420849420849416</v>
      </c>
      <c r="D41" s="2">
        <f t="shared" si="3"/>
        <v>224.82638888888891</v>
      </c>
      <c r="E41" s="4">
        <f t="shared" si="4"/>
        <v>7.7220077220065977E-4</v>
      </c>
    </row>
    <row r="42" spans="1:5" x14ac:dyDescent="0.3">
      <c r="A42">
        <v>4</v>
      </c>
      <c r="B42">
        <f t="shared" si="5"/>
        <v>8125000</v>
      </c>
      <c r="C42" s="3">
        <f t="shared" si="2"/>
        <v>0.49230769230769234</v>
      </c>
      <c r="D42" s="2">
        <f t="shared" si="3"/>
        <v>225.69444444444443</v>
      </c>
      <c r="E42" s="4">
        <f t="shared" si="4"/>
        <v>1.3538461538462239E-3</v>
      </c>
    </row>
    <row r="43" spans="1:5" x14ac:dyDescent="0.3">
      <c r="A43">
        <v>5</v>
      </c>
      <c r="B43">
        <f t="shared" si="5"/>
        <v>8156250</v>
      </c>
      <c r="C43" s="3">
        <f t="shared" si="2"/>
        <v>0.49042145593869729</v>
      </c>
      <c r="D43" s="2">
        <f t="shared" si="3"/>
        <v>226.56250000000003</v>
      </c>
      <c r="E43" s="4">
        <f>ABS(D43-ROUND(D43,0))/D43</f>
        <v>1.9310344827584949E-3</v>
      </c>
    </row>
    <row r="44" spans="1:5" x14ac:dyDescent="0.3">
      <c r="A44">
        <v>6</v>
      </c>
      <c r="B44">
        <f t="shared" si="5"/>
        <v>8187500</v>
      </c>
      <c r="C44" s="3">
        <f t="shared" si="2"/>
        <v>0.48854961832061072</v>
      </c>
      <c r="D44" s="2">
        <f t="shared" si="3"/>
        <v>227.43055555555554</v>
      </c>
      <c r="E44" s="4">
        <f t="shared" si="4"/>
        <v>1.8931297709923109E-3</v>
      </c>
    </row>
    <row r="45" spans="1:5" x14ac:dyDescent="0.3">
      <c r="A45">
        <v>7</v>
      </c>
      <c r="B45">
        <f t="shared" si="5"/>
        <v>8218750</v>
      </c>
      <c r="C45" s="3">
        <f t="shared" si="2"/>
        <v>0.48669201520912542</v>
      </c>
      <c r="D45" s="2">
        <f t="shared" si="3"/>
        <v>228.29861111111114</v>
      </c>
      <c r="E45" s="4">
        <f t="shared" si="4"/>
        <v>1.307984790874663E-3</v>
      </c>
    </row>
    <row r="46" spans="1:5" x14ac:dyDescent="0.3">
      <c r="A46">
        <v>8</v>
      </c>
      <c r="B46">
        <f t="shared" si="5"/>
        <v>8250000</v>
      </c>
      <c r="C46" s="3">
        <f t="shared" si="2"/>
        <v>0.48484848484848486</v>
      </c>
      <c r="D46" s="2">
        <f t="shared" si="3"/>
        <v>229.16666666666666</v>
      </c>
      <c r="E46" s="4">
        <f t="shared" si="4"/>
        <v>7.2727272727268592E-4</v>
      </c>
    </row>
    <row r="47" spans="1:5" x14ac:dyDescent="0.3">
      <c r="A47">
        <v>9</v>
      </c>
      <c r="B47">
        <f t="shared" si="5"/>
        <v>8281250</v>
      </c>
      <c r="C47" s="3">
        <f t="shared" si="2"/>
        <v>0.48301886792452831</v>
      </c>
      <c r="D47" s="2">
        <f t="shared" si="3"/>
        <v>230.03472222222223</v>
      </c>
      <c r="E47" s="4">
        <f t="shared" si="4"/>
        <v>1.5094339622644253E-4</v>
      </c>
    </row>
    <row r="48" spans="1:5" x14ac:dyDescent="0.3">
      <c r="A48">
        <v>10</v>
      </c>
      <c r="B48">
        <f t="shared" si="5"/>
        <v>8312500</v>
      </c>
      <c r="C48" s="3">
        <f t="shared" si="2"/>
        <v>0.48120300751879702</v>
      </c>
      <c r="D48" s="2">
        <f t="shared" si="3"/>
        <v>230.90277777777777</v>
      </c>
      <c r="E48" s="4">
        <f t="shared" si="4"/>
        <v>4.2105263157897471E-4</v>
      </c>
    </row>
    <row r="49" spans="1:5" x14ac:dyDescent="0.3">
      <c r="A49">
        <v>11</v>
      </c>
      <c r="B49">
        <f t="shared" si="5"/>
        <v>8343750</v>
      </c>
      <c r="C49" s="3">
        <f t="shared" si="2"/>
        <v>0.47940074906367042</v>
      </c>
      <c r="D49" s="2">
        <f t="shared" si="3"/>
        <v>231.77083333333334</v>
      </c>
      <c r="E49" s="4">
        <f t="shared" si="4"/>
        <v>9.8876404494377922E-4</v>
      </c>
    </row>
    <row r="50" spans="1:5" x14ac:dyDescent="0.3">
      <c r="A50">
        <v>12</v>
      </c>
      <c r="B50">
        <f t="shared" si="5"/>
        <v>8375000</v>
      </c>
      <c r="C50" s="3">
        <f t="shared" si="2"/>
        <v>0.47761194029850745</v>
      </c>
      <c r="D50" s="2">
        <f t="shared" si="3"/>
        <v>232.63888888888891</v>
      </c>
      <c r="E50" s="4">
        <f t="shared" si="4"/>
        <v>1.5522388059700405E-3</v>
      </c>
    </row>
    <row r="51" spans="1:5" x14ac:dyDescent="0.3">
      <c r="A51">
        <v>13</v>
      </c>
      <c r="B51">
        <f t="shared" si="5"/>
        <v>8406250</v>
      </c>
      <c r="C51" s="3">
        <f t="shared" si="2"/>
        <v>0.47583643122676578</v>
      </c>
      <c r="D51" s="2">
        <f t="shared" si="3"/>
        <v>233.50694444444446</v>
      </c>
      <c r="E51" s="4">
        <f t="shared" si="4"/>
        <v>2.1115241635687189E-3</v>
      </c>
    </row>
    <row r="52" spans="1:5" x14ac:dyDescent="0.3">
      <c r="A52">
        <v>14</v>
      </c>
      <c r="B52">
        <f t="shared" si="5"/>
        <v>8437500</v>
      </c>
      <c r="C52" s="3">
        <f t="shared" si="2"/>
        <v>0.47407407407407404</v>
      </c>
      <c r="D52" s="2">
        <f t="shared" si="3"/>
        <v>234.37500000000003</v>
      </c>
      <c r="E52" s="4">
        <f t="shared" si="4"/>
        <v>1.6000000000001211E-3</v>
      </c>
    </row>
    <row r="53" spans="1:5" x14ac:dyDescent="0.3">
      <c r="A53">
        <v>15</v>
      </c>
      <c r="B53">
        <f t="shared" si="5"/>
        <v>8468750</v>
      </c>
      <c r="C53" s="3">
        <f t="shared" si="2"/>
        <v>0.47232472324723246</v>
      </c>
      <c r="D53" s="2">
        <f t="shared" si="3"/>
        <v>235.24305555555557</v>
      </c>
      <c r="E53" s="4">
        <f t="shared" si="4"/>
        <v>1.0332103321033881E-3</v>
      </c>
    </row>
    <row r="54" spans="1:5" x14ac:dyDescent="0.3">
      <c r="A54">
        <v>16</v>
      </c>
      <c r="B54">
        <f t="shared" si="5"/>
        <v>8500000</v>
      </c>
      <c r="C54" s="3">
        <f t="shared" si="2"/>
        <v>0.4705882352941177</v>
      </c>
      <c r="D54" s="2">
        <f t="shared" si="3"/>
        <v>236.11111111111109</v>
      </c>
      <c r="E54" s="4">
        <f t="shared" si="4"/>
        <v>4.705882352940107E-4</v>
      </c>
    </row>
    <row r="55" spans="1:5" x14ac:dyDescent="0.3">
      <c r="A55">
        <v>17</v>
      </c>
      <c r="B55">
        <f t="shared" si="5"/>
        <v>8531250</v>
      </c>
      <c r="C55" s="3">
        <f t="shared" si="2"/>
        <v>0.46886446886446886</v>
      </c>
      <c r="D55" s="2">
        <f t="shared" si="3"/>
        <v>236.97916666666669</v>
      </c>
      <c r="E55" s="4">
        <f t="shared" si="4"/>
        <v>8.7912087912007949E-5</v>
      </c>
    </row>
    <row r="56" spans="1:5" x14ac:dyDescent="0.3">
      <c r="A56">
        <v>18</v>
      </c>
      <c r="B56">
        <f t="shared" si="5"/>
        <v>8562500</v>
      </c>
      <c r="C56" s="3">
        <f t="shared" si="2"/>
        <v>0.46715328467153283</v>
      </c>
      <c r="D56" s="2">
        <f t="shared" si="3"/>
        <v>237.84722222222223</v>
      </c>
      <c r="E56" s="4">
        <f t="shared" si="4"/>
        <v>6.4233576642333111E-4</v>
      </c>
    </row>
    <row r="57" spans="1:5" x14ac:dyDescent="0.3">
      <c r="A57">
        <v>19</v>
      </c>
      <c r="B57">
        <f t="shared" si="5"/>
        <v>8593750</v>
      </c>
      <c r="C57" s="3">
        <f t="shared" si="2"/>
        <v>0.46545454545454545</v>
      </c>
      <c r="D57" s="2">
        <f t="shared" si="3"/>
        <v>238.71527777777777</v>
      </c>
      <c r="E57" s="4">
        <f t="shared" si="4"/>
        <v>1.1927272727272993E-3</v>
      </c>
    </row>
    <row r="58" spans="1:5" x14ac:dyDescent="0.3">
      <c r="A58">
        <v>20</v>
      </c>
      <c r="B58">
        <f t="shared" si="5"/>
        <v>8625000</v>
      </c>
      <c r="C58" s="3">
        <f t="shared" si="2"/>
        <v>0.46376811594202899</v>
      </c>
      <c r="D58" s="2">
        <f t="shared" si="3"/>
        <v>239.58333333333334</v>
      </c>
      <c r="E58" s="4">
        <f t="shared" si="4"/>
        <v>1.7391304347825691E-3</v>
      </c>
    </row>
    <row r="59" spans="1:5" x14ac:dyDescent="0.3">
      <c r="A59">
        <v>21</v>
      </c>
      <c r="B59">
        <f t="shared" si="5"/>
        <v>8656250</v>
      </c>
      <c r="C59" s="3">
        <f t="shared" si="2"/>
        <v>0.46209386281588449</v>
      </c>
      <c r="D59" s="2">
        <f t="shared" si="3"/>
        <v>240.45138888888889</v>
      </c>
      <c r="E59" s="4">
        <f t="shared" si="4"/>
        <v>1.8772563176895176E-3</v>
      </c>
    </row>
    <row r="60" spans="1:5" x14ac:dyDescent="0.3">
      <c r="A60">
        <v>22</v>
      </c>
      <c r="B60">
        <f t="shared" si="5"/>
        <v>8687500</v>
      </c>
      <c r="C60" s="3">
        <f t="shared" si="2"/>
        <v>0.46043165467625902</v>
      </c>
      <c r="D60" s="2">
        <f t="shared" si="3"/>
        <v>241.31944444444443</v>
      </c>
      <c r="E60" s="4">
        <f t="shared" si="4"/>
        <v>1.3237410071941793E-3</v>
      </c>
    </row>
    <row r="61" spans="1:5" x14ac:dyDescent="0.3">
      <c r="A61">
        <v>23</v>
      </c>
      <c r="B61">
        <f t="shared" si="5"/>
        <v>8718750</v>
      </c>
      <c r="C61" s="3">
        <f t="shared" si="2"/>
        <v>0.45878136200716846</v>
      </c>
      <c r="D61" s="2">
        <f t="shared" si="3"/>
        <v>242.1875</v>
      </c>
      <c r="E61" s="4">
        <f t="shared" si="4"/>
        <v>7.7419354838709675E-4</v>
      </c>
    </row>
    <row r="62" spans="1:5" x14ac:dyDescent="0.3">
      <c r="A62">
        <v>24</v>
      </c>
      <c r="B62">
        <f t="shared" si="5"/>
        <v>8750000</v>
      </c>
      <c r="C62" s="3">
        <f t="shared" si="2"/>
        <v>0.45714285714285713</v>
      </c>
      <c r="D62" s="2">
        <f t="shared" si="3"/>
        <v>243.05555555555557</v>
      </c>
      <c r="E62" s="4">
        <f t="shared" si="4"/>
        <v>2.2857142857149351E-4</v>
      </c>
    </row>
    <row r="63" spans="1:5" x14ac:dyDescent="0.3">
      <c r="A63">
        <v>25</v>
      </c>
      <c r="B63">
        <f t="shared" si="5"/>
        <v>8781250</v>
      </c>
      <c r="C63" s="3">
        <f t="shared" si="2"/>
        <v>0.45551601423487542</v>
      </c>
      <c r="D63" s="2">
        <f t="shared" si="3"/>
        <v>243.92361111111114</v>
      </c>
      <c r="E63" s="4">
        <f t="shared" si="4"/>
        <v>3.1316725978634737E-4</v>
      </c>
    </row>
    <row r="64" spans="1:5" x14ac:dyDescent="0.3">
      <c r="A64">
        <v>26</v>
      </c>
      <c r="B64">
        <f t="shared" si="5"/>
        <v>8812500</v>
      </c>
      <c r="C64" s="3">
        <f t="shared" si="2"/>
        <v>0.45390070921985815</v>
      </c>
      <c r="D64" s="2">
        <f t="shared" si="3"/>
        <v>244.79166666666669</v>
      </c>
      <c r="E64" s="4">
        <f t="shared" si="4"/>
        <v>8.5106382978715662E-4</v>
      </c>
    </row>
    <row r="65" spans="1:5" x14ac:dyDescent="0.3">
      <c r="A65">
        <v>27</v>
      </c>
      <c r="B65">
        <f t="shared" si="5"/>
        <v>8843750</v>
      </c>
      <c r="C65" s="3">
        <f t="shared" si="2"/>
        <v>0.45229681978798586</v>
      </c>
      <c r="D65" s="2">
        <f t="shared" si="3"/>
        <v>245.65972222222223</v>
      </c>
      <c r="E65" s="4">
        <f t="shared" si="4"/>
        <v>1.3851590106006809E-3</v>
      </c>
    </row>
    <row r="66" spans="1:5" x14ac:dyDescent="0.3">
      <c r="A66">
        <v>28</v>
      </c>
      <c r="B66">
        <f t="shared" si="5"/>
        <v>8875000</v>
      </c>
      <c r="C66" s="3">
        <f t="shared" si="2"/>
        <v>0.45070422535211269</v>
      </c>
      <c r="D66" s="2">
        <f t="shared" si="3"/>
        <v>246.52777777777777</v>
      </c>
      <c r="E66" s="4">
        <f t="shared" si="4"/>
        <v>1.9154929577465045E-3</v>
      </c>
    </row>
    <row r="67" spans="1:5" x14ac:dyDescent="0.3">
      <c r="A67">
        <v>29</v>
      </c>
      <c r="B67">
        <f t="shared" si="5"/>
        <v>8906250</v>
      </c>
      <c r="C67" s="3">
        <f t="shared" si="2"/>
        <v>0.44912280701754387</v>
      </c>
      <c r="D67" s="2">
        <f t="shared" si="3"/>
        <v>247.39583333333334</v>
      </c>
      <c r="E67" s="4">
        <f t="shared" si="4"/>
        <v>1.6000000000000382E-3</v>
      </c>
    </row>
    <row r="68" spans="1:5" x14ac:dyDescent="0.3">
      <c r="A68">
        <v>30</v>
      </c>
      <c r="B68">
        <f t="shared" si="5"/>
        <v>8937500</v>
      </c>
      <c r="C68" s="3">
        <f t="shared" si="2"/>
        <v>0.44755244755244755</v>
      </c>
      <c r="D68" s="2">
        <f t="shared" si="3"/>
        <v>248.26388888888889</v>
      </c>
      <c r="E68" s="4">
        <f t="shared" si="4"/>
        <v>1.0629370629370502E-3</v>
      </c>
    </row>
    <row r="69" spans="1:5" x14ac:dyDescent="0.3">
      <c r="A69">
        <v>31</v>
      </c>
      <c r="B69">
        <f t="shared" si="5"/>
        <v>8968750</v>
      </c>
      <c r="C69" s="3">
        <f t="shared" si="2"/>
        <v>0.44599303135888502</v>
      </c>
      <c r="D69" s="2">
        <f t="shared" si="3"/>
        <v>249.13194444444446</v>
      </c>
      <c r="E69" s="4">
        <f t="shared" si="4"/>
        <v>5.2961672473872661E-4</v>
      </c>
    </row>
  </sheetData>
  <conditionalFormatting sqref="E1:E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Reinoso</dc:creator>
  <cp:lastModifiedBy>Reinoso</cp:lastModifiedBy>
  <dcterms:created xsi:type="dcterms:W3CDTF">2020-08-23T17:31:09Z</dcterms:created>
  <dcterms:modified xsi:type="dcterms:W3CDTF">2020-08-23T19:21:56Z</dcterms:modified>
</cp:coreProperties>
</file>