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25" i="1" l="1"/>
  <c r="I22" i="1" l="1"/>
  <c r="I23" i="1"/>
  <c r="I24" i="1"/>
  <c r="I21" i="1"/>
  <c r="I13" i="1"/>
  <c r="I14" i="1"/>
  <c r="I15" i="1"/>
  <c r="I16" i="1"/>
  <c r="I17" i="1"/>
  <c r="I18" i="1"/>
  <c r="I19" i="1"/>
  <c r="I20" i="1"/>
  <c r="I12" i="1"/>
  <c r="J41" i="1"/>
  <c r="J42" i="1"/>
  <c r="J43" i="1"/>
</calcChain>
</file>

<file path=xl/sharedStrings.xml><?xml version="1.0" encoding="utf-8"?>
<sst xmlns="http://schemas.openxmlformats.org/spreadsheetml/2006/main" count="90" uniqueCount="68">
  <si>
    <t xml:space="preserve">                Bill Of Materials (BOM) OctopusBot BT only V1R2</t>
  </si>
  <si>
    <t>&gt; All the information Screaming Circuits needs in a Bill of Materials to complete an order is in columns B through G.</t>
  </si>
  <si>
    <t>&gt; Distributor part numbers (ie.. DigiKey Part #'s) are not required for Kitted orders, but are helpful for Turn-Key pricing.</t>
  </si>
  <si>
    <t>&gt; The BOM is the primary file that Screaming Circuits goes by whenever there is any conflicting information.</t>
  </si>
  <si>
    <t>&gt; There is information in the far right column that helps to get an assembly quote.  Look at the bottom to see a board summary.</t>
  </si>
  <si>
    <r>
      <t xml:space="preserve">&gt; </t>
    </r>
    <r>
      <rPr>
        <sz val="10"/>
        <color indexed="10"/>
        <rFont val="Arial"/>
        <family val="2"/>
      </rPr>
      <t>Highlight in RED</t>
    </r>
    <r>
      <rPr>
        <sz val="10"/>
        <rFont val="Arial"/>
      </rPr>
      <t xml:space="preserve"> any Do Not Stuff parts ("DNS") , and they will be excluded from the build.  Parts not listed on the BOM are considered DNS.</t>
    </r>
  </si>
  <si>
    <t>Item #</t>
  </si>
  <si>
    <t>Qty</t>
  </si>
  <si>
    <t>Ref Des</t>
  </si>
  <si>
    <t>Manufacturer</t>
  </si>
  <si>
    <t>Dist. Part #</t>
  </si>
  <si>
    <t>Description</t>
  </si>
  <si>
    <t>Package</t>
  </si>
  <si>
    <t>Type</t>
  </si>
  <si>
    <t>SMT</t>
  </si>
  <si>
    <t>TE Connectivity</t>
  </si>
  <si>
    <t>SWITCH TACTILE SPST-NO 0.05A 12V</t>
  </si>
  <si>
    <t>thru-hole</t>
  </si>
  <si>
    <t>Atmel</t>
  </si>
  <si>
    <t>Microchip Technology</t>
  </si>
  <si>
    <t>BOARD SUMMARY FOR QUOTE</t>
  </si>
  <si>
    <t>Total # of unique parts</t>
  </si>
  <si>
    <t>SMT placements per board</t>
  </si>
  <si>
    <t>Thru-hole placements per board</t>
  </si>
  <si>
    <t>Fine pitch placements per board</t>
  </si>
  <si>
    <t>BGA placements per board</t>
  </si>
  <si>
    <t>Graphic LCD 84x48 - Nokia 5110</t>
  </si>
  <si>
    <t>LCD-10168</t>
  </si>
  <si>
    <t>Price per unit</t>
  </si>
  <si>
    <t>Nokia 5110</t>
  </si>
  <si>
    <t>SIM Socket</t>
  </si>
  <si>
    <t>PRT-00548</t>
  </si>
  <si>
    <t>Total price</t>
  </si>
  <si>
    <t>Distribuitor</t>
  </si>
  <si>
    <t>SparkFun</t>
  </si>
  <si>
    <t>M95</t>
  </si>
  <si>
    <t>Sigma</t>
  </si>
  <si>
    <t>GSM module</t>
  </si>
  <si>
    <t>627-1022-1-ND</t>
  </si>
  <si>
    <t>Antenova</t>
  </si>
  <si>
    <t>ANTENNA CALVUS 824-960MHZ SMD</t>
  </si>
  <si>
    <t>Digikey</t>
  </si>
  <si>
    <t>IC CONTROLLR LI-ION 4.2V SOT23-5</t>
  </si>
  <si>
    <t>sot23-5</t>
  </si>
  <si>
    <t>MCP73831T-2ACI/OTCT-ND</t>
  </si>
  <si>
    <t>COM-10866</t>
  </si>
  <si>
    <t>LED - SMD RGB</t>
  </si>
  <si>
    <t>Vibration Motor</t>
  </si>
  <si>
    <t>ROB-08449</t>
  </si>
  <si>
    <t>L26</t>
  </si>
  <si>
    <t>GNSS module</t>
  </si>
  <si>
    <t>IC MCU 8BIT 128KB FLASH 44TQFP</t>
  </si>
  <si>
    <t>ATXMEGA128A4U-AU-ND</t>
  </si>
  <si>
    <t>Quectel</t>
  </si>
  <si>
    <t>44TQFP</t>
  </si>
  <si>
    <t>102-1727-ND</t>
  </si>
  <si>
    <t>MIC COND ANALOG OMNI -42DB</t>
  </si>
  <si>
    <t>CUI Inc</t>
  </si>
  <si>
    <t>423-1142-ND</t>
  </si>
  <si>
    <t>SPEAKER MINI SIREN</t>
  </si>
  <si>
    <t>Knowles</t>
  </si>
  <si>
    <t>668-1060-2-ND</t>
  </si>
  <si>
    <t>BUZZER MAGNETIC 3V 5MM SMD</t>
  </si>
  <si>
    <t>450-1759-1-ND</t>
  </si>
  <si>
    <t>CP-43516SJGRCT-ND</t>
  </si>
  <si>
    <t>CONN AUDIO JACK 3.5MM 4COND SMD</t>
  </si>
  <si>
    <t>PESD0603-240CT-ND</t>
  </si>
  <si>
    <t>ESD PROTECTOR 0603 24VDC POLYMER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</si>
</sst>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&quot;$&quot;\ * #,##0.000_);_(&quot;$&quot;\ * \(#,##0.000\);_(&quot;$&quot;\ 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4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3"/>
    <xf numFmtId="0" fontId="2" fillId="0" borderId="0" xfId="3" applyAlignment="1">
      <alignment horizontal="center"/>
    </xf>
    <xf numFmtId="0" fontId="2" fillId="0" borderId="0" xfId="3" applyFill="1" applyAlignment="1">
      <alignment horizontal="center"/>
    </xf>
    <xf numFmtId="0" fontId="2" fillId="0" borderId="1" xfId="3" applyBorder="1" applyAlignment="1">
      <alignment horizontal="center"/>
    </xf>
    <xf numFmtId="0" fontId="2" fillId="0" borderId="1" xfId="3" applyBorder="1" applyAlignment="1">
      <alignment horizontal="left"/>
    </xf>
    <xf numFmtId="0" fontId="2" fillId="0" borderId="1" xfId="3" applyFill="1" applyBorder="1" applyAlignment="1">
      <alignment horizontal="center"/>
    </xf>
    <xf numFmtId="0" fontId="2" fillId="0" borderId="0" xfId="3" applyAlignment="1">
      <alignment horizontal="left"/>
    </xf>
    <xf numFmtId="0" fontId="2" fillId="0" borderId="0" xfId="3" applyAlignment="1">
      <alignment horizontal="left" vertical="top" wrapText="1"/>
    </xf>
    <xf numFmtId="0" fontId="2" fillId="0" borderId="0" xfId="3" applyAlignment="1"/>
    <xf numFmtId="0" fontId="2" fillId="0" borderId="0" xfId="3" applyAlignment="1">
      <alignment wrapText="1"/>
    </xf>
    <xf numFmtId="0" fontId="5" fillId="0" borderId="0" xfId="3" applyFont="1" applyAlignment="1">
      <alignment wrapText="1"/>
    </xf>
    <xf numFmtId="0" fontId="5" fillId="0" borderId="0" xfId="3" applyFont="1"/>
    <xf numFmtId="0" fontId="5" fillId="0" borderId="0" xfId="3" applyFont="1" applyFill="1" applyAlignment="1">
      <alignment horizontal="center"/>
    </xf>
    <xf numFmtId="0" fontId="5" fillId="0" borderId="0" xfId="3" applyFont="1" applyFill="1" applyBorder="1" applyAlignment="1">
      <alignment wrapText="1"/>
    </xf>
    <xf numFmtId="0" fontId="5" fillId="0" borderId="0" xfId="3" applyFont="1" applyFill="1" applyAlignment="1">
      <alignment wrapText="1"/>
    </xf>
    <xf numFmtId="0" fontId="5" fillId="0" borderId="0" xfId="3" applyFont="1" applyFill="1"/>
    <xf numFmtId="0" fontId="5" fillId="0" borderId="0" xfId="3" applyFont="1" applyFill="1" applyAlignment="1">
      <alignment horizontal="left"/>
    </xf>
    <xf numFmtId="0" fontId="5" fillId="2" borderId="0" xfId="3" applyFont="1" applyFill="1"/>
    <xf numFmtId="0" fontId="5" fillId="0" borderId="0" xfId="3" applyFont="1" applyAlignment="1"/>
    <xf numFmtId="0" fontId="2" fillId="0" borderId="0" xfId="3" applyFont="1"/>
    <xf numFmtId="0" fontId="5" fillId="0" borderId="0" xfId="3" applyFont="1" applyAlignment="1">
      <alignment horizontal="left"/>
    </xf>
    <xf numFmtId="0" fontId="2" fillId="0" borderId="0" xfId="3" applyFill="1"/>
    <xf numFmtId="0" fontId="5" fillId="0" borderId="0" xfId="3" applyFont="1" applyAlignment="1">
      <alignment horizontal="left" wrapText="1"/>
    </xf>
    <xf numFmtId="0" fontId="2" fillId="0" borderId="0" xfId="3" applyAlignment="1">
      <alignment horizontal="left" wrapText="1"/>
    </xf>
    <xf numFmtId="0" fontId="2" fillId="0" borderId="4" xfId="3" applyBorder="1"/>
    <xf numFmtId="0" fontId="2" fillId="0" borderId="5" xfId="3" applyBorder="1" applyAlignment="1">
      <alignment horizontal="left"/>
    </xf>
    <xf numFmtId="0" fontId="2" fillId="0" borderId="6" xfId="3" applyBorder="1"/>
    <xf numFmtId="0" fontId="2" fillId="0" borderId="7" xfId="3" applyBorder="1" applyAlignment="1">
      <alignment horizontal="left"/>
    </xf>
    <xf numFmtId="0" fontId="2" fillId="0" borderId="0" xfId="3" applyBorder="1"/>
    <xf numFmtId="0" fontId="2" fillId="0" borderId="9" xfId="3" applyBorder="1"/>
    <xf numFmtId="0" fontId="5" fillId="0" borderId="1" xfId="3" applyFont="1" applyBorder="1" applyAlignment="1">
      <alignment horizontal="center"/>
    </xf>
    <xf numFmtId="44" fontId="5" fillId="0" borderId="0" xfId="2" applyFont="1"/>
    <xf numFmtId="44" fontId="2" fillId="0" borderId="0" xfId="2" applyFont="1"/>
    <xf numFmtId="0" fontId="7" fillId="0" borderId="0" xfId="0" applyFont="1"/>
    <xf numFmtId="0" fontId="5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4" applyFont="1" applyAlignment="1">
      <alignment vertical="center" wrapText="1"/>
    </xf>
    <xf numFmtId="44" fontId="5" fillId="0" borderId="0" xfId="2" applyFont="1" applyFill="1"/>
    <xf numFmtId="0" fontId="5" fillId="0" borderId="0" xfId="1" applyNumberFormat="1" applyFont="1" applyAlignment="1">
      <alignment horizontal="left"/>
    </xf>
    <xf numFmtId="164" fontId="2" fillId="0" borderId="0" xfId="2" applyNumberFormat="1" applyFont="1"/>
    <xf numFmtId="0" fontId="3" fillId="0" borderId="0" xfId="3" applyFont="1" applyAlignment="1">
      <alignment horizontal="left"/>
    </xf>
    <xf numFmtId="0" fontId="6" fillId="0" borderId="2" xfId="3" applyFont="1" applyBorder="1" applyAlignment="1">
      <alignment horizontal="center"/>
    </xf>
    <xf numFmtId="0" fontId="6" fillId="0" borderId="8" xfId="3" applyFont="1" applyBorder="1" applyAlignment="1">
      <alignment horizontal="center"/>
    </xf>
    <xf numFmtId="0" fontId="6" fillId="0" borderId="3" xfId="3" applyFont="1" applyBorder="1" applyAlignment="1">
      <alignment horizontal="center"/>
    </xf>
    <xf numFmtId="0" fontId="8" fillId="0" borderId="0" xfId="4" applyAlignment="1">
      <alignment vertical="center" wrapText="1"/>
    </xf>
    <xf numFmtId="44" fontId="7" fillId="0" borderId="0" xfId="2" applyFont="1"/>
  </cellXfs>
  <cellStyles count="5">
    <cellStyle name="Hipervínculo" xfId="4" builtinId="8"/>
    <cellStyle name="Millares" xfId="1" builtinId="3"/>
    <cellStyle name="Moneda" xfId="2" builtinId="4"/>
    <cellStyle name="Normal" xfId="0" builtinId="0"/>
    <cellStyle name="Normal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igikey.com/Suppliers/us/Tyco-Electronics-Raychem-Circuit-Protection.page?lang=en" TargetMode="External"/><Relationship Id="rId2" Type="http://schemas.openxmlformats.org/officeDocument/2006/relationships/hyperlink" Target="http://digikey.com/Suppliers/us/CUI.page?lang=en" TargetMode="External"/><Relationship Id="rId1" Type="http://schemas.openxmlformats.org/officeDocument/2006/relationships/hyperlink" Target="http://digikey.com/Suppliers/es/Antenova.page?lang=e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8" workbookViewId="0">
      <selection activeCell="E27" sqref="E27"/>
    </sheetView>
  </sheetViews>
  <sheetFormatPr baseColWidth="10" defaultColWidth="9.140625" defaultRowHeight="15" x14ac:dyDescent="0.25"/>
  <cols>
    <col min="1" max="1" width="14.42578125" customWidth="1"/>
    <col min="2" max="2" width="4" bestFit="1" customWidth="1"/>
    <col min="3" max="3" width="12.85546875" bestFit="1" customWidth="1"/>
    <col min="4" max="4" width="19.140625" bestFit="1" customWidth="1"/>
    <col min="5" max="5" width="9.85546875" bestFit="1" customWidth="1"/>
    <col min="6" max="6" width="24.42578125" bestFit="1" customWidth="1"/>
    <col min="7" max="7" width="40.42578125" bestFit="1" customWidth="1"/>
    <col min="8" max="8" width="12" bestFit="1" customWidth="1"/>
    <col min="9" max="9" width="11.85546875" customWidth="1"/>
    <col min="10" max="10" width="8.28515625" bestFit="1" customWidth="1"/>
    <col min="11" max="11" width="8.42578125" bestFit="1" customWidth="1"/>
  </cols>
  <sheetData>
    <row r="1" spans="1:11" ht="18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x14ac:dyDescent="0.25">
      <c r="A2" s="1"/>
      <c r="B2" s="1"/>
      <c r="C2" s="2"/>
      <c r="D2" s="2"/>
      <c r="E2" s="2"/>
      <c r="F2" s="2"/>
      <c r="G2" s="2"/>
      <c r="H2" s="2"/>
      <c r="I2" s="2"/>
      <c r="J2" s="1"/>
      <c r="K2" s="3"/>
    </row>
    <row r="3" spans="1:11" x14ac:dyDescent="0.25">
      <c r="A3" s="1" t="s">
        <v>1</v>
      </c>
      <c r="B3" s="1"/>
      <c r="C3" s="2"/>
      <c r="D3" s="2"/>
      <c r="E3" s="2"/>
      <c r="F3" s="2"/>
      <c r="G3" s="2"/>
      <c r="H3" s="2"/>
      <c r="I3" s="2"/>
      <c r="J3" s="1"/>
      <c r="K3" s="3"/>
    </row>
    <row r="4" spans="1:11" x14ac:dyDescent="0.25">
      <c r="A4" s="1" t="s">
        <v>2</v>
      </c>
      <c r="B4" s="1"/>
      <c r="C4" s="2"/>
      <c r="D4" s="2"/>
      <c r="E4" s="2"/>
      <c r="F4" s="2"/>
      <c r="G4" s="2"/>
      <c r="H4" s="2"/>
      <c r="I4" s="2"/>
      <c r="J4" s="1"/>
      <c r="K4" s="3"/>
    </row>
    <row r="5" spans="1:11" x14ac:dyDescent="0.25">
      <c r="A5" s="1" t="s">
        <v>3</v>
      </c>
      <c r="B5" s="1"/>
      <c r="C5" s="2"/>
      <c r="D5" s="2"/>
      <c r="E5" s="2"/>
      <c r="F5" s="2"/>
      <c r="G5" s="2"/>
      <c r="H5" s="2"/>
      <c r="I5" s="2"/>
      <c r="J5" s="1"/>
      <c r="K5" s="3"/>
    </row>
    <row r="6" spans="1:11" x14ac:dyDescent="0.25">
      <c r="A6" s="1" t="s">
        <v>4</v>
      </c>
      <c r="B6" s="1"/>
      <c r="C6" s="2"/>
      <c r="D6" s="2"/>
      <c r="E6" s="2"/>
      <c r="F6" s="2"/>
      <c r="G6" s="2"/>
      <c r="H6" s="2"/>
      <c r="I6" s="2"/>
      <c r="J6" s="1"/>
      <c r="K6" s="3"/>
    </row>
    <row r="7" spans="1:11" x14ac:dyDescent="0.25">
      <c r="A7" s="1" t="s">
        <v>5</v>
      </c>
      <c r="B7" s="1"/>
      <c r="C7" s="2"/>
      <c r="D7" s="2"/>
      <c r="E7" s="2"/>
      <c r="F7" s="2"/>
      <c r="G7" s="2"/>
      <c r="H7" s="2"/>
      <c r="I7" s="2"/>
      <c r="J7" s="1"/>
      <c r="K7" s="3"/>
    </row>
    <row r="8" spans="1:11" x14ac:dyDescent="0.25">
      <c r="A8" s="1"/>
      <c r="B8" s="1"/>
      <c r="C8" s="2"/>
      <c r="D8" s="2"/>
      <c r="E8" s="2"/>
      <c r="F8" s="2"/>
      <c r="G8" s="2"/>
      <c r="H8" s="2"/>
      <c r="I8" s="2"/>
      <c r="J8" s="1"/>
      <c r="K8" s="3"/>
    </row>
    <row r="10" spans="1:11" x14ac:dyDescent="0.25">
      <c r="A10" s="4" t="s">
        <v>6</v>
      </c>
      <c r="B10" s="4" t="s">
        <v>7</v>
      </c>
      <c r="C10" s="4" t="s">
        <v>8</v>
      </c>
      <c r="D10" s="4" t="s">
        <v>9</v>
      </c>
      <c r="E10" s="31" t="s">
        <v>33</v>
      </c>
      <c r="F10" s="4" t="s">
        <v>10</v>
      </c>
      <c r="G10" s="4" t="s">
        <v>11</v>
      </c>
      <c r="H10" s="31" t="s">
        <v>28</v>
      </c>
      <c r="I10" s="31" t="s">
        <v>32</v>
      </c>
      <c r="J10" s="5" t="s">
        <v>12</v>
      </c>
      <c r="K10" s="6" t="s">
        <v>13</v>
      </c>
    </row>
    <row r="11" spans="1:11" x14ac:dyDescent="0.25">
      <c r="A11" s="2"/>
      <c r="B11" s="1"/>
      <c r="C11" s="2"/>
      <c r="D11" s="2"/>
      <c r="E11" s="2"/>
      <c r="F11" s="2"/>
      <c r="G11" s="2"/>
      <c r="H11" s="2"/>
      <c r="I11" s="2"/>
      <c r="J11" s="1"/>
      <c r="K11" s="1"/>
    </row>
    <row r="12" spans="1:11" x14ac:dyDescent="0.25">
      <c r="A12" s="2">
        <v>1</v>
      </c>
      <c r="B12" s="2">
        <v>1</v>
      </c>
      <c r="C12" s="1"/>
      <c r="D12" s="12" t="s">
        <v>29</v>
      </c>
      <c r="E12" s="12" t="s">
        <v>34</v>
      </c>
      <c r="F12" s="35" t="s">
        <v>27</v>
      </c>
      <c r="G12" s="12" t="s">
        <v>26</v>
      </c>
      <c r="H12" s="32">
        <v>9.9499999999999993</v>
      </c>
      <c r="I12" s="32">
        <f>B12*H12</f>
        <v>9.9499999999999993</v>
      </c>
      <c r="J12" s="21"/>
      <c r="K12" s="12" t="s">
        <v>17</v>
      </c>
    </row>
    <row r="13" spans="1:11" x14ac:dyDescent="0.25">
      <c r="A13" s="2">
        <v>2</v>
      </c>
      <c r="B13" s="2">
        <v>1</v>
      </c>
      <c r="C13" s="8"/>
      <c r="D13" s="19"/>
      <c r="E13" s="19" t="s">
        <v>34</v>
      </c>
      <c r="F13" s="36" t="s">
        <v>31</v>
      </c>
      <c r="G13" s="36" t="s">
        <v>30</v>
      </c>
      <c r="H13" s="32">
        <v>0.95</v>
      </c>
      <c r="I13" s="32">
        <f t="shared" ref="I13:I19" si="0">B13*H13</f>
        <v>0.95</v>
      </c>
      <c r="J13" s="40"/>
      <c r="K13" s="12" t="s">
        <v>14</v>
      </c>
    </row>
    <row r="14" spans="1:11" x14ac:dyDescent="0.25">
      <c r="A14" s="2">
        <v>3</v>
      </c>
      <c r="B14" s="2">
        <v>1</v>
      </c>
      <c r="C14" s="9"/>
      <c r="D14" s="19" t="s">
        <v>53</v>
      </c>
      <c r="E14" s="12" t="s">
        <v>36</v>
      </c>
      <c r="F14" s="37" t="s">
        <v>35</v>
      </c>
      <c r="G14" s="12" t="s">
        <v>37</v>
      </c>
      <c r="H14" s="32">
        <v>37000</v>
      </c>
      <c r="I14" s="32">
        <f t="shared" si="0"/>
        <v>37000</v>
      </c>
      <c r="J14" s="21"/>
      <c r="K14" s="12" t="s">
        <v>14</v>
      </c>
    </row>
    <row r="15" spans="1:11" x14ac:dyDescent="0.25">
      <c r="A15" s="2">
        <v>4</v>
      </c>
      <c r="B15" s="2">
        <v>1</v>
      </c>
      <c r="C15" s="8"/>
      <c r="D15" s="38" t="s">
        <v>39</v>
      </c>
      <c r="E15" s="12" t="s">
        <v>41</v>
      </c>
      <c r="F15" s="35" t="s">
        <v>38</v>
      </c>
      <c r="G15" s="35" t="s">
        <v>40</v>
      </c>
      <c r="H15" s="32">
        <v>3.89</v>
      </c>
      <c r="I15" s="32">
        <f t="shared" si="0"/>
        <v>3.89</v>
      </c>
      <c r="J15" s="21"/>
      <c r="K15" s="12" t="s">
        <v>14</v>
      </c>
    </row>
    <row r="16" spans="1:11" x14ac:dyDescent="0.25">
      <c r="A16" s="2">
        <v>5</v>
      </c>
      <c r="B16" s="2">
        <v>1</v>
      </c>
      <c r="C16" s="10"/>
      <c r="D16" s="35" t="s">
        <v>19</v>
      </c>
      <c r="E16" s="12" t="s">
        <v>41</v>
      </c>
      <c r="F16" s="35" t="s">
        <v>44</v>
      </c>
      <c r="G16" s="35" t="s">
        <v>42</v>
      </c>
      <c r="H16" s="32">
        <v>0.67</v>
      </c>
      <c r="I16" s="32">
        <f t="shared" si="0"/>
        <v>0.67</v>
      </c>
      <c r="J16" s="21" t="s">
        <v>43</v>
      </c>
      <c r="K16" s="12" t="s">
        <v>14</v>
      </c>
    </row>
    <row r="17" spans="1:11" x14ac:dyDescent="0.25">
      <c r="A17" s="2">
        <v>6</v>
      </c>
      <c r="B17" s="2"/>
      <c r="C17" s="10"/>
      <c r="D17" s="11"/>
      <c r="E17" s="11" t="s">
        <v>34</v>
      </c>
      <c r="F17" s="36" t="s">
        <v>45</v>
      </c>
      <c r="G17" s="36" t="s">
        <v>46</v>
      </c>
      <c r="H17" s="32">
        <v>0.5</v>
      </c>
      <c r="I17" s="32">
        <f t="shared" si="0"/>
        <v>0</v>
      </c>
      <c r="J17" s="21"/>
      <c r="K17" s="12" t="s">
        <v>14</v>
      </c>
    </row>
    <row r="18" spans="1:11" x14ac:dyDescent="0.25">
      <c r="A18" s="2">
        <v>7</v>
      </c>
      <c r="B18" s="2">
        <v>1</v>
      </c>
      <c r="C18" s="10"/>
      <c r="D18" s="35"/>
      <c r="E18" s="16" t="s">
        <v>34</v>
      </c>
      <c r="F18" s="36" t="s">
        <v>48</v>
      </c>
      <c r="G18" s="36" t="s">
        <v>47</v>
      </c>
      <c r="H18" s="32">
        <v>4.95</v>
      </c>
      <c r="I18" s="32">
        <f t="shared" si="0"/>
        <v>4.95</v>
      </c>
      <c r="J18" s="21"/>
      <c r="K18" s="12"/>
    </row>
    <row r="19" spans="1:11" x14ac:dyDescent="0.25">
      <c r="A19" s="13">
        <v>8</v>
      </c>
      <c r="B19" s="13">
        <v>1</v>
      </c>
      <c r="C19" s="14"/>
      <c r="D19" s="15" t="s">
        <v>53</v>
      </c>
      <c r="E19" s="16" t="s">
        <v>36</v>
      </c>
      <c r="F19" s="16" t="s">
        <v>49</v>
      </c>
      <c r="G19" s="16" t="s">
        <v>50</v>
      </c>
      <c r="H19" s="39">
        <v>34800</v>
      </c>
      <c r="I19" s="32">
        <f t="shared" si="0"/>
        <v>34800</v>
      </c>
      <c r="J19" s="17"/>
      <c r="K19" s="18" t="s">
        <v>14</v>
      </c>
    </row>
    <row r="20" spans="1:11" x14ac:dyDescent="0.25">
      <c r="A20" s="2">
        <v>9</v>
      </c>
      <c r="B20" s="2">
        <v>1</v>
      </c>
      <c r="C20" s="19"/>
      <c r="D20" s="11" t="s">
        <v>18</v>
      </c>
      <c r="E20" s="12" t="s">
        <v>41</v>
      </c>
      <c r="F20" s="35" t="s">
        <v>52</v>
      </c>
      <c r="G20" s="35" t="s">
        <v>51</v>
      </c>
      <c r="H20" s="32">
        <v>4.4000000000000004</v>
      </c>
      <c r="I20" s="32">
        <f>B20*H20</f>
        <v>4.4000000000000004</v>
      </c>
      <c r="J20" s="21" t="s">
        <v>54</v>
      </c>
      <c r="K20" s="12" t="s">
        <v>14</v>
      </c>
    </row>
    <row r="21" spans="1:11" x14ac:dyDescent="0.25">
      <c r="A21" s="2">
        <v>10</v>
      </c>
      <c r="B21" s="2">
        <v>1</v>
      </c>
      <c r="C21" s="19"/>
      <c r="D21" s="11" t="s">
        <v>57</v>
      </c>
      <c r="E21" s="12" t="s">
        <v>41</v>
      </c>
      <c r="F21" s="35" t="s">
        <v>55</v>
      </c>
      <c r="G21" s="35" t="s">
        <v>56</v>
      </c>
      <c r="H21" s="32">
        <v>2.21</v>
      </c>
      <c r="I21" s="32">
        <f>B21*H21</f>
        <v>2.21</v>
      </c>
      <c r="J21" s="21"/>
      <c r="K21" s="12" t="s">
        <v>17</v>
      </c>
    </row>
    <row r="22" spans="1:11" x14ac:dyDescent="0.25">
      <c r="A22" s="2">
        <v>11</v>
      </c>
      <c r="B22" s="2">
        <v>1</v>
      </c>
      <c r="C22" s="11"/>
      <c r="D22" s="11" t="s">
        <v>60</v>
      </c>
      <c r="E22" s="12" t="s">
        <v>41</v>
      </c>
      <c r="F22" s="35" t="s">
        <v>58</v>
      </c>
      <c r="G22" s="35" t="s">
        <v>59</v>
      </c>
      <c r="H22" s="32">
        <v>6.27</v>
      </c>
      <c r="I22" s="32">
        <f>B22*H22</f>
        <v>6.27</v>
      </c>
      <c r="J22" s="21"/>
      <c r="K22" s="12"/>
    </row>
    <row r="23" spans="1:11" ht="15.75" x14ac:dyDescent="0.25">
      <c r="A23" s="2">
        <v>12</v>
      </c>
      <c r="B23" s="2">
        <v>1</v>
      </c>
      <c r="C23" s="11"/>
      <c r="D23" s="10"/>
      <c r="E23" s="12" t="s">
        <v>41</v>
      </c>
      <c r="F23" s="34" t="s">
        <v>61</v>
      </c>
      <c r="G23" s="34" t="s">
        <v>62</v>
      </c>
      <c r="H23" s="33">
        <v>3.51</v>
      </c>
      <c r="I23" s="32">
        <f>B23*H23</f>
        <v>3.51</v>
      </c>
      <c r="J23" s="7"/>
      <c r="K23" s="12"/>
    </row>
    <row r="24" spans="1:11" ht="15.75" x14ac:dyDescent="0.25">
      <c r="A24" s="13">
        <v>13</v>
      </c>
      <c r="B24" s="2">
        <v>16</v>
      </c>
      <c r="C24" s="11"/>
      <c r="D24" s="10" t="s">
        <v>15</v>
      </c>
      <c r="E24" s="12" t="s">
        <v>41</v>
      </c>
      <c r="F24" s="34" t="s">
        <v>63</v>
      </c>
      <c r="G24" s="34" t="s">
        <v>16</v>
      </c>
      <c r="H24" s="41">
        <v>0.223</v>
      </c>
      <c r="I24" s="32">
        <f>B24*H24</f>
        <v>3.5680000000000001</v>
      </c>
      <c r="J24" s="21"/>
      <c r="K24" s="12"/>
    </row>
    <row r="25" spans="1:11" ht="15.75" x14ac:dyDescent="0.25">
      <c r="A25" s="2">
        <v>14</v>
      </c>
      <c r="B25" s="3">
        <v>1</v>
      </c>
      <c r="C25" s="15"/>
      <c r="D25" s="46" t="s">
        <v>57</v>
      </c>
      <c r="E25" s="16" t="s">
        <v>41</v>
      </c>
      <c r="F25" s="34" t="s">
        <v>64</v>
      </c>
      <c r="G25" s="22" t="s">
        <v>65</v>
      </c>
      <c r="H25" s="47">
        <v>1.45</v>
      </c>
      <c r="I25" s="32">
        <f>B25*H25</f>
        <v>1.45</v>
      </c>
      <c r="J25" s="17"/>
      <c r="K25" s="16"/>
    </row>
    <row r="26" spans="1:11" ht="15.75" x14ac:dyDescent="0.25">
      <c r="A26" s="2">
        <v>15</v>
      </c>
      <c r="B26" s="2"/>
      <c r="C26" s="11"/>
      <c r="D26" s="46" t="s">
        <v>15</v>
      </c>
      <c r="E26" s="12" t="s">
        <v>41</v>
      </c>
      <c r="F26" s="34" t="s">
        <v>66</v>
      </c>
      <c r="G26" s="34" t="s">
        <v>67</v>
      </c>
      <c r="H26" s="33">
        <v>0.15</v>
      </c>
      <c r="I26" s="1"/>
      <c r="J26" s="21"/>
      <c r="K26" s="12"/>
    </row>
    <row r="27" spans="1:11" x14ac:dyDescent="0.25">
      <c r="A27" s="2">
        <v>16</v>
      </c>
      <c r="B27" s="2"/>
      <c r="C27" s="11"/>
      <c r="D27" s="10"/>
      <c r="E27" s="1"/>
      <c r="F27" s="20"/>
      <c r="G27" s="1"/>
      <c r="H27" s="1"/>
      <c r="I27" s="1"/>
      <c r="J27" s="21"/>
      <c r="K27" s="12"/>
    </row>
    <row r="28" spans="1:11" x14ac:dyDescent="0.25">
      <c r="A28" s="2">
        <v>17</v>
      </c>
      <c r="B28" s="2"/>
      <c r="C28" s="21"/>
      <c r="D28" s="7"/>
      <c r="E28" s="7"/>
      <c r="F28" s="20"/>
      <c r="G28" s="1"/>
      <c r="H28" s="1"/>
      <c r="I28" s="1"/>
      <c r="J28" s="21"/>
      <c r="K28" s="12"/>
    </row>
    <row r="29" spans="1:11" x14ac:dyDescent="0.25">
      <c r="A29" s="13">
        <v>18</v>
      </c>
      <c r="B29" s="2"/>
      <c r="C29" s="23"/>
      <c r="D29" s="7"/>
      <c r="E29" s="7"/>
      <c r="F29" s="1"/>
      <c r="G29" s="12"/>
      <c r="H29" s="12"/>
      <c r="I29" s="12"/>
      <c r="J29" s="7"/>
      <c r="K29" s="1"/>
    </row>
    <row r="30" spans="1:11" x14ac:dyDescent="0.25">
      <c r="A30" s="2">
        <v>19</v>
      </c>
      <c r="B30" s="2"/>
      <c r="C30" s="23"/>
      <c r="D30" s="24"/>
      <c r="E30" s="7"/>
      <c r="F30" s="1"/>
      <c r="G30" s="12"/>
      <c r="H30" s="12"/>
      <c r="I30" s="12"/>
      <c r="J30" s="21"/>
      <c r="K30" s="12"/>
    </row>
    <row r="31" spans="1:11" x14ac:dyDescent="0.25">
      <c r="A31" s="2">
        <v>20</v>
      </c>
      <c r="B31" s="1"/>
      <c r="C31" s="21"/>
      <c r="D31" s="7"/>
      <c r="E31" s="7"/>
      <c r="F31" s="1"/>
      <c r="G31" s="1"/>
      <c r="H31" s="1"/>
      <c r="I31" s="1"/>
      <c r="J31" s="12"/>
      <c r="K31" s="12"/>
    </row>
    <row r="32" spans="1:11" x14ac:dyDescent="0.25">
      <c r="A32" s="2"/>
      <c r="B32" s="1"/>
      <c r="C32" s="21"/>
      <c r="D32" s="7"/>
      <c r="E32" s="7"/>
      <c r="F32" s="1"/>
      <c r="G32" s="1"/>
      <c r="H32" s="1"/>
      <c r="I32" s="1"/>
      <c r="J32" s="12"/>
      <c r="K32" s="12"/>
    </row>
    <row r="33" spans="1:11" x14ac:dyDescent="0.25">
      <c r="A33" s="13"/>
      <c r="B33" s="16"/>
      <c r="C33" s="17"/>
      <c r="D33" s="17"/>
      <c r="E33" s="17"/>
      <c r="F33" s="16"/>
      <c r="G33" s="16"/>
      <c r="H33" s="16"/>
      <c r="I33" s="16"/>
      <c r="J33" s="16"/>
      <c r="K33" s="16"/>
    </row>
    <row r="34" spans="1:11" x14ac:dyDescent="0.25">
      <c r="A34" s="2"/>
      <c r="B34" s="1"/>
      <c r="C34" s="21"/>
      <c r="D34" s="7"/>
      <c r="E34" s="7"/>
      <c r="F34" s="1"/>
      <c r="G34" s="1"/>
      <c r="H34" s="1"/>
      <c r="I34" s="1"/>
      <c r="J34" s="12"/>
      <c r="K34" s="12"/>
    </row>
    <row r="35" spans="1:11" x14ac:dyDescent="0.25">
      <c r="A35" s="2"/>
      <c r="B35" s="1"/>
      <c r="C35" s="21"/>
      <c r="D35" s="7"/>
      <c r="E35" s="7"/>
      <c r="F35" s="1"/>
      <c r="G35" s="1"/>
      <c r="H35" s="1"/>
      <c r="I35" s="1"/>
      <c r="J35" s="12"/>
      <c r="K35" s="12"/>
    </row>
    <row r="36" spans="1:11" x14ac:dyDescent="0.25">
      <c r="A36" s="2"/>
      <c r="B36" s="1"/>
      <c r="C36" s="21"/>
      <c r="D36" s="7"/>
      <c r="E36" s="7"/>
      <c r="F36" s="1"/>
      <c r="G36" s="1"/>
      <c r="H36" s="1"/>
      <c r="I36" s="1"/>
      <c r="J36" s="1"/>
      <c r="K36" s="1"/>
    </row>
    <row r="37" spans="1:11" x14ac:dyDescent="0.25">
      <c r="A37" s="2"/>
      <c r="B37" s="1"/>
      <c r="C37" s="21"/>
      <c r="D37" s="7"/>
      <c r="E37" s="7"/>
      <c r="F37" s="1"/>
      <c r="G37" s="1"/>
      <c r="H37" s="1"/>
      <c r="I37" s="1"/>
      <c r="J37" s="1"/>
      <c r="K37" s="1"/>
    </row>
    <row r="38" spans="1:11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"/>
      <c r="D39" s="1"/>
      <c r="E39" s="1"/>
      <c r="F39" s="1"/>
      <c r="G39" s="43" t="s">
        <v>20</v>
      </c>
      <c r="H39" s="44"/>
      <c r="I39" s="44"/>
      <c r="J39" s="45"/>
      <c r="K39" s="1"/>
    </row>
    <row r="40" spans="1:11" x14ac:dyDescent="0.25">
      <c r="A40" s="1"/>
      <c r="B40" s="1"/>
      <c r="C40" s="1"/>
      <c r="D40" s="1"/>
      <c r="E40" s="1"/>
      <c r="F40" s="1"/>
      <c r="G40" s="25" t="s">
        <v>21</v>
      </c>
      <c r="H40" s="29"/>
      <c r="I40" s="29"/>
      <c r="J40" s="26">
        <v>23</v>
      </c>
      <c r="K40" s="1"/>
    </row>
    <row r="41" spans="1:11" x14ac:dyDescent="0.25">
      <c r="A41" s="1"/>
      <c r="B41" s="1"/>
      <c r="C41" s="1"/>
      <c r="D41" s="1"/>
      <c r="E41" s="1"/>
      <c r="F41" s="1"/>
      <c r="G41" s="25" t="s">
        <v>22</v>
      </c>
      <c r="H41" s="29"/>
      <c r="I41" s="29"/>
      <c r="J41" s="26">
        <f>SUMIF(K12:K35,"SMT",B12:B35)</f>
        <v>6</v>
      </c>
      <c r="K41" s="1"/>
    </row>
    <row r="42" spans="1:11" x14ac:dyDescent="0.25">
      <c r="A42" s="1"/>
      <c r="B42" s="1"/>
      <c r="C42" s="1"/>
      <c r="D42" s="1"/>
      <c r="E42" s="1"/>
      <c r="F42" s="1"/>
      <c r="G42" s="25" t="s">
        <v>23</v>
      </c>
      <c r="H42" s="29"/>
      <c r="I42" s="29"/>
      <c r="J42" s="26">
        <f>SUMIF(K12:K35,"thru-hole",B12:B35)</f>
        <v>2</v>
      </c>
      <c r="K42" s="1"/>
    </row>
    <row r="43" spans="1:11" x14ac:dyDescent="0.25">
      <c r="A43" s="1"/>
      <c r="B43" s="1"/>
      <c r="C43" s="1"/>
      <c r="D43" s="1"/>
      <c r="E43" s="1"/>
      <c r="F43" s="1"/>
      <c r="G43" s="25" t="s">
        <v>24</v>
      </c>
      <c r="H43" s="29"/>
      <c r="I43" s="29"/>
      <c r="J43" s="26">
        <f>SUMIF(K12:K35,"fine pitch",B12:B35)</f>
        <v>0</v>
      </c>
      <c r="K43" s="1"/>
    </row>
    <row r="44" spans="1:11" ht="15.75" thickBot="1" x14ac:dyDescent="0.3">
      <c r="A44" s="1"/>
      <c r="B44" s="1"/>
      <c r="C44" s="1"/>
      <c r="D44" s="1"/>
      <c r="E44" s="1"/>
      <c r="F44" s="1"/>
      <c r="G44" s="27" t="s">
        <v>25</v>
      </c>
      <c r="H44" s="30"/>
      <c r="I44" s="30"/>
      <c r="J44" s="28">
        <v>0</v>
      </c>
      <c r="K44" s="1"/>
    </row>
  </sheetData>
  <mergeCells count="2">
    <mergeCell ref="A1:K1"/>
    <mergeCell ref="G39:J39"/>
  </mergeCells>
  <hyperlinks>
    <hyperlink ref="D15" r:id="rId1" display="http://digikey.com/Suppliers/es/Antenova.page?lang=en"/>
    <hyperlink ref="D25" r:id="rId2" display="http://digikey.com/Suppliers/us/CUI.page?lang=en"/>
    <hyperlink ref="D26" r:id="rId3" display="http://digikey.com/Suppliers/us/Tyco-Electronics-Raychem-Circuit-Protection.page?lang=en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2013-09-17T05:02:36Z</dcterms:modified>
</cp:coreProperties>
</file>