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\Аспирантура\Модели SRD\SRD-model\Experiments\"/>
    </mc:Choice>
  </mc:AlternateContent>
  <xr:revisionPtr revIDLastSave="0" documentId="13_ncr:1_{7EAC5302-8F14-4D76-9F2B-7588D0141E75}" xr6:coauthVersionLast="47" xr6:coauthVersionMax="47" xr10:uidLastSave="{00000000-0000-0000-0000-000000000000}"/>
  <bookViews>
    <workbookView xWindow="-120" yWindow="-120" windowWidth="29040" windowHeight="15840" xr2:uid="{F85D1295-583C-4BCA-AA01-FCED9DFE14F9}"/>
  </bookViews>
  <sheets>
    <sheet name="Лист1" sheetId="1" r:id="rId1"/>
    <sheet name="ads-model-dioden" sheetId="2" r:id="rId2"/>
    <sheet name="data1" sheetId="3" r:id="rId3"/>
  </sheets>
  <definedNames>
    <definedName name="ExternalData_1" localSheetId="1" hidden="1">'ads-model-dioden'!$A$1:$B$29</definedName>
    <definedName name="ExternalData_1" localSheetId="2" hidden="1">data1!$A$1:$B$29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B9EC8-7EDE-471E-950D-A0E8C797A2C9}" keepAlive="1" name="Запрос — ads-model-dioden" description="Соединение с запросом &quot;ads-model-dioden&quot; в книге." type="5" refreshedVersion="8" background="1" saveData="1">
    <dbPr connection="Provider=Microsoft.Mashup.OleDb.1;Data Source=$Workbook$;Location=ads-model-dioden;Extended Properties=&quot;&quot;" command="SELECT * FROM [ads-model-dioden]"/>
  </connection>
  <connection id="2" xr16:uid="{4F4AC152-B7AF-4D3D-A8FE-C8FD5DAE7F48}" keepAlive="1" name="Запрос — data1" description="Соединение с запросом &quot;data1&quot; в книге." type="5" refreshedVersion="8" background="1" saveData="1">
    <dbPr connection="Provider=Microsoft.Mashup.OleDb.1;Data Source=$Workbook$;Location=data1;Extended Properties=&quot;&quot;" command="SELECT * FROM [data1]"/>
  </connection>
</connections>
</file>

<file path=xl/sharedStrings.xml><?xml version="1.0" encoding="utf-8"?>
<sst xmlns="http://schemas.openxmlformats.org/spreadsheetml/2006/main" count="117" uniqueCount="72">
  <si>
    <t>В</t>
  </si>
  <si>
    <t>Rs</t>
  </si>
  <si>
    <t>Is</t>
  </si>
  <si>
    <t>A</t>
  </si>
  <si>
    <t>Ом</t>
  </si>
  <si>
    <t>Данные модели</t>
  </si>
  <si>
    <t>R кабелей</t>
  </si>
  <si>
    <t>V, В (обмер)</t>
  </si>
  <si>
    <t>Column1</t>
  </si>
  <si>
    <t>Column2</t>
  </si>
  <si>
    <t>VCC</t>
  </si>
  <si>
    <t>I_Probe3.i</t>
  </si>
  <si>
    <t>0.00000000000000000E0</t>
  </si>
  <si>
    <t>1.00000000000000000E-1</t>
  </si>
  <si>
    <t>1.04801619571703997E-13</t>
  </si>
  <si>
    <t>2.00000000000000000E-1</t>
  </si>
  <si>
    <t>4.40158744384262857E-13</t>
  </si>
  <si>
    <t>3.00000000000000044E-1</t>
  </si>
  <si>
    <t>1.20764695542667910E-11</t>
  </si>
  <si>
    <t>4.00000000000000000E-1</t>
  </si>
  <si>
    <t>5.77642327968718661E-10</t>
  </si>
  <si>
    <t>5.00000000000000000E-1</t>
  </si>
  <si>
    <t>2.82942222811462196E-8</t>
  </si>
  <si>
    <t>6.00000000000000000E-1</t>
  </si>
  <si>
    <t>1.38563846072157704E-6</t>
  </si>
  <si>
    <t>7.00000000000000000E-1</t>
  </si>
  <si>
    <t>6.51825434526246994E-5</t>
  </si>
  <si>
    <t>7.99999999999999911E-1</t>
  </si>
  <si>
    <t>1.37420080174514481E-3</t>
  </si>
  <si>
    <t>9.00000000000000000E-1</t>
  </si>
  <si>
    <t>5.31438358075345807E-3</t>
  </si>
  <si>
    <t>0.99999999999999989E0</t>
  </si>
  <si>
    <t>1.03229176114275956E-2</t>
  </si>
  <si>
    <t>1.09999999999999987E0</t>
  </si>
  <si>
    <t>1.57100406199867715E-2</t>
  </si>
  <si>
    <t>1.19999999999999996E0</t>
  </si>
  <si>
    <t>2.12780052942631848E-2</t>
  </si>
  <si>
    <t>1.30000000000000004E0</t>
  </si>
  <si>
    <t>2.69500190402476747E-2</t>
  </si>
  <si>
    <t>1.40000000000000013E0</t>
  </si>
  <si>
    <t>3.26891368544927508E-2</t>
  </si>
  <si>
    <t>1.50000000000000022E0</t>
  </si>
  <si>
    <t>3.84749458722164261E-2</t>
  </si>
  <si>
    <t>1.60000000000000031E0</t>
  </si>
  <si>
    <t>4.42950413369321261E-2</t>
  </si>
  <si>
    <t>1.70000000000000040E0</t>
  </si>
  <si>
    <t>5.01413450714242703E-2</t>
  </si>
  <si>
    <t>1.80000000000000049E0</t>
  </si>
  <si>
    <t>5.60083131072316931E-2</t>
  </si>
  <si>
    <t>1.90000000000000058E0</t>
  </si>
  <si>
    <t>6.18919809775949403E-2</t>
  </si>
  <si>
    <t>2.00000000000000044E0</t>
  </si>
  <si>
    <t>6.77894183653426730E-2</t>
  </si>
  <si>
    <t>2.10000000000000053E0</t>
  </si>
  <si>
    <t>7.36983996649146267E-2</t>
  </si>
  <si>
    <t>2.20000000000000062E0</t>
  </si>
  <si>
    <t>7.96171956557579996E-2</t>
  </si>
  <si>
    <t>2.30000000000000071E0</t>
  </si>
  <si>
    <t>8.55444366411278168E-2</t>
  </si>
  <si>
    <t>2.39999999999999991E0</t>
  </si>
  <si>
    <t>9.14790195866972233E-2</t>
  </si>
  <si>
    <t/>
  </si>
  <si>
    <t>I, mA, (модель)</t>
  </si>
  <si>
    <t>I, mA, (обмер 1)</t>
  </si>
  <si>
    <t>I, mA, (обмер 2)</t>
  </si>
  <si>
    <t>I, mA, (обмер 3)</t>
  </si>
  <si>
    <t>I, mA, (обмер 3, 2srd пар-но)</t>
  </si>
  <si>
    <t>I, mA, (обмер 4)</t>
  </si>
  <si>
    <t>I, mA, (ADS 2)</t>
  </si>
  <si>
    <t>Column3</t>
  </si>
  <si>
    <t>Резистор в цепи</t>
  </si>
  <si>
    <t>R кабелей и 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</si>
</sst>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horizontal="right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5"/>
          <c:order val="5"/>
          <c:tx>
            <c:strRef>
              <c:f>Лист1!$G$1</c:f>
              <c:strCache>
                <c:ptCount val="1"/>
                <c:pt idx="0">
                  <c:v>I, mA, (обмер 4)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Лист1!$B$2:$B$18</c:f>
              <c:numCache>
                <c:formatCode>General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Лист1!$G$2:$G$18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6.4000000000000001E-2</c:v>
                </c:pt>
                <c:pt idx="8">
                  <c:v>1.28</c:v>
                </c:pt>
                <c:pt idx="9">
                  <c:v>5.2</c:v>
                </c:pt>
                <c:pt idx="10">
                  <c:v>10.199999999999999</c:v>
                </c:pt>
                <c:pt idx="11">
                  <c:v>15.7</c:v>
                </c:pt>
                <c:pt idx="12">
                  <c:v>21.3</c:v>
                </c:pt>
                <c:pt idx="13">
                  <c:v>27.2</c:v>
                </c:pt>
                <c:pt idx="14">
                  <c:v>33.5</c:v>
                </c:pt>
                <c:pt idx="15">
                  <c:v>38.9</c:v>
                </c:pt>
                <c:pt idx="16">
                  <c:v>44.9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6ED-4C89-8CD0-E4FFAC463CBF}"/>
            </c:ext>
          </c:extLst>
        </c:ser>
        <c:ser>
          <c:idx val="6"/>
          <c:order val="6"/>
          <c:tx>
            <c:strRef>
              <c:f>Лист1!$H$1</c:f>
              <c:strCache>
                <c:ptCount val="1"/>
                <c:pt idx="0">
                  <c:v>I, mA, (ADS 2)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Лист1!$B$2:$B$18</c:f>
              <c:numCache>
                <c:formatCode>General</c:formatCode>
                <c:ptCount val="1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Лист1!$H$2:$H$18</c:f>
              <c:numCache>
                <c:formatCode>General</c:formatCode>
                <c:ptCount val="17"/>
                <c:pt idx="0">
                  <c:v>0</c:v>
                </c:pt>
                <c:pt idx="1">
                  <c:v>1.0480161957167401E-10</c:v>
                </c:pt>
                <c:pt idx="2">
                  <c:v>4.4015874438316899E-10</c:v>
                </c:pt>
                <c:pt idx="3">
                  <c:v>1.20764695529353E-8</c:v>
                </c:pt>
                <c:pt idx="4">
                  <c:v>5.7764232485386606E-7</c:v>
                </c:pt>
                <c:pt idx="5">
                  <c:v>2.82942148032222E-5</c:v>
                </c:pt>
                <c:pt idx="6">
                  <c:v>1.3856205421057298E-3</c:v>
                </c:pt>
                <c:pt idx="7">
                  <c:v>6.5144488153850599E-2</c:v>
                </c:pt>
                <c:pt idx="8">
                  <c:v>1.3649260720710701</c:v>
                </c:pt>
                <c:pt idx="9">
                  <c:v>5.2555026504769904</c:v>
                </c:pt>
                <c:pt idx="10">
                  <c:v>10.194579669788901</c:v>
                </c:pt>
                <c:pt idx="11">
                  <c:v>15.5056398973007</c:v>
                </c:pt>
                <c:pt idx="12">
                  <c:v>20.994544122774897</c:v>
                </c:pt>
                <c:pt idx="13">
                  <c:v>26.585826472708</c:v>
                </c:pt>
                <c:pt idx="14">
                  <c:v>32.2431575312403</c:v>
                </c:pt>
                <c:pt idx="15">
                  <c:v>37.946456181062302</c:v>
                </c:pt>
                <c:pt idx="16">
                  <c:v>43.683515651940901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ED-4C89-8CD0-E4FFAC463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1711920"/>
        <c:axId val="161171816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Лист1!$C$1</c15:sqref>
                        </c15:formulaRef>
                      </c:ext>
                    </c:extLst>
                    <c:strCache>
                      <c:ptCount val="1"/>
                      <c:pt idx="0">
                        <c:v>I, mA, (обмер 1)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Лист1!$B$2:$B$22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0.30000000000000004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0.89999999999999991</c:v>
                      </c:pt>
                      <c:pt idx="10">
                        <c:v>0.99999999999999989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1.4000000000000001</c:v>
                      </c:pt>
                      <c:pt idx="15">
                        <c:v>1.5000000000000002</c:v>
                      </c:pt>
                      <c:pt idx="16">
                        <c:v>1.6000000000000003</c:v>
                      </c:pt>
                      <c:pt idx="17">
                        <c:v>1.7000000000000004</c:v>
                      </c:pt>
                      <c:pt idx="18">
                        <c:v>1.8000000000000005</c:v>
                      </c:pt>
                      <c:pt idx="19">
                        <c:v>1.9000000000000006</c:v>
                      </c:pt>
                      <c:pt idx="20">
                        <c:v>2.0000000000000004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Лист1!$C$2:$C$22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5</c:v>
                      </c:pt>
                      <c:pt idx="10">
                        <c:v>10</c:v>
                      </c:pt>
                      <c:pt idx="11">
                        <c:v>16</c:v>
                      </c:pt>
                      <c:pt idx="12">
                        <c:v>21</c:v>
                      </c:pt>
                      <c:pt idx="13">
                        <c:v>28</c:v>
                      </c:pt>
                      <c:pt idx="14">
                        <c:v>34</c:v>
                      </c:pt>
                      <c:pt idx="15">
                        <c:v>40</c:v>
                      </c:pt>
                      <c:pt idx="16">
                        <c:v>45</c:v>
                      </c:pt>
                      <c:pt idx="17">
                        <c:v>51</c:v>
                      </c:pt>
                      <c:pt idx="18">
                        <c:v>57</c:v>
                      </c:pt>
                      <c:pt idx="19">
                        <c:v>62</c:v>
                      </c:pt>
                      <c:pt idx="20">
                        <c:v>68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D904-4C1F-B8A3-16E3F5BF31D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Лист1!$D$1</c15:sqref>
                        </c15:formulaRef>
                      </c:ext>
                    </c:extLst>
                    <c:strCache>
                      <c:ptCount val="1"/>
                      <c:pt idx="0">
                        <c:v>I, mA, (обмер 2)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Лист1!$B$2:$B$22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0.30000000000000004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0.89999999999999991</c:v>
                      </c:pt>
                      <c:pt idx="10">
                        <c:v>0.99999999999999989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1.4000000000000001</c:v>
                      </c:pt>
                      <c:pt idx="15">
                        <c:v>1.5000000000000002</c:v>
                      </c:pt>
                      <c:pt idx="16">
                        <c:v>1.6000000000000003</c:v>
                      </c:pt>
                      <c:pt idx="17">
                        <c:v>1.7000000000000004</c:v>
                      </c:pt>
                      <c:pt idx="18">
                        <c:v>1.8000000000000005</c:v>
                      </c:pt>
                      <c:pt idx="19">
                        <c:v>1.9000000000000006</c:v>
                      </c:pt>
                      <c:pt idx="20">
                        <c:v>2.0000000000000004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Лист1!$D$2:$D$22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1E-3</c:v>
                      </c:pt>
                      <c:pt idx="7">
                        <c:v>0.05</c:v>
                      </c:pt>
                      <c:pt idx="8">
                        <c:v>0.95</c:v>
                      </c:pt>
                      <c:pt idx="9">
                        <c:v>4.5</c:v>
                      </c:pt>
                      <c:pt idx="10">
                        <c:v>9.8000000000000007</c:v>
                      </c:pt>
                      <c:pt idx="11">
                        <c:v>15.1</c:v>
                      </c:pt>
                      <c:pt idx="12">
                        <c:v>20.5</c:v>
                      </c:pt>
                      <c:pt idx="13">
                        <c:v>26.1</c:v>
                      </c:pt>
                      <c:pt idx="14">
                        <c:v>31.7</c:v>
                      </c:pt>
                      <c:pt idx="15">
                        <c:v>37.4</c:v>
                      </c:pt>
                      <c:pt idx="16">
                        <c:v>42.5</c:v>
                      </c:pt>
                      <c:pt idx="17">
                        <c:v>48.2</c:v>
                      </c:pt>
                      <c:pt idx="18">
                        <c:v>54.6</c:v>
                      </c:pt>
                      <c:pt idx="19">
                        <c:v>60.3</c:v>
                      </c:pt>
                      <c:pt idx="20">
                        <c:v>66.099999999999994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D904-4C1F-B8A3-16E3F5BF31D0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Лист1!$I$1</c15:sqref>
                        </c15:formulaRef>
                      </c:ext>
                    </c:extLst>
                    <c:strCache>
                      <c:ptCount val="1"/>
                      <c:pt idx="0">
                        <c:v>I, mA, (модель)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Лист1!$B$2:$B$22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0.30000000000000004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0.89999999999999991</c:v>
                      </c:pt>
                      <c:pt idx="10">
                        <c:v>0.99999999999999989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1.4000000000000001</c:v>
                      </c:pt>
                      <c:pt idx="15">
                        <c:v>1.5000000000000002</c:v>
                      </c:pt>
                      <c:pt idx="16">
                        <c:v>1.6000000000000003</c:v>
                      </c:pt>
                      <c:pt idx="17">
                        <c:v>1.7000000000000004</c:v>
                      </c:pt>
                      <c:pt idx="18">
                        <c:v>1.8000000000000005</c:v>
                      </c:pt>
                      <c:pt idx="19">
                        <c:v>1.9000000000000006</c:v>
                      </c:pt>
                      <c:pt idx="20">
                        <c:v>2.0000000000000004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Лист1!$I$2:$I$22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1.04801619571703E-10</c:v>
                      </c:pt>
                      <c:pt idx="2">
                        <c:v>4.40158744384262E-10</c:v>
                      </c:pt>
                      <c:pt idx="3">
                        <c:v>1.20764695542667E-8</c:v>
                      </c:pt>
                      <c:pt idx="4">
                        <c:v>5.7764232796871802E-7</c:v>
                      </c:pt>
                      <c:pt idx="5">
                        <c:v>2.8294222281146201E-5</c:v>
                      </c:pt>
                      <c:pt idx="6">
                        <c:v>1.3856384607215701E-3</c:v>
                      </c:pt>
                      <c:pt idx="7">
                        <c:v>6.51825434526246E-2</c:v>
                      </c:pt>
                      <c:pt idx="8">
                        <c:v>1.3742008017451399</c:v>
                      </c:pt>
                      <c:pt idx="9">
                        <c:v>5.3143835807534501</c:v>
                      </c:pt>
                      <c:pt idx="10">
                        <c:v>10.322917611427499</c:v>
                      </c:pt>
                      <c:pt idx="11">
                        <c:v>15.7100406199867</c:v>
                      </c:pt>
                      <c:pt idx="12">
                        <c:v>21.2780052942631</c:v>
                      </c:pt>
                      <c:pt idx="13">
                        <c:v>26.9500190402476</c:v>
                      </c:pt>
                      <c:pt idx="14">
                        <c:v>32.689136854492702</c:v>
                      </c:pt>
                      <c:pt idx="15">
                        <c:v>38.474945872216402</c:v>
                      </c:pt>
                      <c:pt idx="16">
                        <c:v>44.295041336932101</c:v>
                      </c:pt>
                      <c:pt idx="17">
                        <c:v>50.141345071424197</c:v>
                      </c:pt>
                      <c:pt idx="18">
                        <c:v>56.008313107231601</c:v>
                      </c:pt>
                      <c:pt idx="19">
                        <c:v>61.891980977594898</c:v>
                      </c:pt>
                      <c:pt idx="20">
                        <c:v>67.789418365342598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04-4C1F-B8A3-16E3F5BF31D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Лист1!$E$1</c15:sqref>
                        </c15:formulaRef>
                      </c:ext>
                    </c:extLst>
                    <c:strCache>
                      <c:ptCount val="1"/>
                      <c:pt idx="0">
                        <c:v>I, mA, (обмер 3)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Лист1!$B$2:$B$22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0.30000000000000004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0.89999999999999991</c:v>
                      </c:pt>
                      <c:pt idx="10">
                        <c:v>0.99999999999999989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1.4000000000000001</c:v>
                      </c:pt>
                      <c:pt idx="15">
                        <c:v>1.5000000000000002</c:v>
                      </c:pt>
                      <c:pt idx="16">
                        <c:v>1.6000000000000003</c:v>
                      </c:pt>
                      <c:pt idx="17">
                        <c:v>1.7000000000000004</c:v>
                      </c:pt>
                      <c:pt idx="18">
                        <c:v>1.8000000000000005</c:v>
                      </c:pt>
                      <c:pt idx="19">
                        <c:v>1.9000000000000006</c:v>
                      </c:pt>
                      <c:pt idx="20">
                        <c:v>2.0000000000000004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Лист1!$E$2:$E$22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0.01</c:v>
                      </c:pt>
                      <c:pt idx="7">
                        <c:v>6.0999999999999999E-2</c:v>
                      </c:pt>
                      <c:pt idx="8">
                        <c:v>1.23</c:v>
                      </c:pt>
                      <c:pt idx="9">
                        <c:v>5</c:v>
                      </c:pt>
                      <c:pt idx="10">
                        <c:v>9.9</c:v>
                      </c:pt>
                      <c:pt idx="11">
                        <c:v>14.7</c:v>
                      </c:pt>
                      <c:pt idx="12">
                        <c:v>20.8</c:v>
                      </c:pt>
                      <c:pt idx="13">
                        <c:v>25.8</c:v>
                      </c:pt>
                      <c:pt idx="14">
                        <c:v>32.1</c:v>
                      </c:pt>
                      <c:pt idx="15">
                        <c:v>37.299999999999997</c:v>
                      </c:pt>
                      <c:pt idx="16">
                        <c:v>43</c:v>
                      </c:pt>
                      <c:pt idx="17">
                        <c:v>48.9</c:v>
                      </c:pt>
                      <c:pt idx="18">
                        <c:v>55.3</c:v>
                      </c:pt>
                      <c:pt idx="19">
                        <c:v>60.5</c:v>
                      </c:pt>
                      <c:pt idx="20">
                        <c:v>66.900000000000006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5C6-4194-BCC1-4B7C9F47F67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Лист1!$F$1</c15:sqref>
                        </c15:formulaRef>
                      </c:ext>
                    </c:extLst>
                    <c:strCache>
                      <c:ptCount val="1"/>
                      <c:pt idx="0">
                        <c:v>I, mA, (обмер 3, 2srd пар-но)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Лист1!$B$2:$B$22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0.1</c:v>
                      </c:pt>
                      <c:pt idx="2">
                        <c:v>0.2</c:v>
                      </c:pt>
                      <c:pt idx="3">
                        <c:v>0.30000000000000004</c:v>
                      </c:pt>
                      <c:pt idx="4">
                        <c:v>0.4</c:v>
                      </c:pt>
                      <c:pt idx="5">
                        <c:v>0.5</c:v>
                      </c:pt>
                      <c:pt idx="6">
                        <c:v>0.6</c:v>
                      </c:pt>
                      <c:pt idx="7">
                        <c:v>0.7</c:v>
                      </c:pt>
                      <c:pt idx="8">
                        <c:v>0.79999999999999993</c:v>
                      </c:pt>
                      <c:pt idx="9">
                        <c:v>0.89999999999999991</c:v>
                      </c:pt>
                      <c:pt idx="10">
                        <c:v>0.99999999999999989</c:v>
                      </c:pt>
                      <c:pt idx="11">
                        <c:v>1.0999999999999999</c:v>
                      </c:pt>
                      <c:pt idx="12">
                        <c:v>1.2</c:v>
                      </c:pt>
                      <c:pt idx="13">
                        <c:v>1.3</c:v>
                      </c:pt>
                      <c:pt idx="14">
                        <c:v>1.4000000000000001</c:v>
                      </c:pt>
                      <c:pt idx="15">
                        <c:v>1.5000000000000002</c:v>
                      </c:pt>
                      <c:pt idx="16">
                        <c:v>1.6000000000000003</c:v>
                      </c:pt>
                      <c:pt idx="17">
                        <c:v>1.7000000000000004</c:v>
                      </c:pt>
                      <c:pt idx="18">
                        <c:v>1.8000000000000005</c:v>
                      </c:pt>
                      <c:pt idx="19">
                        <c:v>1.9000000000000006</c:v>
                      </c:pt>
                      <c:pt idx="20">
                        <c:v>2.0000000000000004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Лист1!$F$2:$F$22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0.1</c:v>
                      </c:pt>
                      <c:pt idx="8">
                        <c:v>1.45</c:v>
                      </c:pt>
                      <c:pt idx="9">
                        <c:v>4.5999999999999996</c:v>
                      </c:pt>
                      <c:pt idx="10">
                        <c:v>8.3000000000000007</c:v>
                      </c:pt>
                      <c:pt idx="11">
                        <c:v>12.06</c:v>
                      </c:pt>
                      <c:pt idx="12">
                        <c:v>16.600000000000001</c:v>
                      </c:pt>
                      <c:pt idx="13">
                        <c:v>20.8</c:v>
                      </c:pt>
                      <c:pt idx="14">
                        <c:v>25.1</c:v>
                      </c:pt>
                      <c:pt idx="15">
                        <c:v>29.4</c:v>
                      </c:pt>
                      <c:pt idx="16">
                        <c:v>33.9</c:v>
                      </c:pt>
                      <c:pt idx="17">
                        <c:v>38</c:v>
                      </c:pt>
                      <c:pt idx="18">
                        <c:v>43.9</c:v>
                      </c:pt>
                      <c:pt idx="19">
                        <c:v>48.1</c:v>
                      </c:pt>
                      <c:pt idx="20">
                        <c:v>53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344-4118-A658-918A28A77E34}"/>
                  </c:ext>
                </c:extLst>
              </c15:ser>
            </c15:filteredScatterSeries>
          </c:ext>
        </c:extLst>
      </c:scatterChart>
      <c:valAx>
        <c:axId val="16117119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1718160"/>
        <c:crosses val="autoZero"/>
        <c:crossBetween val="midCat"/>
      </c:valAx>
      <c:valAx>
        <c:axId val="1611718160"/>
        <c:scaling>
          <c:orientation val="minMax"/>
          <c:max val="7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171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260350</xdr:colOff>
      <xdr:row>7</xdr:row>
      <xdr:rowOff>158750</xdr:rowOff>
    </xdr:from>
    <xdr:to>
      <xdr:col>31</xdr:col>
      <xdr:colOff>590550</xdr:colOff>
      <xdr:row>52</xdr:row>
      <xdr:rowOff>101600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DAFBF87-E7A9-4C01-8D54-24B0D3450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04E284-43E2-4AD0-AFE0-057830F5F5B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CA1019-1439-429A-8A1B-FEA0106D2C7E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10935-1BE8-4E63-BE85-DA76863953B2}" name="ads_model_dioden" displayName="ads_model_dioden" ref="A1:B29" tableType="queryTable" totalsRowShown="0">
  <autoFilter ref="A1:B29" xr:uid="{C0710935-1BE8-4E63-BE85-DA76863953B2}"/>
  <tableColumns count="2">
    <tableColumn id="1" xr3:uid="{3205D35B-A0F0-432A-8545-DA1BE6A7286C}" uniqueName="1" name="Column1" queryTableFieldId="1" dataDxfId="4"/>
    <tableColumn id="2" xr3:uid="{4D891604-F927-408C-A698-A1B31C40A8A0}" uniqueName="2" name="Column2" queryTableFieldId="2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3EEEE1-F281-4493-A5BC-CDE3BAC959CB}" name="data1" displayName="data1" ref="A1:C29" tableType="queryTable" totalsRowShown="0">
  <autoFilter ref="A1:C29" xr:uid="{9F3EEEE1-F281-4493-A5BC-CDE3BAC959CB}"/>
  <tableColumns count="3">
    <tableColumn id="1" xr3:uid="{969877B1-8661-4944-996D-C59DFCB63E71}" uniqueName="1" name="Column1" queryTableFieldId="1" dataDxfId="2"/>
    <tableColumn id="2" xr3:uid="{5A00A37F-AAF3-49AC-9607-7B548C6BDE77}" uniqueName="2" name="Column2" queryTableFieldId="2" dataDxfId="1"/>
    <tableColumn id="3" xr3:uid="{8B52FD3C-099F-46D9-A589-D00D097C3AC2}" uniqueName="3" name="Column3" queryTableFieldId="3" dataDxfId="0">
      <calculatedColumnFormula>data1[[#This Row],[Column2]]*1000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A210-4CEA-4E57-BB6A-1D610588F431}">
  <dimension ref="A1:M33"/>
  <sheetViews>
    <sheetView tabSelected="1" topLeftCell="A6" workbookViewId="0">
      <selection activeCell="F32" sqref="F32"/>
    </sheetView>
  </sheetViews>
  <sheetFormatPr defaultRowHeight="15" x14ac:dyDescent="0.25"/>
  <cols>
    <col min="1" max="1" width="6.28515625" customWidth="1"/>
    <col min="2" max="2" width="14.42578125" customWidth="1"/>
    <col min="3" max="3" width="14.140625" bestFit="1" customWidth="1"/>
    <col min="4" max="8" width="14.140625" customWidth="1"/>
    <col min="9" max="9" width="15.140625" bestFit="1" customWidth="1"/>
  </cols>
  <sheetData>
    <row r="1" spans="1:13" ht="35.450000000000003" customHeight="1" x14ac:dyDescent="0.25">
      <c r="B1" s="4" t="s">
        <v>7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62</v>
      </c>
    </row>
    <row r="2" spans="1:13" x14ac:dyDescent="0.25">
      <c r="A2" t="s">
        <v>0</v>
      </c>
      <c r="B2">
        <v>0</v>
      </c>
      <c r="C2">
        <v>0</v>
      </c>
      <c r="D2" s="3">
        <v>0</v>
      </c>
      <c r="E2" s="3">
        <v>0</v>
      </c>
      <c r="F2" s="3">
        <v>0</v>
      </c>
      <c r="G2">
        <v>0</v>
      </c>
      <c r="H2">
        <v>0</v>
      </c>
      <c r="I2">
        <v>0</v>
      </c>
      <c r="K2" s="7" t="s">
        <v>5</v>
      </c>
      <c r="L2" s="7"/>
      <c r="M2" s="7"/>
    </row>
    <row r="3" spans="1:13" x14ac:dyDescent="0.25">
      <c r="B3">
        <f>B2+0.1</f>
        <v>0.1</v>
      </c>
      <c r="C3">
        <v>0</v>
      </c>
      <c r="D3" s="3">
        <v>0</v>
      </c>
      <c r="E3" s="3">
        <v>0</v>
      </c>
      <c r="F3" s="3">
        <v>0</v>
      </c>
      <c r="G3">
        <v>0</v>
      </c>
      <c r="H3">
        <v>1.0480161957167401E-10</v>
      </c>
      <c r="I3">
        <v>1.04801619571703E-10</v>
      </c>
      <c r="K3" t="s">
        <v>2</v>
      </c>
      <c r="L3" s="1">
        <v>9.9999999999999998E-17</v>
      </c>
      <c r="M3" t="s">
        <v>3</v>
      </c>
    </row>
    <row r="4" spans="1:13" x14ac:dyDescent="0.25">
      <c r="B4">
        <f t="shared" ref="B4:B26" si="0">B3+0.1</f>
        <v>0.2</v>
      </c>
      <c r="C4">
        <v>0</v>
      </c>
      <c r="D4" s="3">
        <v>0</v>
      </c>
      <c r="E4" s="3">
        <v>0</v>
      </c>
      <c r="F4" s="3">
        <v>0</v>
      </c>
      <c r="G4">
        <v>0</v>
      </c>
      <c r="H4">
        <v>4.4015874438316899E-10</v>
      </c>
      <c r="I4">
        <v>4.40158744384262E-10</v>
      </c>
      <c r="K4" t="s">
        <v>1</v>
      </c>
      <c r="L4" s="2">
        <v>6.56</v>
      </c>
      <c r="M4" t="s">
        <v>4</v>
      </c>
    </row>
    <row r="5" spans="1:13" x14ac:dyDescent="0.25">
      <c r="B5">
        <f t="shared" si="0"/>
        <v>0.30000000000000004</v>
      </c>
      <c r="C5">
        <v>0</v>
      </c>
      <c r="D5" s="3">
        <v>0</v>
      </c>
      <c r="E5" s="3">
        <v>0</v>
      </c>
      <c r="F5" s="3">
        <v>0</v>
      </c>
      <c r="G5">
        <v>0</v>
      </c>
      <c r="H5">
        <v>1.20764695529353E-8</v>
      </c>
      <c r="I5">
        <v>1.20764695542667E-8</v>
      </c>
      <c r="K5" t="s">
        <v>6</v>
      </c>
      <c r="L5">
        <v>0.4</v>
      </c>
      <c r="M5" t="s">
        <v>4</v>
      </c>
    </row>
    <row r="6" spans="1:13" x14ac:dyDescent="0.25">
      <c r="B6">
        <f t="shared" si="0"/>
        <v>0.4</v>
      </c>
      <c r="C6">
        <v>0</v>
      </c>
      <c r="D6" s="3">
        <v>0</v>
      </c>
      <c r="E6" s="3">
        <v>0</v>
      </c>
      <c r="F6" s="3">
        <v>0</v>
      </c>
      <c r="G6">
        <v>0</v>
      </c>
      <c r="H6">
        <v>5.7764232485386606E-7</v>
      </c>
      <c r="I6">
        <v>5.7764232796871802E-7</v>
      </c>
    </row>
    <row r="7" spans="1:13" x14ac:dyDescent="0.25">
      <c r="B7">
        <f t="shared" si="0"/>
        <v>0.5</v>
      </c>
      <c r="C7">
        <v>0</v>
      </c>
      <c r="D7" s="3">
        <v>0</v>
      </c>
      <c r="E7" s="3">
        <v>0</v>
      </c>
      <c r="F7" s="3">
        <v>0</v>
      </c>
      <c r="G7">
        <v>0</v>
      </c>
      <c r="H7">
        <v>2.82942148032222E-5</v>
      </c>
      <c r="I7">
        <v>2.8294222281146201E-5</v>
      </c>
    </row>
    <row r="8" spans="1:13" x14ac:dyDescent="0.25">
      <c r="B8">
        <f t="shared" si="0"/>
        <v>0.6</v>
      </c>
      <c r="C8">
        <v>0</v>
      </c>
      <c r="D8" s="3">
        <v>1E-3</v>
      </c>
      <c r="E8" s="3">
        <v>0.01</v>
      </c>
      <c r="F8" s="3">
        <v>0</v>
      </c>
      <c r="G8">
        <v>2E-3</v>
      </c>
      <c r="H8">
        <v>1.3856205421057298E-3</v>
      </c>
      <c r="I8">
        <v>1.3856384607215701E-3</v>
      </c>
    </row>
    <row r="9" spans="1:13" x14ac:dyDescent="0.25">
      <c r="B9">
        <f t="shared" si="0"/>
        <v>0.7</v>
      </c>
      <c r="C9">
        <v>0</v>
      </c>
      <c r="D9" s="3">
        <v>0.05</v>
      </c>
      <c r="E9" s="3">
        <v>6.0999999999999999E-2</v>
      </c>
      <c r="F9" s="3">
        <v>0.1</v>
      </c>
      <c r="G9">
        <v>6.4000000000000001E-2</v>
      </c>
      <c r="H9">
        <v>6.5144488153850599E-2</v>
      </c>
      <c r="I9">
        <v>6.51825434526246E-2</v>
      </c>
    </row>
    <row r="10" spans="1:13" x14ac:dyDescent="0.25">
      <c r="B10">
        <f t="shared" si="0"/>
        <v>0.79999999999999993</v>
      </c>
      <c r="C10">
        <v>1</v>
      </c>
      <c r="D10" s="3">
        <v>0.95</v>
      </c>
      <c r="E10" s="3">
        <v>1.23</v>
      </c>
      <c r="F10" s="3">
        <v>1.45</v>
      </c>
      <c r="G10">
        <v>1.28</v>
      </c>
      <c r="H10">
        <v>1.3649260720710701</v>
      </c>
      <c r="I10">
        <v>1.3742008017451399</v>
      </c>
    </row>
    <row r="11" spans="1:13" x14ac:dyDescent="0.25">
      <c r="B11">
        <f t="shared" si="0"/>
        <v>0.89999999999999991</v>
      </c>
      <c r="C11">
        <v>5</v>
      </c>
      <c r="D11" s="3">
        <v>4.5</v>
      </c>
      <c r="E11" s="3">
        <v>5</v>
      </c>
      <c r="F11" s="3">
        <v>4.5999999999999996</v>
      </c>
      <c r="G11">
        <v>5.2</v>
      </c>
      <c r="H11">
        <v>5.2555026504769904</v>
      </c>
      <c r="I11">
        <v>5.3143835807534501</v>
      </c>
    </row>
    <row r="12" spans="1:13" x14ac:dyDescent="0.25">
      <c r="B12">
        <f t="shared" si="0"/>
        <v>0.99999999999999989</v>
      </c>
      <c r="C12">
        <v>10</v>
      </c>
      <c r="D12" s="3">
        <v>9.8000000000000007</v>
      </c>
      <c r="E12" s="3">
        <v>9.9</v>
      </c>
      <c r="F12" s="3">
        <v>8.3000000000000007</v>
      </c>
      <c r="G12">
        <v>10.199999999999999</v>
      </c>
      <c r="H12">
        <v>10.194579669788901</v>
      </c>
      <c r="I12">
        <v>10.322917611427499</v>
      </c>
    </row>
    <row r="13" spans="1:13" x14ac:dyDescent="0.25">
      <c r="B13">
        <f t="shared" si="0"/>
        <v>1.0999999999999999</v>
      </c>
      <c r="C13">
        <v>16</v>
      </c>
      <c r="D13" s="3">
        <v>15.1</v>
      </c>
      <c r="E13" s="3">
        <v>14.7</v>
      </c>
      <c r="F13" s="3">
        <v>12.06</v>
      </c>
      <c r="G13">
        <v>15.7</v>
      </c>
      <c r="H13">
        <v>15.5056398973007</v>
      </c>
      <c r="I13">
        <v>15.7100406199867</v>
      </c>
    </row>
    <row r="14" spans="1:13" x14ac:dyDescent="0.25">
      <c r="B14">
        <f t="shared" si="0"/>
        <v>1.2</v>
      </c>
      <c r="C14">
        <v>21</v>
      </c>
      <c r="D14" s="3">
        <v>20.5</v>
      </c>
      <c r="E14" s="3">
        <v>20.8</v>
      </c>
      <c r="F14" s="3">
        <v>16.600000000000001</v>
      </c>
      <c r="G14">
        <v>21.3</v>
      </c>
      <c r="H14">
        <v>20.994544122774897</v>
      </c>
      <c r="I14">
        <v>21.2780052942631</v>
      </c>
    </row>
    <row r="15" spans="1:13" x14ac:dyDescent="0.25">
      <c r="B15">
        <f t="shared" si="0"/>
        <v>1.3</v>
      </c>
      <c r="C15">
        <v>28</v>
      </c>
      <c r="D15" s="3">
        <v>26.1</v>
      </c>
      <c r="E15" s="3">
        <v>25.8</v>
      </c>
      <c r="F15" s="3">
        <v>20.8</v>
      </c>
      <c r="G15">
        <v>27.2</v>
      </c>
      <c r="H15">
        <v>26.585826472708</v>
      </c>
      <c r="I15">
        <v>26.9500190402476</v>
      </c>
    </row>
    <row r="16" spans="1:13" x14ac:dyDescent="0.25">
      <c r="B16">
        <f t="shared" si="0"/>
        <v>1.4000000000000001</v>
      </c>
      <c r="C16">
        <v>34</v>
      </c>
      <c r="D16" s="3">
        <v>31.7</v>
      </c>
      <c r="E16" s="3">
        <v>32.1</v>
      </c>
      <c r="F16" s="3">
        <v>25.1</v>
      </c>
      <c r="G16">
        <v>33.5</v>
      </c>
      <c r="H16">
        <v>32.2431575312403</v>
      </c>
      <c r="I16">
        <v>32.689136854492702</v>
      </c>
    </row>
    <row r="17" spans="2:9" x14ac:dyDescent="0.25">
      <c r="B17">
        <f t="shared" si="0"/>
        <v>1.5000000000000002</v>
      </c>
      <c r="C17">
        <v>40</v>
      </c>
      <c r="D17" s="3">
        <v>37.4</v>
      </c>
      <c r="E17" s="3">
        <v>37.299999999999997</v>
      </c>
      <c r="F17" s="3">
        <v>29.4</v>
      </c>
      <c r="G17">
        <v>38.9</v>
      </c>
      <c r="H17">
        <v>37.946456181062302</v>
      </c>
      <c r="I17">
        <v>38.474945872216402</v>
      </c>
    </row>
    <row r="18" spans="2:9" x14ac:dyDescent="0.25">
      <c r="B18" s="5">
        <f t="shared" si="0"/>
        <v>1.6000000000000003</v>
      </c>
      <c r="C18" s="5">
        <v>45</v>
      </c>
      <c r="D18" s="6">
        <v>42.5</v>
      </c>
      <c r="E18" s="6">
        <v>43</v>
      </c>
      <c r="F18" s="6">
        <v>33.9</v>
      </c>
      <c r="G18" s="5">
        <v>44.9</v>
      </c>
      <c r="H18" s="5">
        <v>43.683515651940901</v>
      </c>
      <c r="I18">
        <v>44.295041336932101</v>
      </c>
    </row>
    <row r="19" spans="2:9" x14ac:dyDescent="0.25">
      <c r="B19">
        <f t="shared" si="0"/>
        <v>1.7000000000000004</v>
      </c>
      <c r="C19">
        <v>51</v>
      </c>
      <c r="D19" s="3">
        <v>48.2</v>
      </c>
      <c r="E19" s="3">
        <v>48.9</v>
      </c>
      <c r="F19" s="3">
        <v>38</v>
      </c>
      <c r="G19" s="3"/>
      <c r="H19" s="3">
        <v>49.446384945416995</v>
      </c>
      <c r="I19">
        <v>50.141345071424197</v>
      </c>
    </row>
    <row r="20" spans="2:9" x14ac:dyDescent="0.25">
      <c r="B20">
        <f t="shared" si="0"/>
        <v>1.8000000000000005</v>
      </c>
      <c r="C20">
        <v>57</v>
      </c>
      <c r="D20" s="3">
        <v>54.6</v>
      </c>
      <c r="E20" s="3">
        <v>55.3</v>
      </c>
      <c r="F20" s="3">
        <v>43.9</v>
      </c>
      <c r="G20" s="3"/>
      <c r="H20" s="3">
        <v>55.229606444759597</v>
      </c>
      <c r="I20">
        <v>56.008313107231601</v>
      </c>
    </row>
    <row r="21" spans="2:9" x14ac:dyDescent="0.25">
      <c r="B21">
        <f t="shared" si="0"/>
        <v>1.9000000000000006</v>
      </c>
      <c r="C21">
        <v>62</v>
      </c>
      <c r="D21" s="3">
        <v>60.3</v>
      </c>
      <c r="E21" s="3">
        <v>60.5</v>
      </c>
      <c r="F21" s="3">
        <v>48.1</v>
      </c>
      <c r="G21" s="3"/>
      <c r="H21" s="3">
        <v>61.029276904126398</v>
      </c>
      <c r="I21">
        <v>61.891980977594898</v>
      </c>
    </row>
    <row r="22" spans="2:9" x14ac:dyDescent="0.25">
      <c r="B22">
        <f t="shared" si="0"/>
        <v>2.0000000000000004</v>
      </c>
      <c r="C22">
        <v>68</v>
      </c>
      <c r="D22" s="3">
        <v>66.099999999999994</v>
      </c>
      <c r="E22" s="3">
        <v>66.900000000000006</v>
      </c>
      <c r="F22" s="3">
        <v>53</v>
      </c>
      <c r="G22" s="3"/>
      <c r="H22" s="3">
        <v>66.842510939320505</v>
      </c>
      <c r="I22">
        <v>67.789418365342598</v>
      </c>
    </row>
    <row r="23" spans="2:9" x14ac:dyDescent="0.25">
      <c r="B23">
        <f t="shared" si="0"/>
        <v>2.1000000000000005</v>
      </c>
      <c r="C23">
        <v>76</v>
      </c>
      <c r="F23" s="3">
        <v>56</v>
      </c>
      <c r="G23" s="3"/>
      <c r="H23" s="3">
        <v>72.667116871347602</v>
      </c>
      <c r="I23">
        <v>73.698399664914589</v>
      </c>
    </row>
    <row r="24" spans="2:9" x14ac:dyDescent="0.25">
      <c r="B24">
        <f t="shared" si="0"/>
        <v>2.2000000000000006</v>
      </c>
      <c r="C24">
        <v>83</v>
      </c>
      <c r="F24" s="3">
        <v>62</v>
      </c>
      <c r="G24" s="3"/>
      <c r="H24" s="3">
        <v>78.501391708174197</v>
      </c>
      <c r="I24">
        <v>79.617195655757897</v>
      </c>
    </row>
    <row r="25" spans="2:9" x14ac:dyDescent="0.25">
      <c r="B25">
        <f t="shared" si="0"/>
        <v>2.3000000000000007</v>
      </c>
      <c r="C25">
        <v>91</v>
      </c>
      <c r="F25" s="3">
        <v>68</v>
      </c>
      <c r="G25" s="3"/>
      <c r="H25" s="3">
        <v>84.343986439566905</v>
      </c>
      <c r="I25">
        <v>85.544436641127803</v>
      </c>
    </row>
    <row r="26" spans="2:9" x14ac:dyDescent="0.25">
      <c r="B26">
        <f t="shared" si="0"/>
        <v>2.4000000000000008</v>
      </c>
      <c r="C26">
        <v>100</v>
      </c>
      <c r="H26">
        <v>90.193814628524393</v>
      </c>
      <c r="I26">
        <v>91.479019586697206</v>
      </c>
    </row>
    <row r="29" spans="2:9" x14ac:dyDescent="0.25">
      <c r="B29" s="7" t="s">
        <v>5</v>
      </c>
      <c r="C29" s="7"/>
      <c r="D29" s="7"/>
      <c r="E29" s="7"/>
      <c r="F29" s="7"/>
      <c r="G29" s="7"/>
      <c r="H29" s="7"/>
      <c r="I29" s="7"/>
    </row>
    <row r="30" spans="2:9" x14ac:dyDescent="0.25">
      <c r="B30" s="8" t="s">
        <v>2</v>
      </c>
      <c r="C30" s="1">
        <v>9.9999999999999998E-17</v>
      </c>
      <c r="D30" t="s">
        <v>3</v>
      </c>
      <c r="E30" s="1"/>
      <c r="F30" s="1"/>
      <c r="G30" s="1"/>
      <c r="H30" s="1"/>
    </row>
    <row r="31" spans="2:9" x14ac:dyDescent="0.25">
      <c r="B31" s="8" t="s">
        <v>1</v>
      </c>
      <c r="C31" s="2">
        <v>0.8</v>
      </c>
      <c r="D31" t="s">
        <v>4</v>
      </c>
      <c r="E31" s="2"/>
      <c r="F31" s="2"/>
      <c r="G31" s="2"/>
      <c r="H31" s="2"/>
    </row>
    <row r="32" spans="2:9" ht="30" x14ac:dyDescent="0.25">
      <c r="B32" s="8" t="s">
        <v>71</v>
      </c>
      <c r="C32">
        <v>6.6</v>
      </c>
      <c r="D32" t="s">
        <v>4</v>
      </c>
    </row>
    <row r="33" spans="2:4" ht="30" x14ac:dyDescent="0.25">
      <c r="B33" s="8" t="s">
        <v>70</v>
      </c>
      <c r="C33">
        <v>10</v>
      </c>
      <c r="D33" t="s">
        <v>4</v>
      </c>
    </row>
  </sheetData>
  <mergeCells count="2">
    <mergeCell ref="B29:I29"/>
    <mergeCell ref="K2:M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1B3E-1B4D-4229-B576-639ED4EDDB97}">
  <dimension ref="A1:B29"/>
  <sheetViews>
    <sheetView workbookViewId="0">
      <selection activeCell="B3" sqref="B3:B27"/>
    </sheetView>
  </sheetViews>
  <sheetFormatPr defaultRowHeight="15" x14ac:dyDescent="0.25"/>
  <cols>
    <col min="1" max="1" width="22.7109375" bestFit="1" customWidth="1"/>
    <col min="2" max="2" width="2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12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t="s">
        <v>16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26</v>
      </c>
    </row>
    <row r="11" spans="1:2" x14ac:dyDescent="0.25">
      <c r="A11" t="s">
        <v>27</v>
      </c>
      <c r="B11" t="s">
        <v>28</v>
      </c>
    </row>
    <row r="12" spans="1:2" x14ac:dyDescent="0.25">
      <c r="A12" t="s">
        <v>29</v>
      </c>
      <c r="B12" t="s">
        <v>30</v>
      </c>
    </row>
    <row r="13" spans="1:2" x14ac:dyDescent="0.25">
      <c r="A13" t="s">
        <v>31</v>
      </c>
      <c r="B13" t="s">
        <v>32</v>
      </c>
    </row>
    <row r="14" spans="1:2" x14ac:dyDescent="0.25">
      <c r="A14" t="s">
        <v>33</v>
      </c>
      <c r="B14" t="s">
        <v>34</v>
      </c>
    </row>
    <row r="15" spans="1:2" x14ac:dyDescent="0.25">
      <c r="A15" t="s">
        <v>35</v>
      </c>
      <c r="B15" t="s">
        <v>36</v>
      </c>
    </row>
    <row r="16" spans="1:2" x14ac:dyDescent="0.25">
      <c r="A16" t="s">
        <v>37</v>
      </c>
      <c r="B16" t="s">
        <v>38</v>
      </c>
    </row>
    <row r="17" spans="1:2" x14ac:dyDescent="0.25">
      <c r="A17" t="s">
        <v>39</v>
      </c>
      <c r="B17" t="s">
        <v>40</v>
      </c>
    </row>
    <row r="18" spans="1:2" x14ac:dyDescent="0.25">
      <c r="A18" t="s">
        <v>41</v>
      </c>
      <c r="B18" t="s">
        <v>42</v>
      </c>
    </row>
    <row r="19" spans="1:2" x14ac:dyDescent="0.25">
      <c r="A19" t="s">
        <v>43</v>
      </c>
      <c r="B19" t="s">
        <v>44</v>
      </c>
    </row>
    <row r="20" spans="1:2" x14ac:dyDescent="0.25">
      <c r="A20" t="s">
        <v>45</v>
      </c>
      <c r="B20" t="s">
        <v>46</v>
      </c>
    </row>
    <row r="21" spans="1:2" x14ac:dyDescent="0.25">
      <c r="A21" t="s">
        <v>47</v>
      </c>
      <c r="B21" t="s">
        <v>48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51</v>
      </c>
      <c r="B23" t="s">
        <v>52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58</v>
      </c>
    </row>
    <row r="27" spans="1:2" x14ac:dyDescent="0.25">
      <c r="A27" t="s">
        <v>59</v>
      </c>
      <c r="B27" t="s">
        <v>60</v>
      </c>
    </row>
    <row r="28" spans="1:2" x14ac:dyDescent="0.25">
      <c r="A28" t="s">
        <v>61</v>
      </c>
      <c r="B28" t="s">
        <v>61</v>
      </c>
    </row>
    <row r="29" spans="1:2" x14ac:dyDescent="0.25">
      <c r="A29" t="s">
        <v>61</v>
      </c>
      <c r="B29" t="s">
        <v>61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F1B0-E9CD-4658-8212-C84C428B4112}">
  <dimension ref="A1:C29"/>
  <sheetViews>
    <sheetView workbookViewId="0">
      <selection activeCell="C3" sqref="C3:C27"/>
    </sheetView>
  </sheetViews>
  <sheetFormatPr defaultRowHeight="15" x14ac:dyDescent="0.25"/>
  <cols>
    <col min="1" max="1" width="22.7109375" bestFit="1" customWidth="1"/>
    <col min="2" max="2" width="23.7109375" bestFit="1" customWidth="1"/>
  </cols>
  <sheetData>
    <row r="1" spans="1:3" x14ac:dyDescent="0.25">
      <c r="A1" t="s">
        <v>8</v>
      </c>
      <c r="B1" t="s">
        <v>9</v>
      </c>
      <c r="C1" t="s">
        <v>69</v>
      </c>
    </row>
    <row r="2" spans="1:3" x14ac:dyDescent="0.25">
      <c r="A2" t="s">
        <v>10</v>
      </c>
      <c r="B2" t="s">
        <v>11</v>
      </c>
      <c r="C2" t="e">
        <f>data1[[#This Row],[Column2]]*1000</f>
        <v>#VALUE!</v>
      </c>
    </row>
    <row r="3" spans="1:3" x14ac:dyDescent="0.25">
      <c r="A3" t="s">
        <v>12</v>
      </c>
      <c r="B3" s="1">
        <v>0</v>
      </c>
      <c r="C3">
        <f>data1[[#This Row],[Column2]]*1000</f>
        <v>0</v>
      </c>
    </row>
    <row r="4" spans="1:3" x14ac:dyDescent="0.25">
      <c r="A4" t="s">
        <v>13</v>
      </c>
      <c r="B4" s="1">
        <v>1.04801619571674E-13</v>
      </c>
      <c r="C4">
        <f>data1[[#This Row],[Column2]]*1000</f>
        <v>1.0480161957167401E-10</v>
      </c>
    </row>
    <row r="5" spans="1:3" x14ac:dyDescent="0.25">
      <c r="A5" t="s">
        <v>15</v>
      </c>
      <c r="B5" s="1">
        <v>4.4015874438316899E-13</v>
      </c>
      <c r="C5">
        <f>data1[[#This Row],[Column2]]*1000</f>
        <v>4.4015874438316899E-10</v>
      </c>
    </row>
    <row r="6" spans="1:3" x14ac:dyDescent="0.25">
      <c r="A6" t="s">
        <v>17</v>
      </c>
      <c r="B6" s="1">
        <v>1.20764695529353E-11</v>
      </c>
      <c r="C6">
        <f>data1[[#This Row],[Column2]]*1000</f>
        <v>1.20764695529353E-8</v>
      </c>
    </row>
    <row r="7" spans="1:3" x14ac:dyDescent="0.25">
      <c r="A7" t="s">
        <v>19</v>
      </c>
      <c r="B7" s="1">
        <v>5.7764232485386603E-10</v>
      </c>
      <c r="C7">
        <f>data1[[#This Row],[Column2]]*1000</f>
        <v>5.7764232485386606E-7</v>
      </c>
    </row>
    <row r="8" spans="1:3" x14ac:dyDescent="0.25">
      <c r="A8" t="s">
        <v>21</v>
      </c>
      <c r="B8" s="1">
        <v>2.82942148032222E-8</v>
      </c>
      <c r="C8">
        <f>data1[[#This Row],[Column2]]*1000</f>
        <v>2.82942148032222E-5</v>
      </c>
    </row>
    <row r="9" spans="1:3" x14ac:dyDescent="0.25">
      <c r="A9" t="s">
        <v>23</v>
      </c>
      <c r="B9" s="1">
        <v>1.3856205421057299E-6</v>
      </c>
      <c r="C9">
        <f>data1[[#This Row],[Column2]]*1000</f>
        <v>1.3856205421057298E-3</v>
      </c>
    </row>
    <row r="10" spans="1:3" x14ac:dyDescent="0.25">
      <c r="A10" t="s">
        <v>25</v>
      </c>
      <c r="B10" s="1">
        <v>6.5144488153850606E-5</v>
      </c>
      <c r="C10">
        <f>data1[[#This Row],[Column2]]*1000</f>
        <v>6.5144488153850599E-2</v>
      </c>
    </row>
    <row r="11" spans="1:3" x14ac:dyDescent="0.25">
      <c r="A11" t="s">
        <v>27</v>
      </c>
      <c r="B11" s="1">
        <v>1.3649260720710701E-3</v>
      </c>
      <c r="C11">
        <f>data1[[#This Row],[Column2]]*1000</f>
        <v>1.3649260720710701</v>
      </c>
    </row>
    <row r="12" spans="1:3" x14ac:dyDescent="0.25">
      <c r="A12" t="s">
        <v>29</v>
      </c>
      <c r="B12" s="1">
        <v>5.2555026504769904E-3</v>
      </c>
      <c r="C12">
        <f>data1[[#This Row],[Column2]]*1000</f>
        <v>5.2555026504769904</v>
      </c>
    </row>
    <row r="13" spans="1:3" x14ac:dyDescent="0.25">
      <c r="A13" t="s">
        <v>31</v>
      </c>
      <c r="B13" s="1">
        <v>1.01945796697889E-2</v>
      </c>
      <c r="C13">
        <f>data1[[#This Row],[Column2]]*1000</f>
        <v>10.194579669788901</v>
      </c>
    </row>
    <row r="14" spans="1:3" x14ac:dyDescent="0.25">
      <c r="A14" t="s">
        <v>33</v>
      </c>
      <c r="B14" s="1">
        <v>1.5505639897300701E-2</v>
      </c>
      <c r="C14">
        <f>data1[[#This Row],[Column2]]*1000</f>
        <v>15.5056398973007</v>
      </c>
    </row>
    <row r="15" spans="1:3" x14ac:dyDescent="0.25">
      <c r="A15" t="s">
        <v>35</v>
      </c>
      <c r="B15" s="1">
        <v>2.0994544122774898E-2</v>
      </c>
      <c r="C15">
        <f>data1[[#This Row],[Column2]]*1000</f>
        <v>20.994544122774897</v>
      </c>
    </row>
    <row r="16" spans="1:3" x14ac:dyDescent="0.25">
      <c r="A16" t="s">
        <v>37</v>
      </c>
      <c r="B16" s="1">
        <v>2.6585826472708001E-2</v>
      </c>
      <c r="C16">
        <f>data1[[#This Row],[Column2]]*1000</f>
        <v>26.585826472708</v>
      </c>
    </row>
    <row r="17" spans="1:3" x14ac:dyDescent="0.25">
      <c r="A17" t="s">
        <v>39</v>
      </c>
      <c r="B17" s="1">
        <v>3.2243157531240303E-2</v>
      </c>
      <c r="C17">
        <f>data1[[#This Row],[Column2]]*1000</f>
        <v>32.2431575312403</v>
      </c>
    </row>
    <row r="18" spans="1:3" x14ac:dyDescent="0.25">
      <c r="A18" t="s">
        <v>41</v>
      </c>
      <c r="B18" s="1">
        <v>3.7946456181062301E-2</v>
      </c>
      <c r="C18">
        <f>data1[[#This Row],[Column2]]*1000</f>
        <v>37.946456181062302</v>
      </c>
    </row>
    <row r="19" spans="1:3" x14ac:dyDescent="0.25">
      <c r="A19" t="s">
        <v>43</v>
      </c>
      <c r="B19" s="1">
        <v>4.3683515651940903E-2</v>
      </c>
      <c r="C19">
        <f>data1[[#This Row],[Column2]]*1000</f>
        <v>43.683515651940901</v>
      </c>
    </row>
    <row r="20" spans="1:3" x14ac:dyDescent="0.25">
      <c r="A20" t="s">
        <v>45</v>
      </c>
      <c r="B20" s="1">
        <v>4.9446384945416998E-2</v>
      </c>
      <c r="C20">
        <f>data1[[#This Row],[Column2]]*1000</f>
        <v>49.446384945416995</v>
      </c>
    </row>
    <row r="21" spans="1:3" x14ac:dyDescent="0.25">
      <c r="A21" t="s">
        <v>47</v>
      </c>
      <c r="B21" s="1">
        <v>5.5229606444759598E-2</v>
      </c>
      <c r="C21">
        <f>data1[[#This Row],[Column2]]*1000</f>
        <v>55.229606444759597</v>
      </c>
    </row>
    <row r="22" spans="1:3" x14ac:dyDescent="0.25">
      <c r="A22" t="s">
        <v>49</v>
      </c>
      <c r="B22" s="1">
        <v>6.1029276904126399E-2</v>
      </c>
      <c r="C22">
        <f>data1[[#This Row],[Column2]]*1000</f>
        <v>61.029276904126398</v>
      </c>
    </row>
    <row r="23" spans="1:3" x14ac:dyDescent="0.25">
      <c r="A23" t="s">
        <v>51</v>
      </c>
      <c r="B23" s="1">
        <v>6.6842510939320504E-2</v>
      </c>
      <c r="C23">
        <f>data1[[#This Row],[Column2]]*1000</f>
        <v>66.842510939320505</v>
      </c>
    </row>
    <row r="24" spans="1:3" x14ac:dyDescent="0.25">
      <c r="A24" t="s">
        <v>53</v>
      </c>
      <c r="B24" s="1">
        <v>7.2667116871347595E-2</v>
      </c>
      <c r="C24">
        <f>data1[[#This Row],[Column2]]*1000</f>
        <v>72.667116871347602</v>
      </c>
    </row>
    <row r="25" spans="1:3" x14ac:dyDescent="0.25">
      <c r="A25" t="s">
        <v>55</v>
      </c>
      <c r="B25" s="1">
        <v>7.8501391708174204E-2</v>
      </c>
      <c r="C25">
        <f>data1[[#This Row],[Column2]]*1000</f>
        <v>78.501391708174197</v>
      </c>
    </row>
    <row r="26" spans="1:3" x14ac:dyDescent="0.25">
      <c r="A26" t="s">
        <v>57</v>
      </c>
      <c r="B26" s="1">
        <v>8.4343986439566906E-2</v>
      </c>
      <c r="C26">
        <f>data1[[#This Row],[Column2]]*1000</f>
        <v>84.343986439566905</v>
      </c>
    </row>
    <row r="27" spans="1:3" x14ac:dyDescent="0.25">
      <c r="A27" t="s">
        <v>59</v>
      </c>
      <c r="B27" s="1">
        <v>9.0193814628524396E-2</v>
      </c>
      <c r="C27">
        <f>data1[[#This Row],[Column2]]*1000</f>
        <v>90.193814628524393</v>
      </c>
    </row>
    <row r="28" spans="1:3" x14ac:dyDescent="0.25">
      <c r="A28" t="s">
        <v>61</v>
      </c>
      <c r="B28" t="s">
        <v>61</v>
      </c>
      <c r="C28" t="e">
        <f>data1[[#This Row],[Column2]]*1000</f>
        <v>#VALUE!</v>
      </c>
    </row>
    <row r="29" spans="1:3" x14ac:dyDescent="0.25">
      <c r="A29" t="s">
        <v>61</v>
      </c>
      <c r="B29" t="s">
        <v>61</v>
      </c>
      <c r="C29" t="e">
        <f>data1[[#This Row],[Column2]]*1000</f>
        <v>#VALUE!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2D135-1123-436D-8E14-E1CF6460C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ads-model-dioden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Elfimov</dc:creator>
  <cp:lastModifiedBy>Alexey Elfimov</cp:lastModifiedBy>
  <dcterms:created xsi:type="dcterms:W3CDTF">2023-02-24T09:33:31Z</dcterms:created>
  <dcterms:modified xsi:type="dcterms:W3CDTF">2023-03-18T09:45:15Z</dcterms:modified>
</cp:coreProperties>
</file>