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ausstocker/Desktop/80 Video Projekte/10 in Bearbeitung Video/EP17 Link Budget and Unit Relations for Wireless/50 Downloads GitHub/Spreadsheet Tools/"/>
    </mc:Choice>
  </mc:AlternateContent>
  <xr:revisionPtr revIDLastSave="0" documentId="13_ncr:1_{39DFB7BC-074E-CD40-B415-E4F3BD13DB65}" xr6:coauthVersionLast="47" xr6:coauthVersionMax="47" xr10:uidLastSave="{00000000-0000-0000-0000-000000000000}"/>
  <bookViews>
    <workbookView xWindow="0" yWindow="500" windowWidth="40960" windowHeight="20720" activeTab="2" xr2:uid="{0600C1B3-C6AB-4845-A394-5F09529F05FF}"/>
  </bookViews>
  <sheets>
    <sheet name="Cover" sheetId="1" r:id="rId1"/>
    <sheet name="Link Budgets" sheetId="3" r:id="rId2"/>
    <sheet name="Convert Units" sheetId="4" r:id="rId3"/>
    <sheet name="Tabelle1" sheetId="2" r:id="rId4"/>
  </sheets>
  <definedNames>
    <definedName name="solver_adj" localSheetId="2" hidden="1">'Convert Units'!$D$15</definedName>
    <definedName name="solver_lin" localSheetId="2" hidden="1">0</definedName>
    <definedName name="solver_num" localSheetId="2" hidden="1">0</definedName>
    <definedName name="solver_opt" localSheetId="2" hidden="1">'Convert Units'!$D$19</definedName>
    <definedName name="solver_typ" localSheetId="2" hidden="1">3</definedName>
    <definedName name="solver_val" localSheetId="2" hidden="1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3" l="1"/>
  <c r="E28" i="3"/>
  <c r="J28" i="4"/>
  <c r="E15" i="3"/>
  <c r="E19" i="3" s="1"/>
  <c r="C15" i="3"/>
  <c r="C19" i="3" s="1"/>
  <c r="D28" i="4"/>
  <c r="L31" i="3"/>
  <c r="L27" i="3"/>
  <c r="P17" i="4"/>
  <c r="P18" i="4" s="1"/>
  <c r="D20" i="4"/>
  <c r="D19" i="4"/>
  <c r="J18" i="4"/>
  <c r="J19" i="4" s="1"/>
  <c r="D18" i="4"/>
  <c r="E31" i="3" l="1"/>
  <c r="C31" i="3"/>
</calcChain>
</file>

<file path=xl/sharedStrings.xml><?xml version="1.0" encoding="utf-8"?>
<sst xmlns="http://schemas.openxmlformats.org/spreadsheetml/2006/main" count="132" uniqueCount="66">
  <si>
    <t>future professionals</t>
  </si>
  <si>
    <t xml:space="preserve">Cool experiments and tools for hobbyists and </t>
  </si>
  <si>
    <t>Cool Tool:</t>
  </si>
  <si>
    <t>Further distribution without changes is permitted</t>
  </si>
  <si>
    <t>Tutorial on YouTube!</t>
  </si>
  <si>
    <t>Link Budgets and Unit Relations</t>
  </si>
  <si>
    <t>Version 01.08.2021</t>
  </si>
  <si>
    <t>Link Budgets</t>
  </si>
  <si>
    <t>Unit Relations</t>
  </si>
  <si>
    <t xml:space="preserve">  Antenna Gain, Cable &amp; Connectors Loss, TX Power, RX Sensitivity, Balance </t>
  </si>
  <si>
    <r>
      <t xml:space="preserve">  Convert Units: dBuV/m, dBm, V/m, A/m, W/m</t>
    </r>
    <r>
      <rPr>
        <vertAlign val="superscript"/>
        <sz val="12"/>
        <color theme="1"/>
        <rFont val="Times New Roman"/>
        <family val="1"/>
      </rPr>
      <t>2</t>
    </r>
  </si>
  <si>
    <t>Link Budget</t>
  </si>
  <si>
    <t>TX</t>
  </si>
  <si>
    <t>Uplink</t>
  </si>
  <si>
    <t>Downlink</t>
  </si>
  <si>
    <t>W to dBm</t>
  </si>
  <si>
    <t>Internal Power:</t>
  </si>
  <si>
    <t>dBm</t>
  </si>
  <si>
    <t xml:space="preserve">Power </t>
  </si>
  <si>
    <t>W</t>
  </si>
  <si>
    <t>dB</t>
  </si>
  <si>
    <t>Power</t>
  </si>
  <si>
    <t>Output Power</t>
  </si>
  <si>
    <t>dBm to W</t>
  </si>
  <si>
    <t>dBi</t>
  </si>
  <si>
    <t>Eff. Isotr. Rad. Power:</t>
  </si>
  <si>
    <t>RX</t>
  </si>
  <si>
    <t>Rec. Sensitivity:</t>
  </si>
  <si>
    <t>Balance</t>
  </si>
  <si>
    <t>Max. System Gain</t>
  </si>
  <si>
    <t>Fieldstrength in Received Power</t>
  </si>
  <si>
    <t>Received Power in Fieldstrength</t>
  </si>
  <si>
    <t>Input</t>
  </si>
  <si>
    <r>
      <t>e</t>
    </r>
    <r>
      <rPr>
        <vertAlign val="subscript"/>
        <sz val="10"/>
        <rFont val="Times New Roman"/>
        <family val="1"/>
      </rPr>
      <t xml:space="preserve">rec </t>
    </r>
    <r>
      <rPr>
        <sz val="10"/>
        <rFont val="Times New Roman"/>
        <family val="1"/>
      </rPr>
      <t>=</t>
    </r>
  </si>
  <si>
    <t>dBuV/m</t>
  </si>
  <si>
    <r>
      <t>p</t>
    </r>
    <r>
      <rPr>
        <vertAlign val="subscript"/>
        <sz val="10"/>
        <rFont val="Times New Roman"/>
        <family val="1"/>
      </rPr>
      <t xml:space="preserve">rec,eirp </t>
    </r>
    <r>
      <rPr>
        <sz val="10"/>
        <rFont val="Times New Roman"/>
        <family val="1"/>
      </rPr>
      <t>=</t>
    </r>
  </si>
  <si>
    <t>f =</t>
  </si>
  <si>
    <t>MHz</t>
  </si>
  <si>
    <t>Output</t>
  </si>
  <si>
    <r>
      <t>p</t>
    </r>
    <r>
      <rPr>
        <vertAlign val="subscript"/>
        <sz val="10"/>
        <rFont val="Times New Roman"/>
        <family val="1"/>
      </rPr>
      <t xml:space="preserve">rec,erp </t>
    </r>
    <r>
      <rPr>
        <sz val="10"/>
        <rFont val="Times New Roman"/>
        <family val="1"/>
      </rPr>
      <t xml:space="preserve">= </t>
    </r>
  </si>
  <si>
    <t>E =</t>
  </si>
  <si>
    <t>V/m</t>
  </si>
  <si>
    <t>Electric, Magnetic Fields and Energy Flow</t>
  </si>
  <si>
    <t>H =</t>
  </si>
  <si>
    <t>A/m</t>
  </si>
  <si>
    <t>S =</t>
  </si>
  <si>
    <r>
      <t>W/m</t>
    </r>
    <r>
      <rPr>
        <vertAlign val="superscript"/>
        <sz val="10"/>
        <rFont val="Times New Roman"/>
        <family val="1"/>
      </rPr>
      <t>2</t>
    </r>
  </si>
  <si>
    <t>Power to Power Level in dBm</t>
  </si>
  <si>
    <r>
      <t>P</t>
    </r>
    <r>
      <rPr>
        <vertAlign val="subscript"/>
        <sz val="10"/>
        <rFont val="Times New Roman"/>
        <family val="1"/>
      </rPr>
      <t xml:space="preserve"> </t>
    </r>
    <r>
      <rPr>
        <sz val="10"/>
        <rFont val="Times New Roman"/>
        <family val="1"/>
      </rPr>
      <t>=</t>
    </r>
  </si>
  <si>
    <t>p =</t>
  </si>
  <si>
    <t>Power Level to Power in Watts</t>
  </si>
  <si>
    <t>Converting of RF units of measure can be tricky!</t>
  </si>
  <si>
    <t>Eff. Isotr. Rec. Power:</t>
  </si>
  <si>
    <t>The maximum system gain must be bigger than</t>
  </si>
  <si>
    <t>the wave propagation loss!</t>
  </si>
  <si>
    <t>Other Loss:</t>
  </si>
  <si>
    <t>Isol.,Comb.,Filter:</t>
  </si>
  <si>
    <t>Uplink and Downlink max. gain needs to be</t>
  </si>
  <si>
    <t>balanced for bi-directional systems.</t>
  </si>
  <si>
    <t>Conversion of field strength to received power is frequency denpendent.</t>
  </si>
  <si>
    <t>Convert Units</t>
  </si>
  <si>
    <t>Antenna Gain:</t>
  </si>
  <si>
    <t>Diversity Gain:</t>
  </si>
  <si>
    <t>Antenna Pre-Ampl. Gain:</t>
  </si>
  <si>
    <t>Cable,Connectors Loss:</t>
  </si>
  <si>
    <t>Cables, Connectors Loss: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</si>
</sst>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_ ;[Red]\-0.00\ "/>
  </numFmts>
  <fonts count="20" x14ac:knownFonts="1">
    <font>
      <sz val="12"/>
      <color theme="1"/>
      <name val="Calibri"/>
      <family val="2"/>
      <scheme val="minor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20"/>
      <color theme="1"/>
      <name val="Times New Roman"/>
      <family val="1"/>
    </font>
    <font>
      <sz val="16"/>
      <color theme="1"/>
      <name val="Times New Roman"/>
      <family val="1"/>
    </font>
    <font>
      <b/>
      <sz val="36"/>
      <name val="Times New Roman"/>
      <family val="1"/>
    </font>
    <font>
      <sz val="12"/>
      <name val="Times New Roman"/>
      <family val="1"/>
    </font>
    <font>
      <b/>
      <i/>
      <sz val="14"/>
      <color rgb="FFC00000"/>
      <name val="Times New Roman"/>
      <family val="1"/>
    </font>
    <font>
      <vertAlign val="superscript"/>
      <sz val="12"/>
      <color theme="1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i/>
      <sz val="10"/>
      <name val="Times New Roman"/>
      <family val="1"/>
    </font>
    <font>
      <vertAlign val="subscript"/>
      <sz val="10"/>
      <name val="Times New Roman"/>
      <family val="1"/>
    </font>
    <font>
      <vertAlign val="superscript"/>
      <sz val="10"/>
      <name val="Times New Roman"/>
      <family val="1"/>
    </font>
    <font>
      <b/>
      <i/>
      <sz val="10"/>
      <color rgb="FFFF0000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96">
    <xf numFmtId="0" fontId="0" fillId="0" borderId="0" xfId="0"/>
    <xf numFmtId="0" fontId="1" fillId="2" borderId="0" xfId="0" applyFont="1" applyFill="1" applyBorder="1" applyProtection="1">
      <protection hidden="1"/>
    </xf>
    <xf numFmtId="0" fontId="2" fillId="2" borderId="0" xfId="0" applyFont="1" applyFill="1" applyBorder="1" applyProtection="1">
      <protection hidden="1"/>
    </xf>
    <xf numFmtId="0" fontId="3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4" fillId="2" borderId="0" xfId="0" applyFont="1" applyFill="1" applyBorder="1"/>
    <xf numFmtId="0" fontId="6" fillId="2" borderId="0" xfId="0" applyFont="1" applyFill="1" applyBorder="1" applyProtection="1">
      <protection hidden="1"/>
    </xf>
    <xf numFmtId="0" fontId="5" fillId="2" borderId="0" xfId="0" applyFont="1" applyFill="1" applyBorder="1" applyAlignment="1">
      <alignment horizontal="left"/>
    </xf>
    <xf numFmtId="14" fontId="3" fillId="2" borderId="0" xfId="0" applyNumberFormat="1" applyFont="1" applyFill="1" applyAlignment="1">
      <alignment horizontal="left"/>
    </xf>
    <xf numFmtId="0" fontId="7" fillId="2" borderId="0" xfId="0" applyFont="1" applyFill="1" applyProtection="1">
      <protection hidden="1"/>
    </xf>
    <xf numFmtId="0" fontId="8" fillId="2" borderId="0" xfId="0" applyFont="1" applyFill="1" applyBorder="1"/>
    <xf numFmtId="0" fontId="15" fillId="3" borderId="20" xfId="1" applyFont="1" applyFill="1" applyBorder="1" applyAlignment="1">
      <alignment vertical="center"/>
    </xf>
    <xf numFmtId="0" fontId="11" fillId="3" borderId="14" xfId="1" applyFont="1" applyFill="1" applyBorder="1" applyAlignment="1">
      <alignment horizontal="right" vertical="center"/>
    </xf>
    <xf numFmtId="11" fontId="11" fillId="3" borderId="14" xfId="1" applyNumberFormat="1" applyFont="1" applyFill="1" applyBorder="1" applyAlignment="1" applyProtection="1">
      <alignment vertical="center"/>
      <protection locked="0"/>
    </xf>
    <xf numFmtId="0" fontId="11" fillId="3" borderId="15" xfId="1" applyFont="1" applyFill="1" applyBorder="1" applyAlignment="1">
      <alignment vertical="center"/>
    </xf>
    <xf numFmtId="0" fontId="11" fillId="3" borderId="0" xfId="1" applyFont="1" applyFill="1" applyAlignment="1">
      <alignment vertical="center"/>
    </xf>
    <xf numFmtId="2" fontId="11" fillId="3" borderId="14" xfId="1" applyNumberFormat="1" applyFont="1" applyFill="1" applyBorder="1" applyAlignment="1" applyProtection="1">
      <alignment vertical="center"/>
      <protection locked="0"/>
    </xf>
    <xf numFmtId="0" fontId="11" fillId="3" borderId="0" xfId="1" applyFont="1" applyFill="1" applyBorder="1" applyAlignment="1">
      <alignment vertical="center"/>
    </xf>
    <xf numFmtId="0" fontId="11" fillId="3" borderId="0" xfId="1" applyFont="1" applyFill="1" applyAlignment="1">
      <alignment horizontal="left" vertical="center"/>
    </xf>
    <xf numFmtId="2" fontId="11" fillId="3" borderId="14" xfId="1" applyNumberFormat="1" applyFont="1" applyFill="1" applyBorder="1" applyAlignment="1" applyProtection="1">
      <alignment vertical="center"/>
    </xf>
    <xf numFmtId="11" fontId="11" fillId="3" borderId="14" xfId="1" applyNumberFormat="1" applyFont="1" applyFill="1" applyBorder="1" applyAlignment="1" applyProtection="1">
      <alignment vertical="center"/>
    </xf>
    <xf numFmtId="0" fontId="11" fillId="3" borderId="18" xfId="1" applyFont="1" applyFill="1" applyBorder="1" applyAlignment="1">
      <alignment vertical="center"/>
    </xf>
    <xf numFmtId="2" fontId="11" fillId="3" borderId="0" xfId="1" applyNumberFormat="1" applyFont="1" applyFill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1" fillId="3" borderId="0" xfId="1" applyFont="1" applyFill="1" applyAlignment="1">
      <alignment vertical="center"/>
    </xf>
    <xf numFmtId="0" fontId="13" fillId="3" borderId="0" xfId="1" quotePrefix="1" applyFont="1" applyFill="1" applyAlignment="1">
      <alignment horizontal="left" vertical="center"/>
    </xf>
    <xf numFmtId="0" fontId="13" fillId="3" borderId="0" xfId="1" applyFont="1" applyFill="1" applyAlignment="1">
      <alignment vertical="center"/>
    </xf>
    <xf numFmtId="0" fontId="15" fillId="3" borderId="10" xfId="1" applyFont="1" applyFill="1" applyBorder="1" applyAlignment="1">
      <alignment vertical="center"/>
    </xf>
    <xf numFmtId="0" fontId="11" fillId="3" borderId="12" xfId="1" quotePrefix="1" applyFont="1" applyFill="1" applyBorder="1" applyAlignment="1">
      <alignment horizontal="right" vertical="center"/>
    </xf>
    <xf numFmtId="2" fontId="11" fillId="3" borderId="12" xfId="1" applyNumberFormat="1" applyFont="1" applyFill="1" applyBorder="1" applyAlignment="1" applyProtection="1">
      <alignment vertical="center"/>
      <protection locked="0"/>
    </xf>
    <xf numFmtId="0" fontId="11" fillId="3" borderId="11" xfId="1" applyFont="1" applyFill="1" applyBorder="1" applyAlignment="1">
      <alignment vertical="center"/>
    </xf>
    <xf numFmtId="0" fontId="11" fillId="3" borderId="17" xfId="1" applyFont="1" applyFill="1" applyBorder="1" applyAlignment="1">
      <alignment vertical="center"/>
    </xf>
    <xf numFmtId="0" fontId="11" fillId="3" borderId="19" xfId="1" quotePrefix="1" applyFont="1" applyFill="1" applyBorder="1" applyAlignment="1">
      <alignment horizontal="right" vertical="center"/>
    </xf>
    <xf numFmtId="2" fontId="11" fillId="3" borderId="19" xfId="1" applyNumberFormat="1" applyFont="1" applyFill="1" applyBorder="1" applyAlignment="1" applyProtection="1">
      <alignment vertical="center"/>
      <protection locked="0"/>
    </xf>
    <xf numFmtId="0" fontId="11" fillId="3" borderId="0" xfId="1" applyFont="1" applyFill="1" applyAlignment="1">
      <alignment horizontal="right" vertical="center"/>
    </xf>
    <xf numFmtId="11" fontId="11" fillId="3" borderId="0" xfId="1" applyNumberFormat="1" applyFont="1" applyFill="1" applyAlignment="1">
      <alignment vertical="center"/>
    </xf>
    <xf numFmtId="11" fontId="11" fillId="3" borderId="12" xfId="1" applyNumberFormat="1" applyFont="1" applyFill="1" applyBorder="1" applyAlignment="1">
      <alignment vertical="center"/>
    </xf>
    <xf numFmtId="2" fontId="11" fillId="3" borderId="12" xfId="1" applyNumberFormat="1" applyFont="1" applyFill="1" applyBorder="1" applyAlignment="1">
      <alignment vertical="center"/>
    </xf>
    <xf numFmtId="11" fontId="11" fillId="3" borderId="19" xfId="1" applyNumberFormat="1" applyFont="1" applyFill="1" applyBorder="1" applyAlignment="1">
      <alignment vertical="center"/>
    </xf>
    <xf numFmtId="0" fontId="11" fillId="3" borderId="22" xfId="1" applyFont="1" applyFill="1" applyBorder="1" applyAlignment="1">
      <alignment vertical="center"/>
    </xf>
    <xf numFmtId="0" fontId="11" fillId="3" borderId="0" xfId="1" quotePrefix="1" applyFont="1" applyFill="1" applyAlignment="1">
      <alignment horizontal="right" vertical="center"/>
    </xf>
    <xf numFmtId="0" fontId="11" fillId="3" borderId="23" xfId="1" applyFont="1" applyFill="1" applyBorder="1" applyAlignment="1">
      <alignment vertical="center"/>
    </xf>
    <xf numFmtId="0" fontId="11" fillId="3" borderId="19" xfId="1" applyFont="1" applyFill="1" applyBorder="1" applyAlignment="1">
      <alignment horizontal="right" vertical="center"/>
    </xf>
    <xf numFmtId="0" fontId="10" fillId="3" borderId="0" xfId="1" applyFill="1" applyAlignment="1">
      <alignment vertical="center"/>
    </xf>
    <xf numFmtId="166" fontId="11" fillId="3" borderId="0" xfId="1" applyNumberFormat="1" applyFont="1" applyFill="1" applyAlignment="1">
      <alignment horizontal="left" vertical="center"/>
    </xf>
    <xf numFmtId="0" fontId="11" fillId="3" borderId="0" xfId="1" applyFont="1" applyFill="1" applyAlignment="1" applyProtection="1">
      <alignment vertical="center"/>
      <protection locked="0"/>
    </xf>
    <xf numFmtId="0" fontId="12" fillId="3" borderId="9" xfId="1" applyFont="1" applyFill="1" applyBorder="1" applyAlignment="1">
      <alignment vertical="center"/>
    </xf>
    <xf numFmtId="166" fontId="13" fillId="3" borderId="10" xfId="1" applyNumberFormat="1" applyFont="1" applyFill="1" applyBorder="1" applyAlignment="1">
      <alignment horizontal="right" vertical="center"/>
    </xf>
    <xf numFmtId="0" fontId="14" fillId="3" borderId="11" xfId="1" applyFont="1" applyFill="1" applyBorder="1" applyAlignment="1">
      <alignment horizontal="right" vertical="center"/>
    </xf>
    <xf numFmtId="166" fontId="13" fillId="3" borderId="12" xfId="1" applyNumberFormat="1" applyFont="1" applyFill="1" applyBorder="1" applyAlignment="1">
      <alignment horizontal="right" vertical="center"/>
    </xf>
    <xf numFmtId="0" fontId="11" fillId="3" borderId="11" xfId="1" applyFont="1" applyFill="1" applyBorder="1" applyAlignment="1">
      <alignment horizontal="right" vertical="center"/>
    </xf>
    <xf numFmtId="0" fontId="11" fillId="3" borderId="0" xfId="1" applyFont="1" applyFill="1" applyBorder="1" applyAlignment="1">
      <alignment horizontal="right" vertical="center"/>
    </xf>
    <xf numFmtId="0" fontId="15" fillId="3" borderId="9" xfId="1" quotePrefix="1" applyFont="1" applyFill="1" applyBorder="1" applyAlignment="1">
      <alignment horizontal="left" vertical="center"/>
    </xf>
    <xf numFmtId="166" fontId="11" fillId="3" borderId="10" xfId="1" applyNumberFormat="1" applyFont="1" applyFill="1" applyBorder="1" applyAlignment="1" applyProtection="1">
      <alignment horizontal="right" vertical="center"/>
      <protection locked="0"/>
    </xf>
    <xf numFmtId="0" fontId="11" fillId="3" borderId="11" xfId="1" applyFont="1" applyFill="1" applyBorder="1" applyAlignment="1">
      <alignment horizontal="left" vertical="center"/>
    </xf>
    <xf numFmtId="166" fontId="11" fillId="3" borderId="12" xfId="1" applyNumberFormat="1" applyFont="1" applyFill="1" applyBorder="1" applyAlignment="1" applyProtection="1">
      <alignment horizontal="right" vertical="center"/>
      <protection locked="0"/>
    </xf>
    <xf numFmtId="0" fontId="11" fillId="3" borderId="0" xfId="1" applyFont="1" applyFill="1" applyBorder="1" applyAlignment="1">
      <alignment horizontal="left" vertical="center"/>
    </xf>
    <xf numFmtId="0" fontId="18" fillId="3" borderId="16" xfId="1" quotePrefix="1" applyFont="1" applyFill="1" applyBorder="1" applyAlignment="1">
      <alignment horizontal="left" vertical="center"/>
    </xf>
    <xf numFmtId="166" fontId="11" fillId="3" borderId="17" xfId="1" applyNumberFormat="1" applyFont="1" applyFill="1" applyBorder="1" applyAlignment="1" applyProtection="1">
      <alignment horizontal="right" vertical="center"/>
      <protection locked="0"/>
    </xf>
    <xf numFmtId="0" fontId="11" fillId="3" borderId="18" xfId="1" applyFont="1" applyFill="1" applyBorder="1" applyAlignment="1">
      <alignment horizontal="left" vertical="center"/>
    </xf>
    <xf numFmtId="166" fontId="11" fillId="3" borderId="19" xfId="1" applyNumberFormat="1" applyFont="1" applyFill="1" applyBorder="1" applyAlignment="1" applyProtection="1">
      <alignment horizontal="right" vertical="center"/>
      <protection locked="0"/>
    </xf>
    <xf numFmtId="0" fontId="13" fillId="3" borderId="13" xfId="1" applyFont="1" applyFill="1" applyBorder="1" applyAlignment="1">
      <alignment vertical="center"/>
    </xf>
    <xf numFmtId="166" fontId="11" fillId="3" borderId="20" xfId="1" applyNumberFormat="1" applyFont="1" applyFill="1" applyBorder="1" applyAlignment="1">
      <alignment horizontal="right" vertical="center"/>
    </xf>
    <xf numFmtId="0" fontId="11" fillId="3" borderId="15" xfId="1" applyFont="1" applyFill="1" applyBorder="1" applyAlignment="1">
      <alignment horizontal="left" vertical="center"/>
    </xf>
    <xf numFmtId="166" fontId="11" fillId="3" borderId="14" xfId="1" applyNumberFormat="1" applyFont="1" applyFill="1" applyBorder="1" applyAlignment="1">
      <alignment horizontal="right" vertical="center"/>
    </xf>
    <xf numFmtId="0" fontId="18" fillId="3" borderId="9" xfId="1" quotePrefix="1" applyFont="1" applyFill="1" applyBorder="1" applyAlignment="1">
      <alignment horizontal="left" vertical="center"/>
    </xf>
    <xf numFmtId="0" fontId="18" fillId="3" borderId="21" xfId="1" quotePrefix="1" applyFont="1" applyFill="1" applyBorder="1" applyAlignment="1">
      <alignment horizontal="left" vertical="center"/>
    </xf>
    <xf numFmtId="166" fontId="11" fillId="3" borderId="22" xfId="1" applyNumberFormat="1" applyFont="1" applyFill="1" applyBorder="1" applyAlignment="1" applyProtection="1">
      <alignment horizontal="right" vertical="center"/>
      <protection locked="0"/>
    </xf>
    <xf numFmtId="0" fontId="11" fillId="3" borderId="23" xfId="1" applyFont="1" applyFill="1" applyBorder="1" applyAlignment="1">
      <alignment horizontal="left" vertical="center"/>
    </xf>
    <xf numFmtId="166" fontId="11" fillId="3" borderId="0" xfId="1" applyNumberFormat="1" applyFont="1" applyFill="1" applyAlignment="1" applyProtection="1">
      <alignment horizontal="right" vertical="center"/>
      <protection locked="0"/>
    </xf>
    <xf numFmtId="0" fontId="15" fillId="3" borderId="16" xfId="1" quotePrefix="1" applyFont="1" applyFill="1" applyBorder="1" applyAlignment="1">
      <alignment horizontal="left" vertical="center"/>
    </xf>
    <xf numFmtId="0" fontId="13" fillId="3" borderId="13" xfId="1" quotePrefix="1" applyFont="1" applyFill="1" applyBorder="1" applyAlignment="1">
      <alignment horizontal="left" vertical="center"/>
    </xf>
    <xf numFmtId="0" fontId="13" fillId="3" borderId="11" xfId="1" applyFont="1" applyFill="1" applyBorder="1" applyAlignment="1">
      <alignment horizontal="left" vertical="center"/>
    </xf>
    <xf numFmtId="0" fontId="15" fillId="3" borderId="21" xfId="1" quotePrefix="1" applyFont="1" applyFill="1" applyBorder="1" applyAlignment="1">
      <alignment horizontal="left" vertical="center"/>
    </xf>
    <xf numFmtId="0" fontId="11" fillId="3" borderId="14" xfId="1" applyFont="1" applyFill="1" applyBorder="1" applyAlignment="1">
      <alignment vertical="center"/>
    </xf>
    <xf numFmtId="0" fontId="15" fillId="3" borderId="9" xfId="1" applyFont="1" applyFill="1" applyBorder="1" applyAlignment="1">
      <alignment vertical="center"/>
    </xf>
    <xf numFmtId="11" fontId="11" fillId="3" borderId="12" xfId="1" applyNumberFormat="1" applyFont="1" applyFill="1" applyBorder="1" applyAlignment="1" applyProtection="1">
      <alignment vertical="center"/>
      <protection locked="0"/>
    </xf>
    <xf numFmtId="0" fontId="13" fillId="3" borderId="16" xfId="1" applyFont="1" applyFill="1" applyBorder="1" applyAlignment="1">
      <alignment vertical="center"/>
    </xf>
    <xf numFmtId="165" fontId="11" fillId="3" borderId="19" xfId="1" applyNumberFormat="1" applyFont="1" applyFill="1" applyBorder="1" applyAlignment="1">
      <alignment vertical="center"/>
    </xf>
    <xf numFmtId="164" fontId="11" fillId="3" borderId="0" xfId="1" applyNumberFormat="1" applyFont="1" applyFill="1" applyAlignment="1">
      <alignment vertical="center"/>
    </xf>
    <xf numFmtId="164" fontId="11" fillId="3" borderId="14" xfId="1" applyNumberFormat="1" applyFont="1" applyFill="1" applyBorder="1" applyAlignment="1">
      <alignment vertical="center"/>
    </xf>
    <xf numFmtId="0" fontId="12" fillId="3" borderId="13" xfId="1" applyFont="1" applyFill="1" applyBorder="1" applyAlignment="1">
      <alignment vertical="center"/>
    </xf>
    <xf numFmtId="166" fontId="13" fillId="3" borderId="20" xfId="1" applyNumberFormat="1" applyFont="1" applyFill="1" applyBorder="1" applyAlignment="1">
      <alignment horizontal="right" vertical="center"/>
    </xf>
    <xf numFmtId="166" fontId="13" fillId="3" borderId="14" xfId="1" applyNumberFormat="1" applyFont="1" applyFill="1" applyBorder="1" applyAlignment="1">
      <alignment horizontal="right" vertical="center"/>
    </xf>
    <xf numFmtId="165" fontId="11" fillId="3" borderId="12" xfId="1" applyNumberFormat="1" applyFont="1" applyFill="1" applyBorder="1" applyAlignment="1" applyProtection="1">
      <alignment vertical="center"/>
      <protection locked="0"/>
    </xf>
    <xf numFmtId="2" fontId="19" fillId="3" borderId="10" xfId="1" applyNumberFormat="1" applyFont="1" applyFill="1" applyBorder="1" applyAlignment="1" applyProtection="1">
      <alignment horizontal="right" vertical="center"/>
      <protection locked="0"/>
    </xf>
    <xf numFmtId="2" fontId="19" fillId="3" borderId="11" xfId="1" applyNumberFormat="1" applyFont="1" applyFill="1" applyBorder="1" applyAlignment="1">
      <alignment horizontal="left" vertical="center"/>
    </xf>
    <xf numFmtId="2" fontId="19" fillId="3" borderId="12" xfId="1" applyNumberFormat="1" applyFont="1" applyFill="1" applyBorder="1" applyAlignment="1" applyProtection="1">
      <alignment horizontal="right" vertical="center"/>
      <protection locked="0"/>
    </xf>
  </cellXfs>
  <cellStyles count="2">
    <cellStyle name="Standard" xfId="0" builtinId="0"/>
    <cellStyle name="Standard 2" xfId="1" xr:uid="{FF33A9E5-9D8C-8844-A1FB-12940F55FD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lPnzFiUQ_J0KyaXQarIFhQ" TargetMode="External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hyperlink" Target="https://www.youtube.com/channel/UClPnzFiUQ_J0KyaXQarIFhQ" TargetMode="External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https://www.youtube.com/channel/UClPnzFiUQ_J0KyaXQarIFhQ" TargetMode="External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1960583</xdr:colOff>
      <xdr:row>2</xdr:row>
      <xdr:rowOff>163287</xdr:rowOff>
    </xdr:from>
    <xdr:to>
      <xdr:col>10</xdr:col>
      <xdr:colOff>788058</xdr:colOff>
      <xdr:row>23</xdr:row>
      <xdr:rowOff>163286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F552A46C-C6C2-B447-8361-89445287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01012" y="598716"/>
          <a:ext cx="4551546" cy="4308927"/>
        </a:xfrm>
        <a:prstGeom prst="rect">
          <a:avLst/>
        </a:prstGeom>
      </xdr:spPr>
    </xdr:pic>
    <xdr:clientData/>
  </xdr:twoCellAnchor>
  <xdr:twoCellAnchor editAs="oneCell">
    <xdr:from>
      <xdr:col>0</xdr:col>
      <xdr:colOff>155223</xdr:colOff>
      <xdr:row>10</xdr:row>
      <xdr:rowOff>183444</xdr:rowOff>
    </xdr:from>
    <xdr:to>
      <xdr:col>5</xdr:col>
      <xdr:colOff>448984</xdr:colOff>
      <xdr:row>24</xdr:row>
      <xdr:rowOff>605</xdr:rowOff>
    </xdr:to>
    <xdr:pic>
      <xdr:nvPicPr>
        <xdr:cNvPr id="5" name="Grafik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5E710A-C9D2-7046-922A-603A7177F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223" y="2342444"/>
          <a:ext cx="2629150" cy="27028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12</xdr:row>
      <xdr:rowOff>76200</xdr:rowOff>
    </xdr:from>
    <xdr:to>
      <xdr:col>9</xdr:col>
      <xdr:colOff>222250</xdr:colOff>
      <xdr:row>17</xdr:row>
      <xdr:rowOff>49232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66D4E90-7E08-2D4C-91E5-AE0136C8D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505450" y="2247900"/>
          <a:ext cx="508000" cy="798532"/>
        </a:xfrm>
        <a:prstGeom prst="rect">
          <a:avLst/>
        </a:prstGeom>
      </xdr:spPr>
    </xdr:pic>
    <xdr:clientData/>
  </xdr:twoCellAnchor>
  <xdr:twoCellAnchor editAs="oneCell">
    <xdr:from>
      <xdr:col>10</xdr:col>
      <xdr:colOff>840619</xdr:colOff>
      <xdr:row>0</xdr:row>
      <xdr:rowOff>139095</xdr:rowOff>
    </xdr:from>
    <xdr:to>
      <xdr:col>13</xdr:col>
      <xdr:colOff>858763</xdr:colOff>
      <xdr:row>13</xdr:row>
      <xdr:rowOff>97367</xdr:rowOff>
    </xdr:to>
    <xdr:pic>
      <xdr:nvPicPr>
        <xdr:cNvPr id="5" name="Grafik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589880-B57F-5942-9C7A-3598DBB69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45905" y="139095"/>
          <a:ext cx="2358572" cy="22745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2</xdr:row>
      <xdr:rowOff>101600</xdr:rowOff>
    </xdr:from>
    <xdr:to>
      <xdr:col>1</xdr:col>
      <xdr:colOff>533400</xdr:colOff>
      <xdr:row>7</xdr:row>
      <xdr:rowOff>74632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3F5028A-C87B-1F4D-ACC2-7639AAF3A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19100" y="431800"/>
          <a:ext cx="508000" cy="798532"/>
        </a:xfrm>
        <a:prstGeom prst="rect">
          <a:avLst/>
        </a:prstGeom>
      </xdr:spPr>
    </xdr:pic>
    <xdr:clientData/>
  </xdr:twoCellAnchor>
  <xdr:twoCellAnchor editAs="oneCell">
    <xdr:from>
      <xdr:col>14</xdr:col>
      <xdr:colOff>386774</xdr:colOff>
      <xdr:row>0</xdr:row>
      <xdr:rowOff>155863</xdr:rowOff>
    </xdr:from>
    <xdr:to>
      <xdr:col>17</xdr:col>
      <xdr:colOff>781878</xdr:colOff>
      <xdr:row>13</xdr:row>
      <xdr:rowOff>160316</xdr:rowOff>
    </xdr:to>
    <xdr:pic>
      <xdr:nvPicPr>
        <xdr:cNvPr id="4" name="Grafik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B2BD21D-394C-7F46-8292-6CD0C6C1F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14592" y="155863"/>
          <a:ext cx="2479059" cy="23712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508000</xdr:colOff>
      <xdr:row>6</xdr:row>
      <xdr:rowOff>188932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656A78C-5505-3B45-92B3-F77657E0A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5500" y="609600"/>
          <a:ext cx="508000" cy="798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C2537-BB96-0047-9A18-3B02962DD7EA}">
  <dimension ref="B1:L38"/>
  <sheetViews>
    <sheetView topLeftCell="A3" zoomScale="180" zoomScaleNormal="180" workbookViewId="0">
      <selection activeCell="F11" sqref="F11"/>
    </sheetView>
  </sheetViews>
  <sheetFormatPr baseColWidth="10" defaultRowHeight="16" x14ac:dyDescent="0.2"/>
  <cols>
    <col min="1" max="1" width="3.5" style="3" customWidth="1"/>
    <col min="2" max="2" width="4.1640625" style="3" customWidth="1"/>
    <col min="3" max="3" width="12.5" style="3" customWidth="1"/>
    <col min="4" max="4" width="5.6640625" style="3" customWidth="1"/>
    <col min="5" max="5" width="4.83203125" style="3" customWidth="1"/>
    <col min="6" max="6" width="31.83203125" style="3" customWidth="1"/>
    <col min="7" max="11" width="10.83203125" style="3"/>
    <col min="12" max="12" width="4.33203125" style="3" customWidth="1"/>
    <col min="13" max="16384" width="10.83203125" style="3"/>
  </cols>
  <sheetData>
    <row r="1" spans="2:12" ht="17" thickBot="1" x14ac:dyDescent="0.25"/>
    <row r="2" spans="2:12" ht="17" thickTop="1" x14ac:dyDescent="0.2">
      <c r="B2" s="4"/>
      <c r="C2" s="5"/>
      <c r="D2" s="5"/>
      <c r="E2" s="5"/>
      <c r="F2" s="5"/>
      <c r="G2" s="5"/>
      <c r="H2" s="5"/>
      <c r="I2" s="5"/>
      <c r="J2" s="5"/>
      <c r="K2" s="5"/>
      <c r="L2" s="6"/>
    </row>
    <row r="3" spans="2:12" x14ac:dyDescent="0.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ht="23" x14ac:dyDescent="0.25">
      <c r="B4" s="7"/>
      <c r="C4" s="1"/>
      <c r="D4" s="8"/>
      <c r="E4" s="8"/>
      <c r="F4" s="8"/>
      <c r="G4" s="8"/>
      <c r="H4" s="8"/>
      <c r="I4" s="8"/>
      <c r="J4" s="8"/>
      <c r="K4" s="8"/>
      <c r="L4" s="9"/>
    </row>
    <row r="5" spans="2:12" x14ac:dyDescent="0.2">
      <c r="B5" s="7"/>
      <c r="C5" s="8"/>
      <c r="D5" s="8"/>
      <c r="E5" s="8"/>
      <c r="F5" s="8"/>
      <c r="G5" s="8"/>
      <c r="H5" s="8"/>
      <c r="I5" s="8"/>
      <c r="J5" s="8"/>
      <c r="K5" s="8"/>
      <c r="L5" s="9"/>
    </row>
    <row r="6" spans="2:12" x14ac:dyDescent="0.2">
      <c r="B6" s="7"/>
      <c r="C6" s="2" t="s">
        <v>1</v>
      </c>
      <c r="D6" s="8"/>
      <c r="E6" s="8"/>
      <c r="F6" s="8"/>
      <c r="G6" s="8"/>
      <c r="H6" s="8"/>
      <c r="I6" s="8"/>
      <c r="J6" s="8"/>
      <c r="K6" s="8"/>
      <c r="L6" s="9"/>
    </row>
    <row r="7" spans="2:12" x14ac:dyDescent="0.2">
      <c r="B7" s="7"/>
      <c r="C7" s="2" t="s">
        <v>0</v>
      </c>
      <c r="D7" s="8"/>
      <c r="E7" s="8"/>
      <c r="F7" s="8"/>
      <c r="G7" s="8"/>
      <c r="H7" s="8"/>
      <c r="I7" s="8"/>
      <c r="J7" s="8"/>
      <c r="K7" s="8"/>
      <c r="L7" s="9"/>
    </row>
    <row r="8" spans="2:12" x14ac:dyDescent="0.2">
      <c r="B8" s="7"/>
      <c r="C8" s="8"/>
      <c r="D8" s="8"/>
      <c r="E8" s="8"/>
      <c r="F8" s="8"/>
      <c r="G8" s="8"/>
      <c r="H8" s="8"/>
      <c r="I8" s="8"/>
      <c r="J8" s="8"/>
      <c r="K8" s="8"/>
      <c r="L8" s="9"/>
    </row>
    <row r="9" spans="2:12" x14ac:dyDescent="0.2">
      <c r="B9" s="7"/>
      <c r="C9" s="8"/>
      <c r="D9" s="8"/>
      <c r="E9" s="8"/>
      <c r="F9" s="8"/>
      <c r="G9" s="8"/>
      <c r="H9" s="8"/>
      <c r="I9" s="8"/>
      <c r="J9" s="8"/>
      <c r="K9" s="8"/>
      <c r="L9" s="9"/>
    </row>
    <row r="10" spans="2:12" x14ac:dyDescent="0.2">
      <c r="B10" s="7"/>
      <c r="C10" s="8"/>
      <c r="D10" s="8"/>
      <c r="E10" s="8"/>
      <c r="F10" s="8"/>
      <c r="G10" s="8"/>
      <c r="H10" s="8"/>
      <c r="I10" s="8"/>
      <c r="J10" s="8"/>
      <c r="K10" s="8"/>
      <c r="L10" s="9"/>
    </row>
    <row r="11" spans="2:12" x14ac:dyDescent="0.2">
      <c r="B11" s="7"/>
      <c r="C11" s="8"/>
      <c r="D11" s="8"/>
      <c r="E11" s="8"/>
      <c r="F11" s="8"/>
      <c r="G11" s="8"/>
      <c r="H11" s="8"/>
      <c r="I11" s="8"/>
      <c r="J11" s="8"/>
      <c r="K11" s="8"/>
      <c r="L11" s="9"/>
    </row>
    <row r="12" spans="2:12" x14ac:dyDescent="0.2">
      <c r="B12" s="7"/>
      <c r="C12" s="8"/>
      <c r="D12" s="8"/>
      <c r="E12" s="8"/>
      <c r="F12" s="8"/>
      <c r="G12" s="8"/>
      <c r="H12" s="8"/>
      <c r="I12" s="8"/>
      <c r="J12" s="8"/>
      <c r="K12" s="8"/>
      <c r="L12" s="9"/>
    </row>
    <row r="13" spans="2:12" x14ac:dyDescent="0.2">
      <c r="B13" s="7"/>
      <c r="C13" s="8"/>
      <c r="D13" s="8"/>
      <c r="E13" s="8"/>
      <c r="F13" s="8"/>
      <c r="G13" s="8"/>
      <c r="H13" s="8"/>
      <c r="I13" s="8"/>
      <c r="J13" s="8"/>
      <c r="K13" s="8"/>
      <c r="L13" s="9"/>
    </row>
    <row r="14" spans="2:12" x14ac:dyDescent="0.2">
      <c r="B14" s="7"/>
      <c r="C14" s="8"/>
      <c r="D14" s="8"/>
      <c r="E14" s="8"/>
      <c r="F14" s="8"/>
      <c r="G14" s="8"/>
      <c r="H14" s="8"/>
      <c r="I14" s="8"/>
      <c r="J14" s="8"/>
      <c r="K14" s="8"/>
      <c r="L14" s="9"/>
    </row>
    <row r="15" spans="2:12" x14ac:dyDescent="0.2">
      <c r="B15" s="7"/>
      <c r="C15" s="8"/>
      <c r="D15" s="8"/>
      <c r="E15" s="8"/>
      <c r="F15" s="8"/>
      <c r="G15" s="8"/>
      <c r="H15" s="8"/>
      <c r="I15" s="8"/>
      <c r="J15" s="8"/>
      <c r="K15" s="8"/>
      <c r="L15" s="9"/>
    </row>
    <row r="16" spans="2:12" x14ac:dyDescent="0.2">
      <c r="B16" s="7"/>
      <c r="C16" s="8"/>
      <c r="D16" s="8"/>
      <c r="E16" s="8"/>
      <c r="F16" s="8"/>
      <c r="G16" s="8"/>
      <c r="H16" s="8"/>
      <c r="I16" s="8"/>
      <c r="J16" s="8"/>
      <c r="K16" s="8"/>
      <c r="L16" s="9"/>
    </row>
    <row r="17" spans="2:12" x14ac:dyDescent="0.2">
      <c r="B17" s="7"/>
      <c r="C17" s="8"/>
      <c r="D17" s="8"/>
      <c r="E17" s="8"/>
      <c r="F17" s="8"/>
      <c r="G17" s="8"/>
      <c r="H17" s="8"/>
      <c r="I17" s="8"/>
      <c r="J17" s="8"/>
      <c r="K17" s="8"/>
      <c r="L17" s="9"/>
    </row>
    <row r="18" spans="2:12" x14ac:dyDescent="0.2">
      <c r="B18" s="7"/>
      <c r="C18" s="8"/>
      <c r="D18" s="8"/>
      <c r="E18" s="8"/>
      <c r="F18" s="8"/>
      <c r="G18" s="8"/>
      <c r="H18" s="8"/>
      <c r="I18" s="8"/>
      <c r="J18" s="8"/>
      <c r="K18" s="8"/>
      <c r="L18" s="9"/>
    </row>
    <row r="19" spans="2:12" x14ac:dyDescent="0.2">
      <c r="B19" s="7"/>
      <c r="C19" s="8"/>
      <c r="D19" s="8"/>
      <c r="E19" s="8"/>
      <c r="F19" s="8"/>
      <c r="G19" s="8"/>
      <c r="H19" s="8"/>
      <c r="I19" s="8"/>
      <c r="J19" s="8"/>
      <c r="K19" s="8"/>
      <c r="L19" s="9"/>
    </row>
    <row r="20" spans="2:12" x14ac:dyDescent="0.2">
      <c r="B20" s="7"/>
      <c r="C20" s="8"/>
      <c r="D20" s="8"/>
      <c r="E20" s="8"/>
      <c r="F20" s="8"/>
      <c r="G20" s="8"/>
      <c r="H20" s="8"/>
      <c r="I20" s="8"/>
      <c r="J20" s="8"/>
      <c r="K20" s="8"/>
      <c r="L20" s="9"/>
    </row>
    <row r="21" spans="2:12" x14ac:dyDescent="0.2">
      <c r="B21" s="7"/>
      <c r="C21" s="8"/>
      <c r="D21" s="8"/>
      <c r="E21" s="8"/>
      <c r="F21" s="8"/>
      <c r="G21" s="8"/>
      <c r="H21" s="8"/>
      <c r="I21" s="8"/>
      <c r="J21" s="8"/>
      <c r="K21" s="8"/>
      <c r="L21" s="9"/>
    </row>
    <row r="22" spans="2:12" ht="18" x14ac:dyDescent="0.2">
      <c r="B22" s="7"/>
      <c r="C22" s="18" t="s">
        <v>4</v>
      </c>
      <c r="D22" s="8"/>
      <c r="E22" s="8"/>
      <c r="F22" s="8"/>
      <c r="G22" s="8"/>
      <c r="H22" s="8"/>
      <c r="I22" s="8"/>
      <c r="J22" s="8"/>
      <c r="K22" s="8"/>
      <c r="L22" s="9"/>
    </row>
    <row r="23" spans="2:12" x14ac:dyDescent="0.2">
      <c r="B23" s="7"/>
      <c r="C23" s="8"/>
      <c r="D23" s="8"/>
      <c r="E23" s="8"/>
      <c r="F23" s="8"/>
      <c r="G23" s="8"/>
      <c r="H23" s="8"/>
      <c r="I23" s="8"/>
      <c r="J23" s="8"/>
      <c r="K23" s="8"/>
      <c r="L23" s="9"/>
    </row>
    <row r="24" spans="2:12" x14ac:dyDescent="0.2">
      <c r="B24" s="7"/>
      <c r="C24" s="8"/>
      <c r="D24" s="8"/>
      <c r="E24" s="8"/>
      <c r="F24" s="8"/>
      <c r="G24" s="8"/>
      <c r="H24" s="8"/>
      <c r="I24" s="8"/>
      <c r="J24" s="8"/>
      <c r="K24" s="8"/>
      <c r="L24" s="9"/>
    </row>
    <row r="25" spans="2:12" x14ac:dyDescent="0.2">
      <c r="B25" s="7"/>
      <c r="C25" s="8"/>
      <c r="D25" s="8"/>
      <c r="E25" s="8"/>
      <c r="F25" s="8"/>
      <c r="G25" s="8"/>
      <c r="H25" s="8"/>
      <c r="I25" s="8"/>
      <c r="J25" s="8"/>
      <c r="K25" s="8"/>
      <c r="L25" s="9"/>
    </row>
    <row r="26" spans="2:12" x14ac:dyDescent="0.2">
      <c r="B26" s="7"/>
      <c r="C26" s="8"/>
      <c r="D26" s="8"/>
      <c r="E26" s="8"/>
      <c r="F26" s="8"/>
      <c r="G26" s="8"/>
      <c r="H26" s="8"/>
      <c r="I26" s="8"/>
      <c r="J26" s="8"/>
      <c r="K26" s="8"/>
      <c r="L26" s="9"/>
    </row>
    <row r="27" spans="2:12" ht="45" x14ac:dyDescent="0.45">
      <c r="B27" s="7"/>
      <c r="C27" s="1" t="s">
        <v>2</v>
      </c>
      <c r="E27" s="14" t="s">
        <v>5</v>
      </c>
      <c r="F27" s="13"/>
      <c r="G27" s="8"/>
      <c r="H27" s="8"/>
      <c r="I27" s="8"/>
      <c r="J27" s="8"/>
      <c r="K27" s="8"/>
      <c r="L27" s="9"/>
    </row>
    <row r="28" spans="2:12" ht="25" x14ac:dyDescent="0.25">
      <c r="B28" s="7"/>
      <c r="C28" s="8"/>
      <c r="D28" s="8"/>
      <c r="E28" s="13"/>
      <c r="F28" s="13"/>
      <c r="G28" s="8"/>
      <c r="H28" s="8"/>
      <c r="I28" s="8"/>
      <c r="J28" s="8"/>
      <c r="K28" s="8"/>
      <c r="L28" s="9"/>
    </row>
    <row r="29" spans="2:12" ht="19" customHeight="1" x14ac:dyDescent="0.2">
      <c r="B29" s="7"/>
      <c r="C29" s="8"/>
      <c r="D29" s="8"/>
      <c r="F29" s="15" t="s">
        <v>7</v>
      </c>
      <c r="I29" s="8"/>
      <c r="J29" s="8"/>
      <c r="K29" s="8"/>
      <c r="L29" s="9"/>
    </row>
    <row r="30" spans="2:12" ht="19" customHeight="1" x14ac:dyDescent="0.2">
      <c r="B30" s="7"/>
      <c r="C30" s="8"/>
      <c r="D30" s="8"/>
      <c r="F30" s="3" t="s">
        <v>9</v>
      </c>
      <c r="I30" s="8"/>
      <c r="J30" s="8"/>
      <c r="K30" s="8"/>
      <c r="L30" s="9"/>
    </row>
    <row r="31" spans="2:12" ht="19" customHeight="1" x14ac:dyDescent="0.2">
      <c r="B31" s="7"/>
      <c r="C31" s="8"/>
      <c r="D31" s="8"/>
      <c r="F31" s="15" t="s">
        <v>60</v>
      </c>
      <c r="I31" s="8"/>
      <c r="J31" s="8"/>
      <c r="K31" s="8"/>
      <c r="L31" s="9"/>
    </row>
    <row r="32" spans="2:12" ht="19" customHeight="1" x14ac:dyDescent="0.2">
      <c r="B32" s="7"/>
      <c r="C32" s="8"/>
      <c r="D32" s="8"/>
      <c r="F32" s="3" t="s">
        <v>10</v>
      </c>
      <c r="I32" s="8"/>
      <c r="J32" s="8"/>
      <c r="K32" s="8"/>
      <c r="L32" s="9"/>
    </row>
    <row r="33" spans="2:12" ht="18" customHeight="1" x14ac:dyDescent="0.2">
      <c r="B33" s="7"/>
      <c r="C33" s="8"/>
      <c r="D33" s="8"/>
      <c r="F33" s="15"/>
      <c r="I33" s="8"/>
      <c r="J33" s="8"/>
      <c r="K33" s="8"/>
      <c r="L33" s="9"/>
    </row>
    <row r="34" spans="2:12" x14ac:dyDescent="0.2">
      <c r="B34" s="7"/>
      <c r="C34" s="8"/>
      <c r="D34" s="8"/>
      <c r="E34" s="8"/>
      <c r="F34" s="8"/>
      <c r="G34" s="8"/>
      <c r="H34" s="8"/>
      <c r="I34" s="8"/>
      <c r="J34" s="8"/>
      <c r="K34" s="8"/>
      <c r="L34" s="9"/>
    </row>
    <row r="35" spans="2:12" x14ac:dyDescent="0.2">
      <c r="B35" s="7"/>
      <c r="C35" s="16" t="s">
        <v>6</v>
      </c>
      <c r="D35" s="8"/>
      <c r="E35" s="8"/>
      <c r="F35" s="8"/>
      <c r="G35" s="8"/>
      <c r="H35" s="8"/>
      <c r="J35" s="8"/>
      <c r="K35" s="8"/>
      <c r="L35" s="9"/>
    </row>
    <row r="36" spans="2:12" x14ac:dyDescent="0.2">
      <c r="B36" s="7"/>
      <c r="C36" s="17" t="s">
        <v>3</v>
      </c>
      <c r="D36" s="8"/>
      <c r="E36" s="8"/>
      <c r="F36" s="8"/>
      <c r="G36" s="8"/>
      <c r="H36" s="8"/>
      <c r="I36" s="8"/>
      <c r="J36" s="8"/>
      <c r="K36" s="8"/>
      <c r="L36" s="9"/>
    </row>
    <row r="37" spans="2:12" ht="17" thickBot="1" x14ac:dyDescent="0.25"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2"/>
    </row>
    <row r="38" spans="2:12" ht="17" thickTop="1" x14ac:dyDescent="0.2"/>
  </sheetData>
  <sheetProtection sheet="1" objects="1" scenarios="1" selectLockedCells="1" selectUnlockedCells="1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0450D-B741-2046-A644-2B8F53D642DC}">
  <dimension ref="B9:M31"/>
  <sheetViews>
    <sheetView zoomScale="210" zoomScaleNormal="210" workbookViewId="0">
      <selection activeCell="N4" sqref="N4"/>
    </sheetView>
  </sheetViews>
  <sheetFormatPr baseColWidth="10" defaultColWidth="11.5" defaultRowHeight="13" x14ac:dyDescent="0.2"/>
  <cols>
    <col min="1" max="1" width="5.33203125" style="23" customWidth="1"/>
    <col min="2" max="2" width="23.83203125" style="23" customWidth="1"/>
    <col min="3" max="3" width="11.83203125" style="52" customWidth="1"/>
    <col min="4" max="4" width="5.1640625" style="26" customWidth="1"/>
    <col min="5" max="5" width="11.5" style="52" customWidth="1"/>
    <col min="6" max="6" width="5.33203125" style="23" customWidth="1"/>
    <col min="7" max="10" width="4" style="23" customWidth="1"/>
    <col min="11" max="11" width="11.5" style="23" customWidth="1"/>
    <col min="12" max="12" width="13" style="23" customWidth="1"/>
    <col min="13" max="13" width="6.1640625" style="23" customWidth="1"/>
    <col min="14" max="257" width="11.5" style="23"/>
    <col min="258" max="258" width="7.6640625" style="23" customWidth="1"/>
    <col min="259" max="259" width="23" style="23" customWidth="1"/>
    <col min="260" max="260" width="12.1640625" style="23" customWidth="1"/>
    <col min="261" max="261" width="4.5" style="23" customWidth="1"/>
    <col min="262" max="262" width="12.33203125" style="23" customWidth="1"/>
    <col min="263" max="263" width="4.5" style="23" customWidth="1"/>
    <col min="264" max="264" width="5.5" style="23" customWidth="1"/>
    <col min="265" max="265" width="8.6640625" style="23" customWidth="1"/>
    <col min="266" max="266" width="15.6640625" style="23" customWidth="1"/>
    <col min="267" max="267" width="4.5" style="23" customWidth="1"/>
    <col min="268" max="513" width="11.5" style="23"/>
    <col min="514" max="514" width="7.6640625" style="23" customWidth="1"/>
    <col min="515" max="515" width="23" style="23" customWidth="1"/>
    <col min="516" max="516" width="12.1640625" style="23" customWidth="1"/>
    <col min="517" max="517" width="4.5" style="23" customWidth="1"/>
    <col min="518" max="518" width="12.33203125" style="23" customWidth="1"/>
    <col min="519" max="519" width="4.5" style="23" customWidth="1"/>
    <col min="520" max="520" width="5.5" style="23" customWidth="1"/>
    <col min="521" max="521" width="8.6640625" style="23" customWidth="1"/>
    <col min="522" max="522" width="15.6640625" style="23" customWidth="1"/>
    <col min="523" max="523" width="4.5" style="23" customWidth="1"/>
    <col min="524" max="769" width="11.5" style="23"/>
    <col min="770" max="770" width="7.6640625" style="23" customWidth="1"/>
    <col min="771" max="771" width="23" style="23" customWidth="1"/>
    <col min="772" max="772" width="12.1640625" style="23" customWidth="1"/>
    <col min="773" max="773" width="4.5" style="23" customWidth="1"/>
    <col min="774" max="774" width="12.33203125" style="23" customWidth="1"/>
    <col min="775" max="775" width="4.5" style="23" customWidth="1"/>
    <col min="776" max="776" width="5.5" style="23" customWidth="1"/>
    <col min="777" max="777" width="8.6640625" style="23" customWidth="1"/>
    <col min="778" max="778" width="15.6640625" style="23" customWidth="1"/>
    <col min="779" max="779" width="4.5" style="23" customWidth="1"/>
    <col min="780" max="1025" width="11.5" style="23"/>
    <col min="1026" max="1026" width="7.6640625" style="23" customWidth="1"/>
    <col min="1027" max="1027" width="23" style="23" customWidth="1"/>
    <col min="1028" max="1028" width="12.1640625" style="23" customWidth="1"/>
    <col min="1029" max="1029" width="4.5" style="23" customWidth="1"/>
    <col min="1030" max="1030" width="12.33203125" style="23" customWidth="1"/>
    <col min="1031" max="1031" width="4.5" style="23" customWidth="1"/>
    <col min="1032" max="1032" width="5.5" style="23" customWidth="1"/>
    <col min="1033" max="1033" width="8.6640625" style="23" customWidth="1"/>
    <col min="1034" max="1034" width="15.6640625" style="23" customWidth="1"/>
    <col min="1035" max="1035" width="4.5" style="23" customWidth="1"/>
    <col min="1036" max="1281" width="11.5" style="23"/>
    <col min="1282" max="1282" width="7.6640625" style="23" customWidth="1"/>
    <col min="1283" max="1283" width="23" style="23" customWidth="1"/>
    <col min="1284" max="1284" width="12.1640625" style="23" customWidth="1"/>
    <col min="1285" max="1285" width="4.5" style="23" customWidth="1"/>
    <col min="1286" max="1286" width="12.33203125" style="23" customWidth="1"/>
    <col min="1287" max="1287" width="4.5" style="23" customWidth="1"/>
    <col min="1288" max="1288" width="5.5" style="23" customWidth="1"/>
    <col min="1289" max="1289" width="8.6640625" style="23" customWidth="1"/>
    <col min="1290" max="1290" width="15.6640625" style="23" customWidth="1"/>
    <col min="1291" max="1291" width="4.5" style="23" customWidth="1"/>
    <col min="1292" max="1537" width="11.5" style="23"/>
    <col min="1538" max="1538" width="7.6640625" style="23" customWidth="1"/>
    <col min="1539" max="1539" width="23" style="23" customWidth="1"/>
    <col min="1540" max="1540" width="12.1640625" style="23" customWidth="1"/>
    <col min="1541" max="1541" width="4.5" style="23" customWidth="1"/>
    <col min="1542" max="1542" width="12.33203125" style="23" customWidth="1"/>
    <col min="1543" max="1543" width="4.5" style="23" customWidth="1"/>
    <col min="1544" max="1544" width="5.5" style="23" customWidth="1"/>
    <col min="1545" max="1545" width="8.6640625" style="23" customWidth="1"/>
    <col min="1546" max="1546" width="15.6640625" style="23" customWidth="1"/>
    <col min="1547" max="1547" width="4.5" style="23" customWidth="1"/>
    <col min="1548" max="1793" width="11.5" style="23"/>
    <col min="1794" max="1794" width="7.6640625" style="23" customWidth="1"/>
    <col min="1795" max="1795" width="23" style="23" customWidth="1"/>
    <col min="1796" max="1796" width="12.1640625" style="23" customWidth="1"/>
    <col min="1797" max="1797" width="4.5" style="23" customWidth="1"/>
    <col min="1798" max="1798" width="12.33203125" style="23" customWidth="1"/>
    <col min="1799" max="1799" width="4.5" style="23" customWidth="1"/>
    <col min="1800" max="1800" width="5.5" style="23" customWidth="1"/>
    <col min="1801" max="1801" width="8.6640625" style="23" customWidth="1"/>
    <col min="1802" max="1802" width="15.6640625" style="23" customWidth="1"/>
    <col min="1803" max="1803" width="4.5" style="23" customWidth="1"/>
    <col min="1804" max="2049" width="11.5" style="23"/>
    <col min="2050" max="2050" width="7.6640625" style="23" customWidth="1"/>
    <col min="2051" max="2051" width="23" style="23" customWidth="1"/>
    <col min="2052" max="2052" width="12.1640625" style="23" customWidth="1"/>
    <col min="2053" max="2053" width="4.5" style="23" customWidth="1"/>
    <col min="2054" max="2054" width="12.33203125" style="23" customWidth="1"/>
    <col min="2055" max="2055" width="4.5" style="23" customWidth="1"/>
    <col min="2056" max="2056" width="5.5" style="23" customWidth="1"/>
    <col min="2057" max="2057" width="8.6640625" style="23" customWidth="1"/>
    <col min="2058" max="2058" width="15.6640625" style="23" customWidth="1"/>
    <col min="2059" max="2059" width="4.5" style="23" customWidth="1"/>
    <col min="2060" max="2305" width="11.5" style="23"/>
    <col min="2306" max="2306" width="7.6640625" style="23" customWidth="1"/>
    <col min="2307" max="2307" width="23" style="23" customWidth="1"/>
    <col min="2308" max="2308" width="12.1640625" style="23" customWidth="1"/>
    <col min="2309" max="2309" width="4.5" style="23" customWidth="1"/>
    <col min="2310" max="2310" width="12.33203125" style="23" customWidth="1"/>
    <col min="2311" max="2311" width="4.5" style="23" customWidth="1"/>
    <col min="2312" max="2312" width="5.5" style="23" customWidth="1"/>
    <col min="2313" max="2313" width="8.6640625" style="23" customWidth="1"/>
    <col min="2314" max="2314" width="15.6640625" style="23" customWidth="1"/>
    <col min="2315" max="2315" width="4.5" style="23" customWidth="1"/>
    <col min="2316" max="2561" width="11.5" style="23"/>
    <col min="2562" max="2562" width="7.6640625" style="23" customWidth="1"/>
    <col min="2563" max="2563" width="23" style="23" customWidth="1"/>
    <col min="2564" max="2564" width="12.1640625" style="23" customWidth="1"/>
    <col min="2565" max="2565" width="4.5" style="23" customWidth="1"/>
    <col min="2566" max="2566" width="12.33203125" style="23" customWidth="1"/>
    <col min="2567" max="2567" width="4.5" style="23" customWidth="1"/>
    <col min="2568" max="2568" width="5.5" style="23" customWidth="1"/>
    <col min="2569" max="2569" width="8.6640625" style="23" customWidth="1"/>
    <col min="2570" max="2570" width="15.6640625" style="23" customWidth="1"/>
    <col min="2571" max="2571" width="4.5" style="23" customWidth="1"/>
    <col min="2572" max="2817" width="11.5" style="23"/>
    <col min="2818" max="2818" width="7.6640625" style="23" customWidth="1"/>
    <col min="2819" max="2819" width="23" style="23" customWidth="1"/>
    <col min="2820" max="2820" width="12.1640625" style="23" customWidth="1"/>
    <col min="2821" max="2821" width="4.5" style="23" customWidth="1"/>
    <col min="2822" max="2822" width="12.33203125" style="23" customWidth="1"/>
    <col min="2823" max="2823" width="4.5" style="23" customWidth="1"/>
    <col min="2824" max="2824" width="5.5" style="23" customWidth="1"/>
    <col min="2825" max="2825" width="8.6640625" style="23" customWidth="1"/>
    <col min="2826" max="2826" width="15.6640625" style="23" customWidth="1"/>
    <col min="2827" max="2827" width="4.5" style="23" customWidth="1"/>
    <col min="2828" max="3073" width="11.5" style="23"/>
    <col min="3074" max="3074" width="7.6640625" style="23" customWidth="1"/>
    <col min="3075" max="3075" width="23" style="23" customWidth="1"/>
    <col min="3076" max="3076" width="12.1640625" style="23" customWidth="1"/>
    <col min="3077" max="3077" width="4.5" style="23" customWidth="1"/>
    <col min="3078" max="3078" width="12.33203125" style="23" customWidth="1"/>
    <col min="3079" max="3079" width="4.5" style="23" customWidth="1"/>
    <col min="3080" max="3080" width="5.5" style="23" customWidth="1"/>
    <col min="3081" max="3081" width="8.6640625" style="23" customWidth="1"/>
    <col min="3082" max="3082" width="15.6640625" style="23" customWidth="1"/>
    <col min="3083" max="3083" width="4.5" style="23" customWidth="1"/>
    <col min="3084" max="3329" width="11.5" style="23"/>
    <col min="3330" max="3330" width="7.6640625" style="23" customWidth="1"/>
    <col min="3331" max="3331" width="23" style="23" customWidth="1"/>
    <col min="3332" max="3332" width="12.1640625" style="23" customWidth="1"/>
    <col min="3333" max="3333" width="4.5" style="23" customWidth="1"/>
    <col min="3334" max="3334" width="12.33203125" style="23" customWidth="1"/>
    <col min="3335" max="3335" width="4.5" style="23" customWidth="1"/>
    <col min="3336" max="3336" width="5.5" style="23" customWidth="1"/>
    <col min="3337" max="3337" width="8.6640625" style="23" customWidth="1"/>
    <col min="3338" max="3338" width="15.6640625" style="23" customWidth="1"/>
    <col min="3339" max="3339" width="4.5" style="23" customWidth="1"/>
    <col min="3340" max="3585" width="11.5" style="23"/>
    <col min="3586" max="3586" width="7.6640625" style="23" customWidth="1"/>
    <col min="3587" max="3587" width="23" style="23" customWidth="1"/>
    <col min="3588" max="3588" width="12.1640625" style="23" customWidth="1"/>
    <col min="3589" max="3589" width="4.5" style="23" customWidth="1"/>
    <col min="3590" max="3590" width="12.33203125" style="23" customWidth="1"/>
    <col min="3591" max="3591" width="4.5" style="23" customWidth="1"/>
    <col min="3592" max="3592" width="5.5" style="23" customWidth="1"/>
    <col min="3593" max="3593" width="8.6640625" style="23" customWidth="1"/>
    <col min="3594" max="3594" width="15.6640625" style="23" customWidth="1"/>
    <col min="3595" max="3595" width="4.5" style="23" customWidth="1"/>
    <col min="3596" max="3841" width="11.5" style="23"/>
    <col min="3842" max="3842" width="7.6640625" style="23" customWidth="1"/>
    <col min="3843" max="3843" width="23" style="23" customWidth="1"/>
    <col min="3844" max="3844" width="12.1640625" style="23" customWidth="1"/>
    <col min="3845" max="3845" width="4.5" style="23" customWidth="1"/>
    <col min="3846" max="3846" width="12.33203125" style="23" customWidth="1"/>
    <col min="3847" max="3847" width="4.5" style="23" customWidth="1"/>
    <col min="3848" max="3848" width="5.5" style="23" customWidth="1"/>
    <col min="3849" max="3849" width="8.6640625" style="23" customWidth="1"/>
    <col min="3850" max="3850" width="15.6640625" style="23" customWidth="1"/>
    <col min="3851" max="3851" width="4.5" style="23" customWidth="1"/>
    <col min="3852" max="4097" width="11.5" style="23"/>
    <col min="4098" max="4098" width="7.6640625" style="23" customWidth="1"/>
    <col min="4099" max="4099" width="23" style="23" customWidth="1"/>
    <col min="4100" max="4100" width="12.1640625" style="23" customWidth="1"/>
    <col min="4101" max="4101" width="4.5" style="23" customWidth="1"/>
    <col min="4102" max="4102" width="12.33203125" style="23" customWidth="1"/>
    <col min="4103" max="4103" width="4.5" style="23" customWidth="1"/>
    <col min="4104" max="4104" width="5.5" style="23" customWidth="1"/>
    <col min="4105" max="4105" width="8.6640625" style="23" customWidth="1"/>
    <col min="4106" max="4106" width="15.6640625" style="23" customWidth="1"/>
    <col min="4107" max="4107" width="4.5" style="23" customWidth="1"/>
    <col min="4108" max="4353" width="11.5" style="23"/>
    <col min="4354" max="4354" width="7.6640625" style="23" customWidth="1"/>
    <col min="4355" max="4355" width="23" style="23" customWidth="1"/>
    <col min="4356" max="4356" width="12.1640625" style="23" customWidth="1"/>
    <col min="4357" max="4357" width="4.5" style="23" customWidth="1"/>
    <col min="4358" max="4358" width="12.33203125" style="23" customWidth="1"/>
    <col min="4359" max="4359" width="4.5" style="23" customWidth="1"/>
    <col min="4360" max="4360" width="5.5" style="23" customWidth="1"/>
    <col min="4361" max="4361" width="8.6640625" style="23" customWidth="1"/>
    <col min="4362" max="4362" width="15.6640625" style="23" customWidth="1"/>
    <col min="4363" max="4363" width="4.5" style="23" customWidth="1"/>
    <col min="4364" max="4609" width="11.5" style="23"/>
    <col min="4610" max="4610" width="7.6640625" style="23" customWidth="1"/>
    <col min="4611" max="4611" width="23" style="23" customWidth="1"/>
    <col min="4612" max="4612" width="12.1640625" style="23" customWidth="1"/>
    <col min="4613" max="4613" width="4.5" style="23" customWidth="1"/>
    <col min="4614" max="4614" width="12.33203125" style="23" customWidth="1"/>
    <col min="4615" max="4615" width="4.5" style="23" customWidth="1"/>
    <col min="4616" max="4616" width="5.5" style="23" customWidth="1"/>
    <col min="4617" max="4617" width="8.6640625" style="23" customWidth="1"/>
    <col min="4618" max="4618" width="15.6640625" style="23" customWidth="1"/>
    <col min="4619" max="4619" width="4.5" style="23" customWidth="1"/>
    <col min="4620" max="4865" width="11.5" style="23"/>
    <col min="4866" max="4866" width="7.6640625" style="23" customWidth="1"/>
    <col min="4867" max="4867" width="23" style="23" customWidth="1"/>
    <col min="4868" max="4868" width="12.1640625" style="23" customWidth="1"/>
    <col min="4869" max="4869" width="4.5" style="23" customWidth="1"/>
    <col min="4870" max="4870" width="12.33203125" style="23" customWidth="1"/>
    <col min="4871" max="4871" width="4.5" style="23" customWidth="1"/>
    <col min="4872" max="4872" width="5.5" style="23" customWidth="1"/>
    <col min="4873" max="4873" width="8.6640625" style="23" customWidth="1"/>
    <col min="4874" max="4874" width="15.6640625" style="23" customWidth="1"/>
    <col min="4875" max="4875" width="4.5" style="23" customWidth="1"/>
    <col min="4876" max="5121" width="11.5" style="23"/>
    <col min="5122" max="5122" width="7.6640625" style="23" customWidth="1"/>
    <col min="5123" max="5123" width="23" style="23" customWidth="1"/>
    <col min="5124" max="5124" width="12.1640625" style="23" customWidth="1"/>
    <col min="5125" max="5125" width="4.5" style="23" customWidth="1"/>
    <col min="5126" max="5126" width="12.33203125" style="23" customWidth="1"/>
    <col min="5127" max="5127" width="4.5" style="23" customWidth="1"/>
    <col min="5128" max="5128" width="5.5" style="23" customWidth="1"/>
    <col min="5129" max="5129" width="8.6640625" style="23" customWidth="1"/>
    <col min="5130" max="5130" width="15.6640625" style="23" customWidth="1"/>
    <col min="5131" max="5131" width="4.5" style="23" customWidth="1"/>
    <col min="5132" max="5377" width="11.5" style="23"/>
    <col min="5378" max="5378" width="7.6640625" style="23" customWidth="1"/>
    <col min="5379" max="5379" width="23" style="23" customWidth="1"/>
    <col min="5380" max="5380" width="12.1640625" style="23" customWidth="1"/>
    <col min="5381" max="5381" width="4.5" style="23" customWidth="1"/>
    <col min="5382" max="5382" width="12.33203125" style="23" customWidth="1"/>
    <col min="5383" max="5383" width="4.5" style="23" customWidth="1"/>
    <col min="5384" max="5384" width="5.5" style="23" customWidth="1"/>
    <col min="5385" max="5385" width="8.6640625" style="23" customWidth="1"/>
    <col min="5386" max="5386" width="15.6640625" style="23" customWidth="1"/>
    <col min="5387" max="5387" width="4.5" style="23" customWidth="1"/>
    <col min="5388" max="5633" width="11.5" style="23"/>
    <col min="5634" max="5634" width="7.6640625" style="23" customWidth="1"/>
    <col min="5635" max="5635" width="23" style="23" customWidth="1"/>
    <col min="5636" max="5636" width="12.1640625" style="23" customWidth="1"/>
    <col min="5637" max="5637" width="4.5" style="23" customWidth="1"/>
    <col min="5638" max="5638" width="12.33203125" style="23" customWidth="1"/>
    <col min="5639" max="5639" width="4.5" style="23" customWidth="1"/>
    <col min="5640" max="5640" width="5.5" style="23" customWidth="1"/>
    <col min="5641" max="5641" width="8.6640625" style="23" customWidth="1"/>
    <col min="5642" max="5642" width="15.6640625" style="23" customWidth="1"/>
    <col min="5643" max="5643" width="4.5" style="23" customWidth="1"/>
    <col min="5644" max="5889" width="11.5" style="23"/>
    <col min="5890" max="5890" width="7.6640625" style="23" customWidth="1"/>
    <col min="5891" max="5891" width="23" style="23" customWidth="1"/>
    <col min="5892" max="5892" width="12.1640625" style="23" customWidth="1"/>
    <col min="5893" max="5893" width="4.5" style="23" customWidth="1"/>
    <col min="5894" max="5894" width="12.33203125" style="23" customWidth="1"/>
    <col min="5895" max="5895" width="4.5" style="23" customWidth="1"/>
    <col min="5896" max="5896" width="5.5" style="23" customWidth="1"/>
    <col min="5897" max="5897" width="8.6640625" style="23" customWidth="1"/>
    <col min="5898" max="5898" width="15.6640625" style="23" customWidth="1"/>
    <col min="5899" max="5899" width="4.5" style="23" customWidth="1"/>
    <col min="5900" max="6145" width="11.5" style="23"/>
    <col min="6146" max="6146" width="7.6640625" style="23" customWidth="1"/>
    <col min="6147" max="6147" width="23" style="23" customWidth="1"/>
    <col min="6148" max="6148" width="12.1640625" style="23" customWidth="1"/>
    <col min="6149" max="6149" width="4.5" style="23" customWidth="1"/>
    <col min="6150" max="6150" width="12.33203125" style="23" customWidth="1"/>
    <col min="6151" max="6151" width="4.5" style="23" customWidth="1"/>
    <col min="6152" max="6152" width="5.5" style="23" customWidth="1"/>
    <col min="6153" max="6153" width="8.6640625" style="23" customWidth="1"/>
    <col min="6154" max="6154" width="15.6640625" style="23" customWidth="1"/>
    <col min="6155" max="6155" width="4.5" style="23" customWidth="1"/>
    <col min="6156" max="6401" width="11.5" style="23"/>
    <col min="6402" max="6402" width="7.6640625" style="23" customWidth="1"/>
    <col min="6403" max="6403" width="23" style="23" customWidth="1"/>
    <col min="6404" max="6404" width="12.1640625" style="23" customWidth="1"/>
    <col min="6405" max="6405" width="4.5" style="23" customWidth="1"/>
    <col min="6406" max="6406" width="12.33203125" style="23" customWidth="1"/>
    <col min="6407" max="6407" width="4.5" style="23" customWidth="1"/>
    <col min="6408" max="6408" width="5.5" style="23" customWidth="1"/>
    <col min="6409" max="6409" width="8.6640625" style="23" customWidth="1"/>
    <col min="6410" max="6410" width="15.6640625" style="23" customWidth="1"/>
    <col min="6411" max="6411" width="4.5" style="23" customWidth="1"/>
    <col min="6412" max="6657" width="11.5" style="23"/>
    <col min="6658" max="6658" width="7.6640625" style="23" customWidth="1"/>
    <col min="6659" max="6659" width="23" style="23" customWidth="1"/>
    <col min="6660" max="6660" width="12.1640625" style="23" customWidth="1"/>
    <col min="6661" max="6661" width="4.5" style="23" customWidth="1"/>
    <col min="6662" max="6662" width="12.33203125" style="23" customWidth="1"/>
    <col min="6663" max="6663" width="4.5" style="23" customWidth="1"/>
    <col min="6664" max="6664" width="5.5" style="23" customWidth="1"/>
    <col min="6665" max="6665" width="8.6640625" style="23" customWidth="1"/>
    <col min="6666" max="6666" width="15.6640625" style="23" customWidth="1"/>
    <col min="6667" max="6667" width="4.5" style="23" customWidth="1"/>
    <col min="6668" max="6913" width="11.5" style="23"/>
    <col min="6914" max="6914" width="7.6640625" style="23" customWidth="1"/>
    <col min="6915" max="6915" width="23" style="23" customWidth="1"/>
    <col min="6916" max="6916" width="12.1640625" style="23" customWidth="1"/>
    <col min="6917" max="6917" width="4.5" style="23" customWidth="1"/>
    <col min="6918" max="6918" width="12.33203125" style="23" customWidth="1"/>
    <col min="6919" max="6919" width="4.5" style="23" customWidth="1"/>
    <col min="6920" max="6920" width="5.5" style="23" customWidth="1"/>
    <col min="6921" max="6921" width="8.6640625" style="23" customWidth="1"/>
    <col min="6922" max="6922" width="15.6640625" style="23" customWidth="1"/>
    <col min="6923" max="6923" width="4.5" style="23" customWidth="1"/>
    <col min="6924" max="7169" width="11.5" style="23"/>
    <col min="7170" max="7170" width="7.6640625" style="23" customWidth="1"/>
    <col min="7171" max="7171" width="23" style="23" customWidth="1"/>
    <col min="7172" max="7172" width="12.1640625" style="23" customWidth="1"/>
    <col min="7173" max="7173" width="4.5" style="23" customWidth="1"/>
    <col min="7174" max="7174" width="12.33203125" style="23" customWidth="1"/>
    <col min="7175" max="7175" width="4.5" style="23" customWidth="1"/>
    <col min="7176" max="7176" width="5.5" style="23" customWidth="1"/>
    <col min="7177" max="7177" width="8.6640625" style="23" customWidth="1"/>
    <col min="7178" max="7178" width="15.6640625" style="23" customWidth="1"/>
    <col min="7179" max="7179" width="4.5" style="23" customWidth="1"/>
    <col min="7180" max="7425" width="11.5" style="23"/>
    <col min="7426" max="7426" width="7.6640625" style="23" customWidth="1"/>
    <col min="7427" max="7427" width="23" style="23" customWidth="1"/>
    <col min="7428" max="7428" width="12.1640625" style="23" customWidth="1"/>
    <col min="7429" max="7429" width="4.5" style="23" customWidth="1"/>
    <col min="7430" max="7430" width="12.33203125" style="23" customWidth="1"/>
    <col min="7431" max="7431" width="4.5" style="23" customWidth="1"/>
    <col min="7432" max="7432" width="5.5" style="23" customWidth="1"/>
    <col min="7433" max="7433" width="8.6640625" style="23" customWidth="1"/>
    <col min="7434" max="7434" width="15.6640625" style="23" customWidth="1"/>
    <col min="7435" max="7435" width="4.5" style="23" customWidth="1"/>
    <col min="7436" max="7681" width="11.5" style="23"/>
    <col min="7682" max="7682" width="7.6640625" style="23" customWidth="1"/>
    <col min="7683" max="7683" width="23" style="23" customWidth="1"/>
    <col min="7684" max="7684" width="12.1640625" style="23" customWidth="1"/>
    <col min="7685" max="7685" width="4.5" style="23" customWidth="1"/>
    <col min="7686" max="7686" width="12.33203125" style="23" customWidth="1"/>
    <col min="7687" max="7687" width="4.5" style="23" customWidth="1"/>
    <col min="7688" max="7688" width="5.5" style="23" customWidth="1"/>
    <col min="7689" max="7689" width="8.6640625" style="23" customWidth="1"/>
    <col min="7690" max="7690" width="15.6640625" style="23" customWidth="1"/>
    <col min="7691" max="7691" width="4.5" style="23" customWidth="1"/>
    <col min="7692" max="7937" width="11.5" style="23"/>
    <col min="7938" max="7938" width="7.6640625" style="23" customWidth="1"/>
    <col min="7939" max="7939" width="23" style="23" customWidth="1"/>
    <col min="7940" max="7940" width="12.1640625" style="23" customWidth="1"/>
    <col min="7941" max="7941" width="4.5" style="23" customWidth="1"/>
    <col min="7942" max="7942" width="12.33203125" style="23" customWidth="1"/>
    <col min="7943" max="7943" width="4.5" style="23" customWidth="1"/>
    <col min="7944" max="7944" width="5.5" style="23" customWidth="1"/>
    <col min="7945" max="7945" width="8.6640625" style="23" customWidth="1"/>
    <col min="7946" max="7946" width="15.6640625" style="23" customWidth="1"/>
    <col min="7947" max="7947" width="4.5" style="23" customWidth="1"/>
    <col min="7948" max="8193" width="11.5" style="23"/>
    <col min="8194" max="8194" width="7.6640625" style="23" customWidth="1"/>
    <col min="8195" max="8195" width="23" style="23" customWidth="1"/>
    <col min="8196" max="8196" width="12.1640625" style="23" customWidth="1"/>
    <col min="8197" max="8197" width="4.5" style="23" customWidth="1"/>
    <col min="8198" max="8198" width="12.33203125" style="23" customWidth="1"/>
    <col min="8199" max="8199" width="4.5" style="23" customWidth="1"/>
    <col min="8200" max="8200" width="5.5" style="23" customWidth="1"/>
    <col min="8201" max="8201" width="8.6640625" style="23" customWidth="1"/>
    <col min="8202" max="8202" width="15.6640625" style="23" customWidth="1"/>
    <col min="8203" max="8203" width="4.5" style="23" customWidth="1"/>
    <col min="8204" max="8449" width="11.5" style="23"/>
    <col min="8450" max="8450" width="7.6640625" style="23" customWidth="1"/>
    <col min="8451" max="8451" width="23" style="23" customWidth="1"/>
    <col min="8452" max="8452" width="12.1640625" style="23" customWidth="1"/>
    <col min="8453" max="8453" width="4.5" style="23" customWidth="1"/>
    <col min="8454" max="8454" width="12.33203125" style="23" customWidth="1"/>
    <col min="8455" max="8455" width="4.5" style="23" customWidth="1"/>
    <col min="8456" max="8456" width="5.5" style="23" customWidth="1"/>
    <col min="8457" max="8457" width="8.6640625" style="23" customWidth="1"/>
    <col min="8458" max="8458" width="15.6640625" style="23" customWidth="1"/>
    <col min="8459" max="8459" width="4.5" style="23" customWidth="1"/>
    <col min="8460" max="8705" width="11.5" style="23"/>
    <col min="8706" max="8706" width="7.6640625" style="23" customWidth="1"/>
    <col min="8707" max="8707" width="23" style="23" customWidth="1"/>
    <col min="8708" max="8708" width="12.1640625" style="23" customWidth="1"/>
    <col min="8709" max="8709" width="4.5" style="23" customWidth="1"/>
    <col min="8710" max="8710" width="12.33203125" style="23" customWidth="1"/>
    <col min="8711" max="8711" width="4.5" style="23" customWidth="1"/>
    <col min="8712" max="8712" width="5.5" style="23" customWidth="1"/>
    <col min="8713" max="8713" width="8.6640625" style="23" customWidth="1"/>
    <col min="8714" max="8714" width="15.6640625" style="23" customWidth="1"/>
    <col min="8715" max="8715" width="4.5" style="23" customWidth="1"/>
    <col min="8716" max="8961" width="11.5" style="23"/>
    <col min="8962" max="8962" width="7.6640625" style="23" customWidth="1"/>
    <col min="8963" max="8963" width="23" style="23" customWidth="1"/>
    <col min="8964" max="8964" width="12.1640625" style="23" customWidth="1"/>
    <col min="8965" max="8965" width="4.5" style="23" customWidth="1"/>
    <col min="8966" max="8966" width="12.33203125" style="23" customWidth="1"/>
    <col min="8967" max="8967" width="4.5" style="23" customWidth="1"/>
    <col min="8968" max="8968" width="5.5" style="23" customWidth="1"/>
    <col min="8969" max="8969" width="8.6640625" style="23" customWidth="1"/>
    <col min="8970" max="8970" width="15.6640625" style="23" customWidth="1"/>
    <col min="8971" max="8971" width="4.5" style="23" customWidth="1"/>
    <col min="8972" max="9217" width="11.5" style="23"/>
    <col min="9218" max="9218" width="7.6640625" style="23" customWidth="1"/>
    <col min="9219" max="9219" width="23" style="23" customWidth="1"/>
    <col min="9220" max="9220" width="12.1640625" style="23" customWidth="1"/>
    <col min="9221" max="9221" width="4.5" style="23" customWidth="1"/>
    <col min="9222" max="9222" width="12.33203125" style="23" customWidth="1"/>
    <col min="9223" max="9223" width="4.5" style="23" customWidth="1"/>
    <col min="9224" max="9224" width="5.5" style="23" customWidth="1"/>
    <col min="9225" max="9225" width="8.6640625" style="23" customWidth="1"/>
    <col min="9226" max="9226" width="15.6640625" style="23" customWidth="1"/>
    <col min="9227" max="9227" width="4.5" style="23" customWidth="1"/>
    <col min="9228" max="9473" width="11.5" style="23"/>
    <col min="9474" max="9474" width="7.6640625" style="23" customWidth="1"/>
    <col min="9475" max="9475" width="23" style="23" customWidth="1"/>
    <col min="9476" max="9476" width="12.1640625" style="23" customWidth="1"/>
    <col min="9477" max="9477" width="4.5" style="23" customWidth="1"/>
    <col min="9478" max="9478" width="12.33203125" style="23" customWidth="1"/>
    <col min="9479" max="9479" width="4.5" style="23" customWidth="1"/>
    <col min="9480" max="9480" width="5.5" style="23" customWidth="1"/>
    <col min="9481" max="9481" width="8.6640625" style="23" customWidth="1"/>
    <col min="9482" max="9482" width="15.6640625" style="23" customWidth="1"/>
    <col min="9483" max="9483" width="4.5" style="23" customWidth="1"/>
    <col min="9484" max="9729" width="11.5" style="23"/>
    <col min="9730" max="9730" width="7.6640625" style="23" customWidth="1"/>
    <col min="9731" max="9731" width="23" style="23" customWidth="1"/>
    <col min="9732" max="9732" width="12.1640625" style="23" customWidth="1"/>
    <col min="9733" max="9733" width="4.5" style="23" customWidth="1"/>
    <col min="9734" max="9734" width="12.33203125" style="23" customWidth="1"/>
    <col min="9735" max="9735" width="4.5" style="23" customWidth="1"/>
    <col min="9736" max="9736" width="5.5" style="23" customWidth="1"/>
    <col min="9737" max="9737" width="8.6640625" style="23" customWidth="1"/>
    <col min="9738" max="9738" width="15.6640625" style="23" customWidth="1"/>
    <col min="9739" max="9739" width="4.5" style="23" customWidth="1"/>
    <col min="9740" max="9985" width="11.5" style="23"/>
    <col min="9986" max="9986" width="7.6640625" style="23" customWidth="1"/>
    <col min="9987" max="9987" width="23" style="23" customWidth="1"/>
    <col min="9988" max="9988" width="12.1640625" style="23" customWidth="1"/>
    <col min="9989" max="9989" width="4.5" style="23" customWidth="1"/>
    <col min="9990" max="9990" width="12.33203125" style="23" customWidth="1"/>
    <col min="9991" max="9991" width="4.5" style="23" customWidth="1"/>
    <col min="9992" max="9992" width="5.5" style="23" customWidth="1"/>
    <col min="9993" max="9993" width="8.6640625" style="23" customWidth="1"/>
    <col min="9994" max="9994" width="15.6640625" style="23" customWidth="1"/>
    <col min="9995" max="9995" width="4.5" style="23" customWidth="1"/>
    <col min="9996" max="10241" width="11.5" style="23"/>
    <col min="10242" max="10242" width="7.6640625" style="23" customWidth="1"/>
    <col min="10243" max="10243" width="23" style="23" customWidth="1"/>
    <col min="10244" max="10244" width="12.1640625" style="23" customWidth="1"/>
    <col min="10245" max="10245" width="4.5" style="23" customWidth="1"/>
    <col min="10246" max="10246" width="12.33203125" style="23" customWidth="1"/>
    <col min="10247" max="10247" width="4.5" style="23" customWidth="1"/>
    <col min="10248" max="10248" width="5.5" style="23" customWidth="1"/>
    <col min="10249" max="10249" width="8.6640625" style="23" customWidth="1"/>
    <col min="10250" max="10250" width="15.6640625" style="23" customWidth="1"/>
    <col min="10251" max="10251" width="4.5" style="23" customWidth="1"/>
    <col min="10252" max="10497" width="11.5" style="23"/>
    <col min="10498" max="10498" width="7.6640625" style="23" customWidth="1"/>
    <col min="10499" max="10499" width="23" style="23" customWidth="1"/>
    <col min="10500" max="10500" width="12.1640625" style="23" customWidth="1"/>
    <col min="10501" max="10501" width="4.5" style="23" customWidth="1"/>
    <col min="10502" max="10502" width="12.33203125" style="23" customWidth="1"/>
    <col min="10503" max="10503" width="4.5" style="23" customWidth="1"/>
    <col min="10504" max="10504" width="5.5" style="23" customWidth="1"/>
    <col min="10505" max="10505" width="8.6640625" style="23" customWidth="1"/>
    <col min="10506" max="10506" width="15.6640625" style="23" customWidth="1"/>
    <col min="10507" max="10507" width="4.5" style="23" customWidth="1"/>
    <col min="10508" max="10753" width="11.5" style="23"/>
    <col min="10754" max="10754" width="7.6640625" style="23" customWidth="1"/>
    <col min="10755" max="10755" width="23" style="23" customWidth="1"/>
    <col min="10756" max="10756" width="12.1640625" style="23" customWidth="1"/>
    <col min="10757" max="10757" width="4.5" style="23" customWidth="1"/>
    <col min="10758" max="10758" width="12.33203125" style="23" customWidth="1"/>
    <col min="10759" max="10759" width="4.5" style="23" customWidth="1"/>
    <col min="10760" max="10760" width="5.5" style="23" customWidth="1"/>
    <col min="10761" max="10761" width="8.6640625" style="23" customWidth="1"/>
    <col min="10762" max="10762" width="15.6640625" style="23" customWidth="1"/>
    <col min="10763" max="10763" width="4.5" style="23" customWidth="1"/>
    <col min="10764" max="11009" width="11.5" style="23"/>
    <col min="11010" max="11010" width="7.6640625" style="23" customWidth="1"/>
    <col min="11011" max="11011" width="23" style="23" customWidth="1"/>
    <col min="11012" max="11012" width="12.1640625" style="23" customWidth="1"/>
    <col min="11013" max="11013" width="4.5" style="23" customWidth="1"/>
    <col min="11014" max="11014" width="12.33203125" style="23" customWidth="1"/>
    <col min="11015" max="11015" width="4.5" style="23" customWidth="1"/>
    <col min="11016" max="11016" width="5.5" style="23" customWidth="1"/>
    <col min="11017" max="11017" width="8.6640625" style="23" customWidth="1"/>
    <col min="11018" max="11018" width="15.6640625" style="23" customWidth="1"/>
    <col min="11019" max="11019" width="4.5" style="23" customWidth="1"/>
    <col min="11020" max="11265" width="11.5" style="23"/>
    <col min="11266" max="11266" width="7.6640625" style="23" customWidth="1"/>
    <col min="11267" max="11267" width="23" style="23" customWidth="1"/>
    <col min="11268" max="11268" width="12.1640625" style="23" customWidth="1"/>
    <col min="11269" max="11269" width="4.5" style="23" customWidth="1"/>
    <col min="11270" max="11270" width="12.33203125" style="23" customWidth="1"/>
    <col min="11271" max="11271" width="4.5" style="23" customWidth="1"/>
    <col min="11272" max="11272" width="5.5" style="23" customWidth="1"/>
    <col min="11273" max="11273" width="8.6640625" style="23" customWidth="1"/>
    <col min="11274" max="11274" width="15.6640625" style="23" customWidth="1"/>
    <col min="11275" max="11275" width="4.5" style="23" customWidth="1"/>
    <col min="11276" max="11521" width="11.5" style="23"/>
    <col min="11522" max="11522" width="7.6640625" style="23" customWidth="1"/>
    <col min="11523" max="11523" width="23" style="23" customWidth="1"/>
    <col min="11524" max="11524" width="12.1640625" style="23" customWidth="1"/>
    <col min="11525" max="11525" width="4.5" style="23" customWidth="1"/>
    <col min="11526" max="11526" width="12.33203125" style="23" customWidth="1"/>
    <col min="11527" max="11527" width="4.5" style="23" customWidth="1"/>
    <col min="11528" max="11528" width="5.5" style="23" customWidth="1"/>
    <col min="11529" max="11529" width="8.6640625" style="23" customWidth="1"/>
    <col min="11530" max="11530" width="15.6640625" style="23" customWidth="1"/>
    <col min="11531" max="11531" width="4.5" style="23" customWidth="1"/>
    <col min="11532" max="11777" width="11.5" style="23"/>
    <col min="11778" max="11778" width="7.6640625" style="23" customWidth="1"/>
    <col min="11779" max="11779" width="23" style="23" customWidth="1"/>
    <col min="11780" max="11780" width="12.1640625" style="23" customWidth="1"/>
    <col min="11781" max="11781" width="4.5" style="23" customWidth="1"/>
    <col min="11782" max="11782" width="12.33203125" style="23" customWidth="1"/>
    <col min="11783" max="11783" width="4.5" style="23" customWidth="1"/>
    <col min="11784" max="11784" width="5.5" style="23" customWidth="1"/>
    <col min="11785" max="11785" width="8.6640625" style="23" customWidth="1"/>
    <col min="11786" max="11786" width="15.6640625" style="23" customWidth="1"/>
    <col min="11787" max="11787" width="4.5" style="23" customWidth="1"/>
    <col min="11788" max="12033" width="11.5" style="23"/>
    <col min="12034" max="12034" width="7.6640625" style="23" customWidth="1"/>
    <col min="12035" max="12035" width="23" style="23" customWidth="1"/>
    <col min="12036" max="12036" width="12.1640625" style="23" customWidth="1"/>
    <col min="12037" max="12037" width="4.5" style="23" customWidth="1"/>
    <col min="12038" max="12038" width="12.33203125" style="23" customWidth="1"/>
    <col min="12039" max="12039" width="4.5" style="23" customWidth="1"/>
    <col min="12040" max="12040" width="5.5" style="23" customWidth="1"/>
    <col min="12041" max="12041" width="8.6640625" style="23" customWidth="1"/>
    <col min="12042" max="12042" width="15.6640625" style="23" customWidth="1"/>
    <col min="12043" max="12043" width="4.5" style="23" customWidth="1"/>
    <col min="12044" max="12289" width="11.5" style="23"/>
    <col min="12290" max="12290" width="7.6640625" style="23" customWidth="1"/>
    <col min="12291" max="12291" width="23" style="23" customWidth="1"/>
    <col min="12292" max="12292" width="12.1640625" style="23" customWidth="1"/>
    <col min="12293" max="12293" width="4.5" style="23" customWidth="1"/>
    <col min="12294" max="12294" width="12.33203125" style="23" customWidth="1"/>
    <col min="12295" max="12295" width="4.5" style="23" customWidth="1"/>
    <col min="12296" max="12296" width="5.5" style="23" customWidth="1"/>
    <col min="12297" max="12297" width="8.6640625" style="23" customWidth="1"/>
    <col min="12298" max="12298" width="15.6640625" style="23" customWidth="1"/>
    <col min="12299" max="12299" width="4.5" style="23" customWidth="1"/>
    <col min="12300" max="12545" width="11.5" style="23"/>
    <col min="12546" max="12546" width="7.6640625" style="23" customWidth="1"/>
    <col min="12547" max="12547" width="23" style="23" customWidth="1"/>
    <col min="12548" max="12548" width="12.1640625" style="23" customWidth="1"/>
    <col min="12549" max="12549" width="4.5" style="23" customWidth="1"/>
    <col min="12550" max="12550" width="12.33203125" style="23" customWidth="1"/>
    <col min="12551" max="12551" width="4.5" style="23" customWidth="1"/>
    <col min="12552" max="12552" width="5.5" style="23" customWidth="1"/>
    <col min="12553" max="12553" width="8.6640625" style="23" customWidth="1"/>
    <col min="12554" max="12554" width="15.6640625" style="23" customWidth="1"/>
    <col min="12555" max="12555" width="4.5" style="23" customWidth="1"/>
    <col min="12556" max="12801" width="11.5" style="23"/>
    <col min="12802" max="12802" width="7.6640625" style="23" customWidth="1"/>
    <col min="12803" max="12803" width="23" style="23" customWidth="1"/>
    <col min="12804" max="12804" width="12.1640625" style="23" customWidth="1"/>
    <col min="12805" max="12805" width="4.5" style="23" customWidth="1"/>
    <col min="12806" max="12806" width="12.33203125" style="23" customWidth="1"/>
    <col min="12807" max="12807" width="4.5" style="23" customWidth="1"/>
    <col min="12808" max="12808" width="5.5" style="23" customWidth="1"/>
    <col min="12809" max="12809" width="8.6640625" style="23" customWidth="1"/>
    <col min="12810" max="12810" width="15.6640625" style="23" customWidth="1"/>
    <col min="12811" max="12811" width="4.5" style="23" customWidth="1"/>
    <col min="12812" max="13057" width="11.5" style="23"/>
    <col min="13058" max="13058" width="7.6640625" style="23" customWidth="1"/>
    <col min="13059" max="13059" width="23" style="23" customWidth="1"/>
    <col min="13060" max="13060" width="12.1640625" style="23" customWidth="1"/>
    <col min="13061" max="13061" width="4.5" style="23" customWidth="1"/>
    <col min="13062" max="13062" width="12.33203125" style="23" customWidth="1"/>
    <col min="13063" max="13063" width="4.5" style="23" customWidth="1"/>
    <col min="13064" max="13064" width="5.5" style="23" customWidth="1"/>
    <col min="13065" max="13065" width="8.6640625" style="23" customWidth="1"/>
    <col min="13066" max="13066" width="15.6640625" style="23" customWidth="1"/>
    <col min="13067" max="13067" width="4.5" style="23" customWidth="1"/>
    <col min="13068" max="13313" width="11.5" style="23"/>
    <col min="13314" max="13314" width="7.6640625" style="23" customWidth="1"/>
    <col min="13315" max="13315" width="23" style="23" customWidth="1"/>
    <col min="13316" max="13316" width="12.1640625" style="23" customWidth="1"/>
    <col min="13317" max="13317" width="4.5" style="23" customWidth="1"/>
    <col min="13318" max="13318" width="12.33203125" style="23" customWidth="1"/>
    <col min="13319" max="13319" width="4.5" style="23" customWidth="1"/>
    <col min="13320" max="13320" width="5.5" style="23" customWidth="1"/>
    <col min="13321" max="13321" width="8.6640625" style="23" customWidth="1"/>
    <col min="13322" max="13322" width="15.6640625" style="23" customWidth="1"/>
    <col min="13323" max="13323" width="4.5" style="23" customWidth="1"/>
    <col min="13324" max="13569" width="11.5" style="23"/>
    <col min="13570" max="13570" width="7.6640625" style="23" customWidth="1"/>
    <col min="13571" max="13571" width="23" style="23" customWidth="1"/>
    <col min="13572" max="13572" width="12.1640625" style="23" customWidth="1"/>
    <col min="13573" max="13573" width="4.5" style="23" customWidth="1"/>
    <col min="13574" max="13574" width="12.33203125" style="23" customWidth="1"/>
    <col min="13575" max="13575" width="4.5" style="23" customWidth="1"/>
    <col min="13576" max="13576" width="5.5" style="23" customWidth="1"/>
    <col min="13577" max="13577" width="8.6640625" style="23" customWidth="1"/>
    <col min="13578" max="13578" width="15.6640625" style="23" customWidth="1"/>
    <col min="13579" max="13579" width="4.5" style="23" customWidth="1"/>
    <col min="13580" max="13825" width="11.5" style="23"/>
    <col min="13826" max="13826" width="7.6640625" style="23" customWidth="1"/>
    <col min="13827" max="13827" width="23" style="23" customWidth="1"/>
    <col min="13828" max="13828" width="12.1640625" style="23" customWidth="1"/>
    <col min="13829" max="13829" width="4.5" style="23" customWidth="1"/>
    <col min="13830" max="13830" width="12.33203125" style="23" customWidth="1"/>
    <col min="13831" max="13831" width="4.5" style="23" customWidth="1"/>
    <col min="13832" max="13832" width="5.5" style="23" customWidth="1"/>
    <col min="13833" max="13833" width="8.6640625" style="23" customWidth="1"/>
    <col min="13834" max="13834" width="15.6640625" style="23" customWidth="1"/>
    <col min="13835" max="13835" width="4.5" style="23" customWidth="1"/>
    <col min="13836" max="14081" width="11.5" style="23"/>
    <col min="14082" max="14082" width="7.6640625" style="23" customWidth="1"/>
    <col min="14083" max="14083" width="23" style="23" customWidth="1"/>
    <col min="14084" max="14084" width="12.1640625" style="23" customWidth="1"/>
    <col min="14085" max="14085" width="4.5" style="23" customWidth="1"/>
    <col min="14086" max="14086" width="12.33203125" style="23" customWidth="1"/>
    <col min="14087" max="14087" width="4.5" style="23" customWidth="1"/>
    <col min="14088" max="14088" width="5.5" style="23" customWidth="1"/>
    <col min="14089" max="14089" width="8.6640625" style="23" customWidth="1"/>
    <col min="14090" max="14090" width="15.6640625" style="23" customWidth="1"/>
    <col min="14091" max="14091" width="4.5" style="23" customWidth="1"/>
    <col min="14092" max="14337" width="11.5" style="23"/>
    <col min="14338" max="14338" width="7.6640625" style="23" customWidth="1"/>
    <col min="14339" max="14339" width="23" style="23" customWidth="1"/>
    <col min="14340" max="14340" width="12.1640625" style="23" customWidth="1"/>
    <col min="14341" max="14341" width="4.5" style="23" customWidth="1"/>
    <col min="14342" max="14342" width="12.33203125" style="23" customWidth="1"/>
    <col min="14343" max="14343" width="4.5" style="23" customWidth="1"/>
    <col min="14344" max="14344" width="5.5" style="23" customWidth="1"/>
    <col min="14345" max="14345" width="8.6640625" style="23" customWidth="1"/>
    <col min="14346" max="14346" width="15.6640625" style="23" customWidth="1"/>
    <col min="14347" max="14347" width="4.5" style="23" customWidth="1"/>
    <col min="14348" max="14593" width="11.5" style="23"/>
    <col min="14594" max="14594" width="7.6640625" style="23" customWidth="1"/>
    <col min="14595" max="14595" width="23" style="23" customWidth="1"/>
    <col min="14596" max="14596" width="12.1640625" style="23" customWidth="1"/>
    <col min="14597" max="14597" width="4.5" style="23" customWidth="1"/>
    <col min="14598" max="14598" width="12.33203125" style="23" customWidth="1"/>
    <col min="14599" max="14599" width="4.5" style="23" customWidth="1"/>
    <col min="14600" max="14600" width="5.5" style="23" customWidth="1"/>
    <col min="14601" max="14601" width="8.6640625" style="23" customWidth="1"/>
    <col min="14602" max="14602" width="15.6640625" style="23" customWidth="1"/>
    <col min="14603" max="14603" width="4.5" style="23" customWidth="1"/>
    <col min="14604" max="14849" width="11.5" style="23"/>
    <col min="14850" max="14850" width="7.6640625" style="23" customWidth="1"/>
    <col min="14851" max="14851" width="23" style="23" customWidth="1"/>
    <col min="14852" max="14852" width="12.1640625" style="23" customWidth="1"/>
    <col min="14853" max="14853" width="4.5" style="23" customWidth="1"/>
    <col min="14854" max="14854" width="12.33203125" style="23" customWidth="1"/>
    <col min="14855" max="14855" width="4.5" style="23" customWidth="1"/>
    <col min="14856" max="14856" width="5.5" style="23" customWidth="1"/>
    <col min="14857" max="14857" width="8.6640625" style="23" customWidth="1"/>
    <col min="14858" max="14858" width="15.6640625" style="23" customWidth="1"/>
    <col min="14859" max="14859" width="4.5" style="23" customWidth="1"/>
    <col min="14860" max="15105" width="11.5" style="23"/>
    <col min="15106" max="15106" width="7.6640625" style="23" customWidth="1"/>
    <col min="15107" max="15107" width="23" style="23" customWidth="1"/>
    <col min="15108" max="15108" width="12.1640625" style="23" customWidth="1"/>
    <col min="15109" max="15109" width="4.5" style="23" customWidth="1"/>
    <col min="15110" max="15110" width="12.33203125" style="23" customWidth="1"/>
    <col min="15111" max="15111" width="4.5" style="23" customWidth="1"/>
    <col min="15112" max="15112" width="5.5" style="23" customWidth="1"/>
    <col min="15113" max="15113" width="8.6640625" style="23" customWidth="1"/>
    <col min="15114" max="15114" width="15.6640625" style="23" customWidth="1"/>
    <col min="15115" max="15115" width="4.5" style="23" customWidth="1"/>
    <col min="15116" max="15361" width="11.5" style="23"/>
    <col min="15362" max="15362" width="7.6640625" style="23" customWidth="1"/>
    <col min="15363" max="15363" width="23" style="23" customWidth="1"/>
    <col min="15364" max="15364" width="12.1640625" style="23" customWidth="1"/>
    <col min="15365" max="15365" width="4.5" style="23" customWidth="1"/>
    <col min="15366" max="15366" width="12.33203125" style="23" customWidth="1"/>
    <col min="15367" max="15367" width="4.5" style="23" customWidth="1"/>
    <col min="15368" max="15368" width="5.5" style="23" customWidth="1"/>
    <col min="15369" max="15369" width="8.6640625" style="23" customWidth="1"/>
    <col min="15370" max="15370" width="15.6640625" style="23" customWidth="1"/>
    <col min="15371" max="15371" width="4.5" style="23" customWidth="1"/>
    <col min="15372" max="15617" width="11.5" style="23"/>
    <col min="15618" max="15618" width="7.6640625" style="23" customWidth="1"/>
    <col min="15619" max="15619" width="23" style="23" customWidth="1"/>
    <col min="15620" max="15620" width="12.1640625" style="23" customWidth="1"/>
    <col min="15621" max="15621" width="4.5" style="23" customWidth="1"/>
    <col min="15622" max="15622" width="12.33203125" style="23" customWidth="1"/>
    <col min="15623" max="15623" width="4.5" style="23" customWidth="1"/>
    <col min="15624" max="15624" width="5.5" style="23" customWidth="1"/>
    <col min="15625" max="15625" width="8.6640625" style="23" customWidth="1"/>
    <col min="15626" max="15626" width="15.6640625" style="23" customWidth="1"/>
    <col min="15627" max="15627" width="4.5" style="23" customWidth="1"/>
    <col min="15628" max="15873" width="11.5" style="23"/>
    <col min="15874" max="15874" width="7.6640625" style="23" customWidth="1"/>
    <col min="15875" max="15875" width="23" style="23" customWidth="1"/>
    <col min="15876" max="15876" width="12.1640625" style="23" customWidth="1"/>
    <col min="15877" max="15877" width="4.5" style="23" customWidth="1"/>
    <col min="15878" max="15878" width="12.33203125" style="23" customWidth="1"/>
    <col min="15879" max="15879" width="4.5" style="23" customWidth="1"/>
    <col min="15880" max="15880" width="5.5" style="23" customWidth="1"/>
    <col min="15881" max="15881" width="8.6640625" style="23" customWidth="1"/>
    <col min="15882" max="15882" width="15.6640625" style="23" customWidth="1"/>
    <col min="15883" max="15883" width="4.5" style="23" customWidth="1"/>
    <col min="15884" max="16129" width="11.5" style="23"/>
    <col min="16130" max="16130" width="7.6640625" style="23" customWidth="1"/>
    <col min="16131" max="16131" width="23" style="23" customWidth="1"/>
    <col min="16132" max="16132" width="12.1640625" style="23" customWidth="1"/>
    <col min="16133" max="16133" width="4.5" style="23" customWidth="1"/>
    <col min="16134" max="16134" width="12.33203125" style="23" customWidth="1"/>
    <col min="16135" max="16135" width="4.5" style="23" customWidth="1"/>
    <col min="16136" max="16136" width="5.5" style="23" customWidth="1"/>
    <col min="16137" max="16137" width="8.6640625" style="23" customWidth="1"/>
    <col min="16138" max="16138" width="15.6640625" style="23" customWidth="1"/>
    <col min="16139" max="16139" width="4.5" style="23" customWidth="1"/>
    <col min="16140" max="16384" width="11.5" style="23"/>
  </cols>
  <sheetData>
    <row r="9" spans="2:11" ht="23" x14ac:dyDescent="0.2">
      <c r="B9" s="32" t="s">
        <v>11</v>
      </c>
      <c r="I9" s="53"/>
      <c r="K9" s="31" t="s">
        <v>4</v>
      </c>
    </row>
    <row r="12" spans="2:11" ht="18" x14ac:dyDescent="0.2">
      <c r="B12" s="54" t="s">
        <v>12</v>
      </c>
      <c r="C12" s="55" t="s">
        <v>13</v>
      </c>
      <c r="D12" s="56"/>
      <c r="E12" s="57" t="s">
        <v>14</v>
      </c>
      <c r="F12" s="58"/>
      <c r="G12" s="59"/>
    </row>
    <row r="13" spans="2:11" x14ac:dyDescent="0.2">
      <c r="B13" s="60" t="s">
        <v>16</v>
      </c>
      <c r="C13" s="61">
        <v>18</v>
      </c>
      <c r="D13" s="62" t="s">
        <v>17</v>
      </c>
      <c r="E13" s="63">
        <v>18</v>
      </c>
      <c r="F13" s="62" t="s">
        <v>17</v>
      </c>
      <c r="G13" s="64"/>
    </row>
    <row r="14" spans="2:11" x14ac:dyDescent="0.2">
      <c r="B14" s="65" t="s">
        <v>56</v>
      </c>
      <c r="C14" s="66">
        <v>-3</v>
      </c>
      <c r="D14" s="67" t="s">
        <v>20</v>
      </c>
      <c r="E14" s="68">
        <v>-3</v>
      </c>
      <c r="F14" s="67" t="s">
        <v>20</v>
      </c>
      <c r="G14" s="64"/>
      <c r="K14" s="23" t="s">
        <v>53</v>
      </c>
    </row>
    <row r="15" spans="2:11" x14ac:dyDescent="0.2">
      <c r="B15" s="69" t="s">
        <v>22</v>
      </c>
      <c r="C15" s="70">
        <f>C13+C14</f>
        <v>15</v>
      </c>
      <c r="D15" s="71" t="s">
        <v>17</v>
      </c>
      <c r="E15" s="72">
        <f>E13+E14</f>
        <v>15</v>
      </c>
      <c r="F15" s="71" t="s">
        <v>17</v>
      </c>
      <c r="G15" s="64"/>
      <c r="K15" s="23" t="s">
        <v>54</v>
      </c>
    </row>
    <row r="16" spans="2:11" x14ac:dyDescent="0.2">
      <c r="B16" s="73" t="s">
        <v>64</v>
      </c>
      <c r="C16" s="61">
        <v>-2</v>
      </c>
      <c r="D16" s="62" t="s">
        <v>20</v>
      </c>
      <c r="E16" s="63">
        <v>-9</v>
      </c>
      <c r="F16" s="62" t="s">
        <v>20</v>
      </c>
      <c r="G16" s="64"/>
      <c r="K16" s="23" t="s">
        <v>57</v>
      </c>
    </row>
    <row r="17" spans="2:13" x14ac:dyDescent="0.2">
      <c r="B17" s="74" t="s">
        <v>55</v>
      </c>
      <c r="C17" s="75">
        <v>0</v>
      </c>
      <c r="D17" s="76" t="s">
        <v>20</v>
      </c>
      <c r="E17" s="77">
        <v>0</v>
      </c>
      <c r="F17" s="76" t="s">
        <v>20</v>
      </c>
      <c r="G17" s="64"/>
      <c r="K17" s="23" t="s">
        <v>58</v>
      </c>
    </row>
    <row r="18" spans="2:13" x14ac:dyDescent="0.2">
      <c r="B18" s="78" t="s">
        <v>61</v>
      </c>
      <c r="C18" s="66">
        <v>0</v>
      </c>
      <c r="D18" s="67" t="s">
        <v>24</v>
      </c>
      <c r="E18" s="68">
        <v>8</v>
      </c>
      <c r="F18" s="67" t="s">
        <v>24</v>
      </c>
      <c r="G18" s="64"/>
    </row>
    <row r="19" spans="2:13" x14ac:dyDescent="0.2">
      <c r="B19" s="79" t="s">
        <v>25</v>
      </c>
      <c r="C19" s="70">
        <f>SUM(C15:C18)</f>
        <v>13</v>
      </c>
      <c r="D19" s="71" t="s">
        <v>17</v>
      </c>
      <c r="E19" s="70">
        <f>SUM(E15:E18)</f>
        <v>14</v>
      </c>
      <c r="F19" s="71" t="s">
        <v>17</v>
      </c>
      <c r="G19" s="64"/>
    </row>
    <row r="21" spans="2:13" ht="18" x14ac:dyDescent="0.2">
      <c r="B21" s="54" t="s">
        <v>26</v>
      </c>
      <c r="C21" s="55" t="s">
        <v>13</v>
      </c>
      <c r="D21" s="80"/>
      <c r="E21" s="57" t="s">
        <v>14</v>
      </c>
      <c r="F21" s="38"/>
      <c r="G21" s="25"/>
    </row>
    <row r="22" spans="2:13" x14ac:dyDescent="0.2">
      <c r="B22" s="60" t="s">
        <v>27</v>
      </c>
      <c r="C22" s="93">
        <v>-118</v>
      </c>
      <c r="D22" s="94" t="s">
        <v>17</v>
      </c>
      <c r="E22" s="95">
        <v>-118</v>
      </c>
      <c r="F22" s="62" t="s">
        <v>17</v>
      </c>
      <c r="G22" s="64"/>
    </row>
    <row r="23" spans="2:13" x14ac:dyDescent="0.2">
      <c r="B23" s="74" t="s">
        <v>55</v>
      </c>
      <c r="C23" s="75">
        <v>0</v>
      </c>
      <c r="D23" s="76" t="s">
        <v>20</v>
      </c>
      <c r="E23" s="77">
        <v>0</v>
      </c>
      <c r="F23" s="76" t="s">
        <v>20</v>
      </c>
      <c r="G23" s="64"/>
    </row>
    <row r="24" spans="2:13" x14ac:dyDescent="0.2">
      <c r="B24" s="74" t="s">
        <v>65</v>
      </c>
      <c r="C24" s="75">
        <v>-9</v>
      </c>
      <c r="D24" s="76" t="s">
        <v>20</v>
      </c>
      <c r="E24" s="77">
        <v>-2</v>
      </c>
      <c r="F24" s="76" t="s">
        <v>20</v>
      </c>
      <c r="G24" s="64"/>
    </row>
    <row r="25" spans="2:13" x14ac:dyDescent="0.2">
      <c r="B25" s="81" t="s">
        <v>61</v>
      </c>
      <c r="C25" s="75">
        <v>8</v>
      </c>
      <c r="D25" s="76" t="s">
        <v>24</v>
      </c>
      <c r="E25" s="77">
        <v>0</v>
      </c>
      <c r="F25" s="76" t="s">
        <v>24</v>
      </c>
      <c r="G25" s="64"/>
      <c r="K25" s="69" t="s">
        <v>15</v>
      </c>
      <c r="L25" s="82"/>
      <c r="M25" s="22"/>
    </row>
    <row r="26" spans="2:13" x14ac:dyDescent="0.2">
      <c r="B26" s="81" t="s">
        <v>62</v>
      </c>
      <c r="C26" s="75">
        <v>0</v>
      </c>
      <c r="D26" s="76" t="s">
        <v>20</v>
      </c>
      <c r="E26" s="77">
        <v>0</v>
      </c>
      <c r="F26" s="76" t="s">
        <v>20</v>
      </c>
      <c r="G26" s="64"/>
      <c r="K26" s="83" t="s">
        <v>18</v>
      </c>
      <c r="L26" s="84">
        <v>1</v>
      </c>
      <c r="M26" s="38" t="s">
        <v>19</v>
      </c>
    </row>
    <row r="27" spans="2:13" x14ac:dyDescent="0.2">
      <c r="B27" s="78" t="s">
        <v>63</v>
      </c>
      <c r="C27" s="66">
        <v>0</v>
      </c>
      <c r="D27" s="67" t="s">
        <v>20</v>
      </c>
      <c r="E27" s="68">
        <v>0</v>
      </c>
      <c r="F27" s="67" t="s">
        <v>20</v>
      </c>
      <c r="G27" s="64"/>
      <c r="K27" s="85" t="s">
        <v>21</v>
      </c>
      <c r="L27" s="86">
        <f>10*LOG10(L26*1000)</f>
        <v>30</v>
      </c>
      <c r="M27" s="29" t="s">
        <v>17</v>
      </c>
    </row>
    <row r="28" spans="2:13" x14ac:dyDescent="0.2">
      <c r="B28" s="79" t="s">
        <v>52</v>
      </c>
      <c r="C28" s="70">
        <f>C22-SUM(C23:C27)</f>
        <v>-117</v>
      </c>
      <c r="D28" s="71" t="s">
        <v>17</v>
      </c>
      <c r="E28" s="70">
        <f>E22-SUM(E23:E27)</f>
        <v>-116</v>
      </c>
      <c r="F28" s="71" t="s">
        <v>17</v>
      </c>
      <c r="G28" s="64"/>
      <c r="L28" s="87"/>
    </row>
    <row r="29" spans="2:13" x14ac:dyDescent="0.2">
      <c r="K29" s="69" t="s">
        <v>23</v>
      </c>
      <c r="L29" s="88"/>
      <c r="M29" s="22"/>
    </row>
    <row r="30" spans="2:13" ht="18" x14ac:dyDescent="0.2">
      <c r="B30" s="89" t="s">
        <v>28</v>
      </c>
      <c r="C30" s="90" t="s">
        <v>13</v>
      </c>
      <c r="D30" s="71"/>
      <c r="E30" s="91" t="s">
        <v>14</v>
      </c>
      <c r="F30" s="22"/>
      <c r="G30" s="25"/>
      <c r="K30" s="83" t="s">
        <v>21</v>
      </c>
      <c r="L30" s="92">
        <v>119</v>
      </c>
      <c r="M30" s="38" t="s">
        <v>17</v>
      </c>
    </row>
    <row r="31" spans="2:13" x14ac:dyDescent="0.2">
      <c r="B31" s="79" t="s">
        <v>29</v>
      </c>
      <c r="C31" s="70">
        <f>C19-C28</f>
        <v>130</v>
      </c>
      <c r="D31" s="71" t="s">
        <v>20</v>
      </c>
      <c r="E31" s="70">
        <f>E19-E28</f>
        <v>130</v>
      </c>
      <c r="F31" s="71" t="s">
        <v>20</v>
      </c>
      <c r="G31" s="64"/>
      <c r="K31" s="85" t="s">
        <v>21</v>
      </c>
      <c r="L31" s="46">
        <f>POWER(10,L30/10) / 1000</f>
        <v>794328234.72428429</v>
      </c>
      <c r="M31" s="29" t="s">
        <v>19</v>
      </c>
    </row>
  </sheetData>
  <sheetProtection sheet="1" objects="1" scenarios="1"/>
  <pageMargins left="0.78740157499999996" right="0.78740157499999996" top="0.984251969" bottom="0.984251969" header="0.51181102300000003" footer="0.51181102300000003"/>
  <pageSetup paperSize="9" orientation="portrait" horizontalDpi="300" verticalDpi="300" copies="0"/>
  <headerFooter alignWithMargins="0">
    <oddHeader>&amp;A</oddHeader>
    <oddFooter>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5738F-7DB8-364E-BEA8-853E5B133E31}">
  <dimension ref="B6:R28"/>
  <sheetViews>
    <sheetView tabSelected="1" zoomScale="220" zoomScaleNormal="220" workbookViewId="0">
      <selection activeCell="D4" sqref="D4"/>
    </sheetView>
  </sheetViews>
  <sheetFormatPr baseColWidth="10" defaultColWidth="11.5" defaultRowHeight="13" x14ac:dyDescent="0.2"/>
  <cols>
    <col min="1" max="1" width="5.1640625" style="23" customWidth="1"/>
    <col min="2" max="2" width="7.5" style="23" customWidth="1"/>
    <col min="3" max="3" width="8.33203125" style="23" customWidth="1"/>
    <col min="4" max="4" width="12.1640625" style="30" customWidth="1"/>
    <col min="5" max="5" width="8" style="23" customWidth="1"/>
    <col min="6" max="7" width="3.6640625" style="23" customWidth="1"/>
    <col min="8" max="8" width="6.5" style="23" customWidth="1"/>
    <col min="9" max="9" width="7.6640625" style="23" customWidth="1"/>
    <col min="10" max="10" width="14.6640625" style="23" customWidth="1"/>
    <col min="11" max="11" width="7.5" style="23" customWidth="1"/>
    <col min="12" max="13" width="3.83203125" style="23" customWidth="1"/>
    <col min="14" max="14" width="10.1640625" style="23" customWidth="1"/>
    <col min="15" max="15" width="8.83203125" style="23" customWidth="1"/>
    <col min="16" max="16" width="11.5" style="23"/>
    <col min="17" max="17" width="7" style="23" customWidth="1"/>
    <col min="18" max="257" width="11.5" style="23"/>
    <col min="258" max="258" width="5.5" style="23" customWidth="1"/>
    <col min="259" max="259" width="7.5" style="23" customWidth="1"/>
    <col min="260" max="261" width="8.33203125" style="23" customWidth="1"/>
    <col min="262" max="262" width="8" style="23" customWidth="1"/>
    <col min="263" max="263" width="5.5" style="23" customWidth="1"/>
    <col min="264" max="264" width="6.5" style="23" customWidth="1"/>
    <col min="265" max="265" width="7.6640625" style="23" customWidth="1"/>
    <col min="266" max="266" width="11.5" style="23"/>
    <col min="267" max="267" width="7.5" style="23" customWidth="1"/>
    <col min="268" max="513" width="11.5" style="23"/>
    <col min="514" max="514" width="5.5" style="23" customWidth="1"/>
    <col min="515" max="515" width="7.5" style="23" customWidth="1"/>
    <col min="516" max="517" width="8.33203125" style="23" customWidth="1"/>
    <col min="518" max="518" width="8" style="23" customWidth="1"/>
    <col min="519" max="519" width="5.5" style="23" customWidth="1"/>
    <col min="520" max="520" width="6.5" style="23" customWidth="1"/>
    <col min="521" max="521" width="7.6640625" style="23" customWidth="1"/>
    <col min="522" max="522" width="11.5" style="23"/>
    <col min="523" max="523" width="7.5" style="23" customWidth="1"/>
    <col min="524" max="769" width="11.5" style="23"/>
    <col min="770" max="770" width="5.5" style="23" customWidth="1"/>
    <col min="771" max="771" width="7.5" style="23" customWidth="1"/>
    <col min="772" max="773" width="8.33203125" style="23" customWidth="1"/>
    <col min="774" max="774" width="8" style="23" customWidth="1"/>
    <col min="775" max="775" width="5.5" style="23" customWidth="1"/>
    <col min="776" max="776" width="6.5" style="23" customWidth="1"/>
    <col min="777" max="777" width="7.6640625" style="23" customWidth="1"/>
    <col min="778" max="778" width="11.5" style="23"/>
    <col min="779" max="779" width="7.5" style="23" customWidth="1"/>
    <col min="780" max="1025" width="11.5" style="23"/>
    <col min="1026" max="1026" width="5.5" style="23" customWidth="1"/>
    <col min="1027" max="1027" width="7.5" style="23" customWidth="1"/>
    <col min="1028" max="1029" width="8.33203125" style="23" customWidth="1"/>
    <col min="1030" max="1030" width="8" style="23" customWidth="1"/>
    <col min="1031" max="1031" width="5.5" style="23" customWidth="1"/>
    <col min="1032" max="1032" width="6.5" style="23" customWidth="1"/>
    <col min="1033" max="1033" width="7.6640625" style="23" customWidth="1"/>
    <col min="1034" max="1034" width="11.5" style="23"/>
    <col min="1035" max="1035" width="7.5" style="23" customWidth="1"/>
    <col min="1036" max="1281" width="11.5" style="23"/>
    <col min="1282" max="1282" width="5.5" style="23" customWidth="1"/>
    <col min="1283" max="1283" width="7.5" style="23" customWidth="1"/>
    <col min="1284" max="1285" width="8.33203125" style="23" customWidth="1"/>
    <col min="1286" max="1286" width="8" style="23" customWidth="1"/>
    <col min="1287" max="1287" width="5.5" style="23" customWidth="1"/>
    <col min="1288" max="1288" width="6.5" style="23" customWidth="1"/>
    <col min="1289" max="1289" width="7.6640625" style="23" customWidth="1"/>
    <col min="1290" max="1290" width="11.5" style="23"/>
    <col min="1291" max="1291" width="7.5" style="23" customWidth="1"/>
    <col min="1292" max="1537" width="11.5" style="23"/>
    <col min="1538" max="1538" width="5.5" style="23" customWidth="1"/>
    <col min="1539" max="1539" width="7.5" style="23" customWidth="1"/>
    <col min="1540" max="1541" width="8.33203125" style="23" customWidth="1"/>
    <col min="1542" max="1542" width="8" style="23" customWidth="1"/>
    <col min="1543" max="1543" width="5.5" style="23" customWidth="1"/>
    <col min="1544" max="1544" width="6.5" style="23" customWidth="1"/>
    <col min="1545" max="1545" width="7.6640625" style="23" customWidth="1"/>
    <col min="1546" max="1546" width="11.5" style="23"/>
    <col min="1547" max="1547" width="7.5" style="23" customWidth="1"/>
    <col min="1548" max="1793" width="11.5" style="23"/>
    <col min="1794" max="1794" width="5.5" style="23" customWidth="1"/>
    <col min="1795" max="1795" width="7.5" style="23" customWidth="1"/>
    <col min="1796" max="1797" width="8.33203125" style="23" customWidth="1"/>
    <col min="1798" max="1798" width="8" style="23" customWidth="1"/>
    <col min="1799" max="1799" width="5.5" style="23" customWidth="1"/>
    <col min="1800" max="1800" width="6.5" style="23" customWidth="1"/>
    <col min="1801" max="1801" width="7.6640625" style="23" customWidth="1"/>
    <col min="1802" max="1802" width="11.5" style="23"/>
    <col min="1803" max="1803" width="7.5" style="23" customWidth="1"/>
    <col min="1804" max="2049" width="11.5" style="23"/>
    <col min="2050" max="2050" width="5.5" style="23" customWidth="1"/>
    <col min="2051" max="2051" width="7.5" style="23" customWidth="1"/>
    <col min="2052" max="2053" width="8.33203125" style="23" customWidth="1"/>
    <col min="2054" max="2054" width="8" style="23" customWidth="1"/>
    <col min="2055" max="2055" width="5.5" style="23" customWidth="1"/>
    <col min="2056" max="2056" width="6.5" style="23" customWidth="1"/>
    <col min="2057" max="2057" width="7.6640625" style="23" customWidth="1"/>
    <col min="2058" max="2058" width="11.5" style="23"/>
    <col min="2059" max="2059" width="7.5" style="23" customWidth="1"/>
    <col min="2060" max="2305" width="11.5" style="23"/>
    <col min="2306" max="2306" width="5.5" style="23" customWidth="1"/>
    <col min="2307" max="2307" width="7.5" style="23" customWidth="1"/>
    <col min="2308" max="2309" width="8.33203125" style="23" customWidth="1"/>
    <col min="2310" max="2310" width="8" style="23" customWidth="1"/>
    <col min="2311" max="2311" width="5.5" style="23" customWidth="1"/>
    <col min="2312" max="2312" width="6.5" style="23" customWidth="1"/>
    <col min="2313" max="2313" width="7.6640625" style="23" customWidth="1"/>
    <col min="2314" max="2314" width="11.5" style="23"/>
    <col min="2315" max="2315" width="7.5" style="23" customWidth="1"/>
    <col min="2316" max="2561" width="11.5" style="23"/>
    <col min="2562" max="2562" width="5.5" style="23" customWidth="1"/>
    <col min="2563" max="2563" width="7.5" style="23" customWidth="1"/>
    <col min="2564" max="2565" width="8.33203125" style="23" customWidth="1"/>
    <col min="2566" max="2566" width="8" style="23" customWidth="1"/>
    <col min="2567" max="2567" width="5.5" style="23" customWidth="1"/>
    <col min="2568" max="2568" width="6.5" style="23" customWidth="1"/>
    <col min="2569" max="2569" width="7.6640625" style="23" customWidth="1"/>
    <col min="2570" max="2570" width="11.5" style="23"/>
    <col min="2571" max="2571" width="7.5" style="23" customWidth="1"/>
    <col min="2572" max="2817" width="11.5" style="23"/>
    <col min="2818" max="2818" width="5.5" style="23" customWidth="1"/>
    <col min="2819" max="2819" width="7.5" style="23" customWidth="1"/>
    <col min="2820" max="2821" width="8.33203125" style="23" customWidth="1"/>
    <col min="2822" max="2822" width="8" style="23" customWidth="1"/>
    <col min="2823" max="2823" width="5.5" style="23" customWidth="1"/>
    <col min="2824" max="2824" width="6.5" style="23" customWidth="1"/>
    <col min="2825" max="2825" width="7.6640625" style="23" customWidth="1"/>
    <col min="2826" max="2826" width="11.5" style="23"/>
    <col min="2827" max="2827" width="7.5" style="23" customWidth="1"/>
    <col min="2828" max="3073" width="11.5" style="23"/>
    <col min="3074" max="3074" width="5.5" style="23" customWidth="1"/>
    <col min="3075" max="3075" width="7.5" style="23" customWidth="1"/>
    <col min="3076" max="3077" width="8.33203125" style="23" customWidth="1"/>
    <col min="3078" max="3078" width="8" style="23" customWidth="1"/>
    <col min="3079" max="3079" width="5.5" style="23" customWidth="1"/>
    <col min="3080" max="3080" width="6.5" style="23" customWidth="1"/>
    <col min="3081" max="3081" width="7.6640625" style="23" customWidth="1"/>
    <col min="3082" max="3082" width="11.5" style="23"/>
    <col min="3083" max="3083" width="7.5" style="23" customWidth="1"/>
    <col min="3084" max="3329" width="11.5" style="23"/>
    <col min="3330" max="3330" width="5.5" style="23" customWidth="1"/>
    <col min="3331" max="3331" width="7.5" style="23" customWidth="1"/>
    <col min="3332" max="3333" width="8.33203125" style="23" customWidth="1"/>
    <col min="3334" max="3334" width="8" style="23" customWidth="1"/>
    <col min="3335" max="3335" width="5.5" style="23" customWidth="1"/>
    <col min="3336" max="3336" width="6.5" style="23" customWidth="1"/>
    <col min="3337" max="3337" width="7.6640625" style="23" customWidth="1"/>
    <col min="3338" max="3338" width="11.5" style="23"/>
    <col min="3339" max="3339" width="7.5" style="23" customWidth="1"/>
    <col min="3340" max="3585" width="11.5" style="23"/>
    <col min="3586" max="3586" width="5.5" style="23" customWidth="1"/>
    <col min="3587" max="3587" width="7.5" style="23" customWidth="1"/>
    <col min="3588" max="3589" width="8.33203125" style="23" customWidth="1"/>
    <col min="3590" max="3590" width="8" style="23" customWidth="1"/>
    <col min="3591" max="3591" width="5.5" style="23" customWidth="1"/>
    <col min="3592" max="3592" width="6.5" style="23" customWidth="1"/>
    <col min="3593" max="3593" width="7.6640625" style="23" customWidth="1"/>
    <col min="3594" max="3594" width="11.5" style="23"/>
    <col min="3595" max="3595" width="7.5" style="23" customWidth="1"/>
    <col min="3596" max="3841" width="11.5" style="23"/>
    <col min="3842" max="3842" width="5.5" style="23" customWidth="1"/>
    <col min="3843" max="3843" width="7.5" style="23" customWidth="1"/>
    <col min="3844" max="3845" width="8.33203125" style="23" customWidth="1"/>
    <col min="3846" max="3846" width="8" style="23" customWidth="1"/>
    <col min="3847" max="3847" width="5.5" style="23" customWidth="1"/>
    <col min="3848" max="3848" width="6.5" style="23" customWidth="1"/>
    <col min="3849" max="3849" width="7.6640625" style="23" customWidth="1"/>
    <col min="3850" max="3850" width="11.5" style="23"/>
    <col min="3851" max="3851" width="7.5" style="23" customWidth="1"/>
    <col min="3852" max="4097" width="11.5" style="23"/>
    <col min="4098" max="4098" width="5.5" style="23" customWidth="1"/>
    <col min="4099" max="4099" width="7.5" style="23" customWidth="1"/>
    <col min="4100" max="4101" width="8.33203125" style="23" customWidth="1"/>
    <col min="4102" max="4102" width="8" style="23" customWidth="1"/>
    <col min="4103" max="4103" width="5.5" style="23" customWidth="1"/>
    <col min="4104" max="4104" width="6.5" style="23" customWidth="1"/>
    <col min="4105" max="4105" width="7.6640625" style="23" customWidth="1"/>
    <col min="4106" max="4106" width="11.5" style="23"/>
    <col min="4107" max="4107" width="7.5" style="23" customWidth="1"/>
    <col min="4108" max="4353" width="11.5" style="23"/>
    <col min="4354" max="4354" width="5.5" style="23" customWidth="1"/>
    <col min="4355" max="4355" width="7.5" style="23" customWidth="1"/>
    <col min="4356" max="4357" width="8.33203125" style="23" customWidth="1"/>
    <col min="4358" max="4358" width="8" style="23" customWidth="1"/>
    <col min="4359" max="4359" width="5.5" style="23" customWidth="1"/>
    <col min="4360" max="4360" width="6.5" style="23" customWidth="1"/>
    <col min="4361" max="4361" width="7.6640625" style="23" customWidth="1"/>
    <col min="4362" max="4362" width="11.5" style="23"/>
    <col min="4363" max="4363" width="7.5" style="23" customWidth="1"/>
    <col min="4364" max="4609" width="11.5" style="23"/>
    <col min="4610" max="4610" width="5.5" style="23" customWidth="1"/>
    <col min="4611" max="4611" width="7.5" style="23" customWidth="1"/>
    <col min="4612" max="4613" width="8.33203125" style="23" customWidth="1"/>
    <col min="4614" max="4614" width="8" style="23" customWidth="1"/>
    <col min="4615" max="4615" width="5.5" style="23" customWidth="1"/>
    <col min="4616" max="4616" width="6.5" style="23" customWidth="1"/>
    <col min="4617" max="4617" width="7.6640625" style="23" customWidth="1"/>
    <col min="4618" max="4618" width="11.5" style="23"/>
    <col min="4619" max="4619" width="7.5" style="23" customWidth="1"/>
    <col min="4620" max="4865" width="11.5" style="23"/>
    <col min="4866" max="4866" width="5.5" style="23" customWidth="1"/>
    <col min="4867" max="4867" width="7.5" style="23" customWidth="1"/>
    <col min="4868" max="4869" width="8.33203125" style="23" customWidth="1"/>
    <col min="4870" max="4870" width="8" style="23" customWidth="1"/>
    <col min="4871" max="4871" width="5.5" style="23" customWidth="1"/>
    <col min="4872" max="4872" width="6.5" style="23" customWidth="1"/>
    <col min="4873" max="4873" width="7.6640625" style="23" customWidth="1"/>
    <col min="4874" max="4874" width="11.5" style="23"/>
    <col min="4875" max="4875" width="7.5" style="23" customWidth="1"/>
    <col min="4876" max="5121" width="11.5" style="23"/>
    <col min="5122" max="5122" width="5.5" style="23" customWidth="1"/>
    <col min="5123" max="5123" width="7.5" style="23" customWidth="1"/>
    <col min="5124" max="5125" width="8.33203125" style="23" customWidth="1"/>
    <col min="5126" max="5126" width="8" style="23" customWidth="1"/>
    <col min="5127" max="5127" width="5.5" style="23" customWidth="1"/>
    <col min="5128" max="5128" width="6.5" style="23" customWidth="1"/>
    <col min="5129" max="5129" width="7.6640625" style="23" customWidth="1"/>
    <col min="5130" max="5130" width="11.5" style="23"/>
    <col min="5131" max="5131" width="7.5" style="23" customWidth="1"/>
    <col min="5132" max="5377" width="11.5" style="23"/>
    <col min="5378" max="5378" width="5.5" style="23" customWidth="1"/>
    <col min="5379" max="5379" width="7.5" style="23" customWidth="1"/>
    <col min="5380" max="5381" width="8.33203125" style="23" customWidth="1"/>
    <col min="5382" max="5382" width="8" style="23" customWidth="1"/>
    <col min="5383" max="5383" width="5.5" style="23" customWidth="1"/>
    <col min="5384" max="5384" width="6.5" style="23" customWidth="1"/>
    <col min="5385" max="5385" width="7.6640625" style="23" customWidth="1"/>
    <col min="5386" max="5386" width="11.5" style="23"/>
    <col min="5387" max="5387" width="7.5" style="23" customWidth="1"/>
    <col min="5388" max="5633" width="11.5" style="23"/>
    <col min="5634" max="5634" width="5.5" style="23" customWidth="1"/>
    <col min="5635" max="5635" width="7.5" style="23" customWidth="1"/>
    <col min="5636" max="5637" width="8.33203125" style="23" customWidth="1"/>
    <col min="5638" max="5638" width="8" style="23" customWidth="1"/>
    <col min="5639" max="5639" width="5.5" style="23" customWidth="1"/>
    <col min="5640" max="5640" width="6.5" style="23" customWidth="1"/>
    <col min="5641" max="5641" width="7.6640625" style="23" customWidth="1"/>
    <col min="5642" max="5642" width="11.5" style="23"/>
    <col min="5643" max="5643" width="7.5" style="23" customWidth="1"/>
    <col min="5644" max="5889" width="11.5" style="23"/>
    <col min="5890" max="5890" width="5.5" style="23" customWidth="1"/>
    <col min="5891" max="5891" width="7.5" style="23" customWidth="1"/>
    <col min="5892" max="5893" width="8.33203125" style="23" customWidth="1"/>
    <col min="5894" max="5894" width="8" style="23" customWidth="1"/>
    <col min="5895" max="5895" width="5.5" style="23" customWidth="1"/>
    <col min="5896" max="5896" width="6.5" style="23" customWidth="1"/>
    <col min="5897" max="5897" width="7.6640625" style="23" customWidth="1"/>
    <col min="5898" max="5898" width="11.5" style="23"/>
    <col min="5899" max="5899" width="7.5" style="23" customWidth="1"/>
    <col min="5900" max="6145" width="11.5" style="23"/>
    <col min="6146" max="6146" width="5.5" style="23" customWidth="1"/>
    <col min="6147" max="6147" width="7.5" style="23" customWidth="1"/>
    <col min="6148" max="6149" width="8.33203125" style="23" customWidth="1"/>
    <col min="6150" max="6150" width="8" style="23" customWidth="1"/>
    <col min="6151" max="6151" width="5.5" style="23" customWidth="1"/>
    <col min="6152" max="6152" width="6.5" style="23" customWidth="1"/>
    <col min="6153" max="6153" width="7.6640625" style="23" customWidth="1"/>
    <col min="6154" max="6154" width="11.5" style="23"/>
    <col min="6155" max="6155" width="7.5" style="23" customWidth="1"/>
    <col min="6156" max="6401" width="11.5" style="23"/>
    <col min="6402" max="6402" width="5.5" style="23" customWidth="1"/>
    <col min="6403" max="6403" width="7.5" style="23" customWidth="1"/>
    <col min="6404" max="6405" width="8.33203125" style="23" customWidth="1"/>
    <col min="6406" max="6406" width="8" style="23" customWidth="1"/>
    <col min="6407" max="6407" width="5.5" style="23" customWidth="1"/>
    <col min="6408" max="6408" width="6.5" style="23" customWidth="1"/>
    <col min="6409" max="6409" width="7.6640625" style="23" customWidth="1"/>
    <col min="6410" max="6410" width="11.5" style="23"/>
    <col min="6411" max="6411" width="7.5" style="23" customWidth="1"/>
    <col min="6412" max="6657" width="11.5" style="23"/>
    <col min="6658" max="6658" width="5.5" style="23" customWidth="1"/>
    <col min="6659" max="6659" width="7.5" style="23" customWidth="1"/>
    <col min="6660" max="6661" width="8.33203125" style="23" customWidth="1"/>
    <col min="6662" max="6662" width="8" style="23" customWidth="1"/>
    <col min="6663" max="6663" width="5.5" style="23" customWidth="1"/>
    <col min="6664" max="6664" width="6.5" style="23" customWidth="1"/>
    <col min="6665" max="6665" width="7.6640625" style="23" customWidth="1"/>
    <col min="6666" max="6666" width="11.5" style="23"/>
    <col min="6667" max="6667" width="7.5" style="23" customWidth="1"/>
    <col min="6668" max="6913" width="11.5" style="23"/>
    <col min="6914" max="6914" width="5.5" style="23" customWidth="1"/>
    <col min="6915" max="6915" width="7.5" style="23" customWidth="1"/>
    <col min="6916" max="6917" width="8.33203125" style="23" customWidth="1"/>
    <col min="6918" max="6918" width="8" style="23" customWidth="1"/>
    <col min="6919" max="6919" width="5.5" style="23" customWidth="1"/>
    <col min="6920" max="6920" width="6.5" style="23" customWidth="1"/>
    <col min="6921" max="6921" width="7.6640625" style="23" customWidth="1"/>
    <col min="6922" max="6922" width="11.5" style="23"/>
    <col min="6923" max="6923" width="7.5" style="23" customWidth="1"/>
    <col min="6924" max="7169" width="11.5" style="23"/>
    <col min="7170" max="7170" width="5.5" style="23" customWidth="1"/>
    <col min="7171" max="7171" width="7.5" style="23" customWidth="1"/>
    <col min="7172" max="7173" width="8.33203125" style="23" customWidth="1"/>
    <col min="7174" max="7174" width="8" style="23" customWidth="1"/>
    <col min="7175" max="7175" width="5.5" style="23" customWidth="1"/>
    <col min="7176" max="7176" width="6.5" style="23" customWidth="1"/>
    <col min="7177" max="7177" width="7.6640625" style="23" customWidth="1"/>
    <col min="7178" max="7178" width="11.5" style="23"/>
    <col min="7179" max="7179" width="7.5" style="23" customWidth="1"/>
    <col min="7180" max="7425" width="11.5" style="23"/>
    <col min="7426" max="7426" width="5.5" style="23" customWidth="1"/>
    <col min="7427" max="7427" width="7.5" style="23" customWidth="1"/>
    <col min="7428" max="7429" width="8.33203125" style="23" customWidth="1"/>
    <col min="7430" max="7430" width="8" style="23" customWidth="1"/>
    <col min="7431" max="7431" width="5.5" style="23" customWidth="1"/>
    <col min="7432" max="7432" width="6.5" style="23" customWidth="1"/>
    <col min="7433" max="7433" width="7.6640625" style="23" customWidth="1"/>
    <col min="7434" max="7434" width="11.5" style="23"/>
    <col min="7435" max="7435" width="7.5" style="23" customWidth="1"/>
    <col min="7436" max="7681" width="11.5" style="23"/>
    <col min="7682" max="7682" width="5.5" style="23" customWidth="1"/>
    <col min="7683" max="7683" width="7.5" style="23" customWidth="1"/>
    <col min="7684" max="7685" width="8.33203125" style="23" customWidth="1"/>
    <col min="7686" max="7686" width="8" style="23" customWidth="1"/>
    <col min="7687" max="7687" width="5.5" style="23" customWidth="1"/>
    <col min="7688" max="7688" width="6.5" style="23" customWidth="1"/>
    <col min="7689" max="7689" width="7.6640625" style="23" customWidth="1"/>
    <col min="7690" max="7690" width="11.5" style="23"/>
    <col min="7691" max="7691" width="7.5" style="23" customWidth="1"/>
    <col min="7692" max="7937" width="11.5" style="23"/>
    <col min="7938" max="7938" width="5.5" style="23" customWidth="1"/>
    <col min="7939" max="7939" width="7.5" style="23" customWidth="1"/>
    <col min="7940" max="7941" width="8.33203125" style="23" customWidth="1"/>
    <col min="7942" max="7942" width="8" style="23" customWidth="1"/>
    <col min="7943" max="7943" width="5.5" style="23" customWidth="1"/>
    <col min="7944" max="7944" width="6.5" style="23" customWidth="1"/>
    <col min="7945" max="7945" width="7.6640625" style="23" customWidth="1"/>
    <col min="7946" max="7946" width="11.5" style="23"/>
    <col min="7947" max="7947" width="7.5" style="23" customWidth="1"/>
    <col min="7948" max="8193" width="11.5" style="23"/>
    <col min="8194" max="8194" width="5.5" style="23" customWidth="1"/>
    <col min="8195" max="8195" width="7.5" style="23" customWidth="1"/>
    <col min="8196" max="8197" width="8.33203125" style="23" customWidth="1"/>
    <col min="8198" max="8198" width="8" style="23" customWidth="1"/>
    <col min="8199" max="8199" width="5.5" style="23" customWidth="1"/>
    <col min="8200" max="8200" width="6.5" style="23" customWidth="1"/>
    <col min="8201" max="8201" width="7.6640625" style="23" customWidth="1"/>
    <col min="8202" max="8202" width="11.5" style="23"/>
    <col min="8203" max="8203" width="7.5" style="23" customWidth="1"/>
    <col min="8204" max="8449" width="11.5" style="23"/>
    <col min="8450" max="8450" width="5.5" style="23" customWidth="1"/>
    <col min="8451" max="8451" width="7.5" style="23" customWidth="1"/>
    <col min="8452" max="8453" width="8.33203125" style="23" customWidth="1"/>
    <col min="8454" max="8454" width="8" style="23" customWidth="1"/>
    <col min="8455" max="8455" width="5.5" style="23" customWidth="1"/>
    <col min="8456" max="8456" width="6.5" style="23" customWidth="1"/>
    <col min="8457" max="8457" width="7.6640625" style="23" customWidth="1"/>
    <col min="8458" max="8458" width="11.5" style="23"/>
    <col min="8459" max="8459" width="7.5" style="23" customWidth="1"/>
    <col min="8460" max="8705" width="11.5" style="23"/>
    <col min="8706" max="8706" width="5.5" style="23" customWidth="1"/>
    <col min="8707" max="8707" width="7.5" style="23" customWidth="1"/>
    <col min="8708" max="8709" width="8.33203125" style="23" customWidth="1"/>
    <col min="8710" max="8710" width="8" style="23" customWidth="1"/>
    <col min="8711" max="8711" width="5.5" style="23" customWidth="1"/>
    <col min="8712" max="8712" width="6.5" style="23" customWidth="1"/>
    <col min="8713" max="8713" width="7.6640625" style="23" customWidth="1"/>
    <col min="8714" max="8714" width="11.5" style="23"/>
    <col min="8715" max="8715" width="7.5" style="23" customWidth="1"/>
    <col min="8716" max="8961" width="11.5" style="23"/>
    <col min="8962" max="8962" width="5.5" style="23" customWidth="1"/>
    <col min="8963" max="8963" width="7.5" style="23" customWidth="1"/>
    <col min="8964" max="8965" width="8.33203125" style="23" customWidth="1"/>
    <col min="8966" max="8966" width="8" style="23" customWidth="1"/>
    <col min="8967" max="8967" width="5.5" style="23" customWidth="1"/>
    <col min="8968" max="8968" width="6.5" style="23" customWidth="1"/>
    <col min="8969" max="8969" width="7.6640625" style="23" customWidth="1"/>
    <col min="8970" max="8970" width="11.5" style="23"/>
    <col min="8971" max="8971" width="7.5" style="23" customWidth="1"/>
    <col min="8972" max="9217" width="11.5" style="23"/>
    <col min="9218" max="9218" width="5.5" style="23" customWidth="1"/>
    <col min="9219" max="9219" width="7.5" style="23" customWidth="1"/>
    <col min="9220" max="9221" width="8.33203125" style="23" customWidth="1"/>
    <col min="9222" max="9222" width="8" style="23" customWidth="1"/>
    <col min="9223" max="9223" width="5.5" style="23" customWidth="1"/>
    <col min="9224" max="9224" width="6.5" style="23" customWidth="1"/>
    <col min="9225" max="9225" width="7.6640625" style="23" customWidth="1"/>
    <col min="9226" max="9226" width="11.5" style="23"/>
    <col min="9227" max="9227" width="7.5" style="23" customWidth="1"/>
    <col min="9228" max="9473" width="11.5" style="23"/>
    <col min="9474" max="9474" width="5.5" style="23" customWidth="1"/>
    <col min="9475" max="9475" width="7.5" style="23" customWidth="1"/>
    <col min="9476" max="9477" width="8.33203125" style="23" customWidth="1"/>
    <col min="9478" max="9478" width="8" style="23" customWidth="1"/>
    <col min="9479" max="9479" width="5.5" style="23" customWidth="1"/>
    <col min="9480" max="9480" width="6.5" style="23" customWidth="1"/>
    <col min="9481" max="9481" width="7.6640625" style="23" customWidth="1"/>
    <col min="9482" max="9482" width="11.5" style="23"/>
    <col min="9483" max="9483" width="7.5" style="23" customWidth="1"/>
    <col min="9484" max="9729" width="11.5" style="23"/>
    <col min="9730" max="9730" width="5.5" style="23" customWidth="1"/>
    <col min="9731" max="9731" width="7.5" style="23" customWidth="1"/>
    <col min="9732" max="9733" width="8.33203125" style="23" customWidth="1"/>
    <col min="9734" max="9734" width="8" style="23" customWidth="1"/>
    <col min="9735" max="9735" width="5.5" style="23" customWidth="1"/>
    <col min="9736" max="9736" width="6.5" style="23" customWidth="1"/>
    <col min="9737" max="9737" width="7.6640625" style="23" customWidth="1"/>
    <col min="9738" max="9738" width="11.5" style="23"/>
    <col min="9739" max="9739" width="7.5" style="23" customWidth="1"/>
    <col min="9740" max="9985" width="11.5" style="23"/>
    <col min="9986" max="9986" width="5.5" style="23" customWidth="1"/>
    <col min="9987" max="9987" width="7.5" style="23" customWidth="1"/>
    <col min="9988" max="9989" width="8.33203125" style="23" customWidth="1"/>
    <col min="9990" max="9990" width="8" style="23" customWidth="1"/>
    <col min="9991" max="9991" width="5.5" style="23" customWidth="1"/>
    <col min="9992" max="9992" width="6.5" style="23" customWidth="1"/>
    <col min="9993" max="9993" width="7.6640625" style="23" customWidth="1"/>
    <col min="9994" max="9994" width="11.5" style="23"/>
    <col min="9995" max="9995" width="7.5" style="23" customWidth="1"/>
    <col min="9996" max="10241" width="11.5" style="23"/>
    <col min="10242" max="10242" width="5.5" style="23" customWidth="1"/>
    <col min="10243" max="10243" width="7.5" style="23" customWidth="1"/>
    <col min="10244" max="10245" width="8.33203125" style="23" customWidth="1"/>
    <col min="10246" max="10246" width="8" style="23" customWidth="1"/>
    <col min="10247" max="10247" width="5.5" style="23" customWidth="1"/>
    <col min="10248" max="10248" width="6.5" style="23" customWidth="1"/>
    <col min="10249" max="10249" width="7.6640625" style="23" customWidth="1"/>
    <col min="10250" max="10250" width="11.5" style="23"/>
    <col min="10251" max="10251" width="7.5" style="23" customWidth="1"/>
    <col min="10252" max="10497" width="11.5" style="23"/>
    <col min="10498" max="10498" width="5.5" style="23" customWidth="1"/>
    <col min="10499" max="10499" width="7.5" style="23" customWidth="1"/>
    <col min="10500" max="10501" width="8.33203125" style="23" customWidth="1"/>
    <col min="10502" max="10502" width="8" style="23" customWidth="1"/>
    <col min="10503" max="10503" width="5.5" style="23" customWidth="1"/>
    <col min="10504" max="10504" width="6.5" style="23" customWidth="1"/>
    <col min="10505" max="10505" width="7.6640625" style="23" customWidth="1"/>
    <col min="10506" max="10506" width="11.5" style="23"/>
    <col min="10507" max="10507" width="7.5" style="23" customWidth="1"/>
    <col min="10508" max="10753" width="11.5" style="23"/>
    <col min="10754" max="10754" width="5.5" style="23" customWidth="1"/>
    <col min="10755" max="10755" width="7.5" style="23" customWidth="1"/>
    <col min="10756" max="10757" width="8.33203125" style="23" customWidth="1"/>
    <col min="10758" max="10758" width="8" style="23" customWidth="1"/>
    <col min="10759" max="10759" width="5.5" style="23" customWidth="1"/>
    <col min="10760" max="10760" width="6.5" style="23" customWidth="1"/>
    <col min="10761" max="10761" width="7.6640625" style="23" customWidth="1"/>
    <col min="10762" max="10762" width="11.5" style="23"/>
    <col min="10763" max="10763" width="7.5" style="23" customWidth="1"/>
    <col min="10764" max="11009" width="11.5" style="23"/>
    <col min="11010" max="11010" width="5.5" style="23" customWidth="1"/>
    <col min="11011" max="11011" width="7.5" style="23" customWidth="1"/>
    <col min="11012" max="11013" width="8.33203125" style="23" customWidth="1"/>
    <col min="11014" max="11014" width="8" style="23" customWidth="1"/>
    <col min="11015" max="11015" width="5.5" style="23" customWidth="1"/>
    <col min="11016" max="11016" width="6.5" style="23" customWidth="1"/>
    <col min="11017" max="11017" width="7.6640625" style="23" customWidth="1"/>
    <col min="11018" max="11018" width="11.5" style="23"/>
    <col min="11019" max="11019" width="7.5" style="23" customWidth="1"/>
    <col min="11020" max="11265" width="11.5" style="23"/>
    <col min="11266" max="11266" width="5.5" style="23" customWidth="1"/>
    <col min="11267" max="11267" width="7.5" style="23" customWidth="1"/>
    <col min="11268" max="11269" width="8.33203125" style="23" customWidth="1"/>
    <col min="11270" max="11270" width="8" style="23" customWidth="1"/>
    <col min="11271" max="11271" width="5.5" style="23" customWidth="1"/>
    <col min="11272" max="11272" width="6.5" style="23" customWidth="1"/>
    <col min="11273" max="11273" width="7.6640625" style="23" customWidth="1"/>
    <col min="11274" max="11274" width="11.5" style="23"/>
    <col min="11275" max="11275" width="7.5" style="23" customWidth="1"/>
    <col min="11276" max="11521" width="11.5" style="23"/>
    <col min="11522" max="11522" width="5.5" style="23" customWidth="1"/>
    <col min="11523" max="11523" width="7.5" style="23" customWidth="1"/>
    <col min="11524" max="11525" width="8.33203125" style="23" customWidth="1"/>
    <col min="11526" max="11526" width="8" style="23" customWidth="1"/>
    <col min="11527" max="11527" width="5.5" style="23" customWidth="1"/>
    <col min="11528" max="11528" width="6.5" style="23" customWidth="1"/>
    <col min="11529" max="11529" width="7.6640625" style="23" customWidth="1"/>
    <col min="11530" max="11530" width="11.5" style="23"/>
    <col min="11531" max="11531" width="7.5" style="23" customWidth="1"/>
    <col min="11532" max="11777" width="11.5" style="23"/>
    <col min="11778" max="11778" width="5.5" style="23" customWidth="1"/>
    <col min="11779" max="11779" width="7.5" style="23" customWidth="1"/>
    <col min="11780" max="11781" width="8.33203125" style="23" customWidth="1"/>
    <col min="11782" max="11782" width="8" style="23" customWidth="1"/>
    <col min="11783" max="11783" width="5.5" style="23" customWidth="1"/>
    <col min="11784" max="11784" width="6.5" style="23" customWidth="1"/>
    <col min="11785" max="11785" width="7.6640625" style="23" customWidth="1"/>
    <col min="11786" max="11786" width="11.5" style="23"/>
    <col min="11787" max="11787" width="7.5" style="23" customWidth="1"/>
    <col min="11788" max="12033" width="11.5" style="23"/>
    <col min="12034" max="12034" width="5.5" style="23" customWidth="1"/>
    <col min="12035" max="12035" width="7.5" style="23" customWidth="1"/>
    <col min="12036" max="12037" width="8.33203125" style="23" customWidth="1"/>
    <col min="12038" max="12038" width="8" style="23" customWidth="1"/>
    <col min="12039" max="12039" width="5.5" style="23" customWidth="1"/>
    <col min="12040" max="12040" width="6.5" style="23" customWidth="1"/>
    <col min="12041" max="12041" width="7.6640625" style="23" customWidth="1"/>
    <col min="12042" max="12042" width="11.5" style="23"/>
    <col min="12043" max="12043" width="7.5" style="23" customWidth="1"/>
    <col min="12044" max="12289" width="11.5" style="23"/>
    <col min="12290" max="12290" width="5.5" style="23" customWidth="1"/>
    <col min="12291" max="12291" width="7.5" style="23" customWidth="1"/>
    <col min="12292" max="12293" width="8.33203125" style="23" customWidth="1"/>
    <col min="12294" max="12294" width="8" style="23" customWidth="1"/>
    <col min="12295" max="12295" width="5.5" style="23" customWidth="1"/>
    <col min="12296" max="12296" width="6.5" style="23" customWidth="1"/>
    <col min="12297" max="12297" width="7.6640625" style="23" customWidth="1"/>
    <col min="12298" max="12298" width="11.5" style="23"/>
    <col min="12299" max="12299" width="7.5" style="23" customWidth="1"/>
    <col min="12300" max="12545" width="11.5" style="23"/>
    <col min="12546" max="12546" width="5.5" style="23" customWidth="1"/>
    <col min="12547" max="12547" width="7.5" style="23" customWidth="1"/>
    <col min="12548" max="12549" width="8.33203125" style="23" customWidth="1"/>
    <col min="12550" max="12550" width="8" style="23" customWidth="1"/>
    <col min="12551" max="12551" width="5.5" style="23" customWidth="1"/>
    <col min="12552" max="12552" width="6.5" style="23" customWidth="1"/>
    <col min="12553" max="12553" width="7.6640625" style="23" customWidth="1"/>
    <col min="12554" max="12554" width="11.5" style="23"/>
    <col min="12555" max="12555" width="7.5" style="23" customWidth="1"/>
    <col min="12556" max="12801" width="11.5" style="23"/>
    <col min="12802" max="12802" width="5.5" style="23" customWidth="1"/>
    <col min="12803" max="12803" width="7.5" style="23" customWidth="1"/>
    <col min="12804" max="12805" width="8.33203125" style="23" customWidth="1"/>
    <col min="12806" max="12806" width="8" style="23" customWidth="1"/>
    <col min="12807" max="12807" width="5.5" style="23" customWidth="1"/>
    <col min="12808" max="12808" width="6.5" style="23" customWidth="1"/>
    <col min="12809" max="12809" width="7.6640625" style="23" customWidth="1"/>
    <col min="12810" max="12810" width="11.5" style="23"/>
    <col min="12811" max="12811" width="7.5" style="23" customWidth="1"/>
    <col min="12812" max="13057" width="11.5" style="23"/>
    <col min="13058" max="13058" width="5.5" style="23" customWidth="1"/>
    <col min="13059" max="13059" width="7.5" style="23" customWidth="1"/>
    <col min="13060" max="13061" width="8.33203125" style="23" customWidth="1"/>
    <col min="13062" max="13062" width="8" style="23" customWidth="1"/>
    <col min="13063" max="13063" width="5.5" style="23" customWidth="1"/>
    <col min="13064" max="13064" width="6.5" style="23" customWidth="1"/>
    <col min="13065" max="13065" width="7.6640625" style="23" customWidth="1"/>
    <col min="13066" max="13066" width="11.5" style="23"/>
    <col min="13067" max="13067" width="7.5" style="23" customWidth="1"/>
    <col min="13068" max="13313" width="11.5" style="23"/>
    <col min="13314" max="13314" width="5.5" style="23" customWidth="1"/>
    <col min="13315" max="13315" width="7.5" style="23" customWidth="1"/>
    <col min="13316" max="13317" width="8.33203125" style="23" customWidth="1"/>
    <col min="13318" max="13318" width="8" style="23" customWidth="1"/>
    <col min="13319" max="13319" width="5.5" style="23" customWidth="1"/>
    <col min="13320" max="13320" width="6.5" style="23" customWidth="1"/>
    <col min="13321" max="13321" width="7.6640625" style="23" customWidth="1"/>
    <col min="13322" max="13322" width="11.5" style="23"/>
    <col min="13323" max="13323" width="7.5" style="23" customWidth="1"/>
    <col min="13324" max="13569" width="11.5" style="23"/>
    <col min="13570" max="13570" width="5.5" style="23" customWidth="1"/>
    <col min="13571" max="13571" width="7.5" style="23" customWidth="1"/>
    <col min="13572" max="13573" width="8.33203125" style="23" customWidth="1"/>
    <col min="13574" max="13574" width="8" style="23" customWidth="1"/>
    <col min="13575" max="13575" width="5.5" style="23" customWidth="1"/>
    <col min="13576" max="13576" width="6.5" style="23" customWidth="1"/>
    <col min="13577" max="13577" width="7.6640625" style="23" customWidth="1"/>
    <col min="13578" max="13578" width="11.5" style="23"/>
    <col min="13579" max="13579" width="7.5" style="23" customWidth="1"/>
    <col min="13580" max="13825" width="11.5" style="23"/>
    <col min="13826" max="13826" width="5.5" style="23" customWidth="1"/>
    <col min="13827" max="13827" width="7.5" style="23" customWidth="1"/>
    <col min="13828" max="13829" width="8.33203125" style="23" customWidth="1"/>
    <col min="13830" max="13830" width="8" style="23" customWidth="1"/>
    <col min="13831" max="13831" width="5.5" style="23" customWidth="1"/>
    <col min="13832" max="13832" width="6.5" style="23" customWidth="1"/>
    <col min="13833" max="13833" width="7.6640625" style="23" customWidth="1"/>
    <col min="13834" max="13834" width="11.5" style="23"/>
    <col min="13835" max="13835" width="7.5" style="23" customWidth="1"/>
    <col min="13836" max="14081" width="11.5" style="23"/>
    <col min="14082" max="14082" width="5.5" style="23" customWidth="1"/>
    <col min="14083" max="14083" width="7.5" style="23" customWidth="1"/>
    <col min="14084" max="14085" width="8.33203125" style="23" customWidth="1"/>
    <col min="14086" max="14086" width="8" style="23" customWidth="1"/>
    <col min="14087" max="14087" width="5.5" style="23" customWidth="1"/>
    <col min="14088" max="14088" width="6.5" style="23" customWidth="1"/>
    <col min="14089" max="14089" width="7.6640625" style="23" customWidth="1"/>
    <col min="14090" max="14090" width="11.5" style="23"/>
    <col min="14091" max="14091" width="7.5" style="23" customWidth="1"/>
    <col min="14092" max="14337" width="11.5" style="23"/>
    <col min="14338" max="14338" width="5.5" style="23" customWidth="1"/>
    <col min="14339" max="14339" width="7.5" style="23" customWidth="1"/>
    <col min="14340" max="14341" width="8.33203125" style="23" customWidth="1"/>
    <col min="14342" max="14342" width="8" style="23" customWidth="1"/>
    <col min="14343" max="14343" width="5.5" style="23" customWidth="1"/>
    <col min="14344" max="14344" width="6.5" style="23" customWidth="1"/>
    <col min="14345" max="14345" width="7.6640625" style="23" customWidth="1"/>
    <col min="14346" max="14346" width="11.5" style="23"/>
    <col min="14347" max="14347" width="7.5" style="23" customWidth="1"/>
    <col min="14348" max="14593" width="11.5" style="23"/>
    <col min="14594" max="14594" width="5.5" style="23" customWidth="1"/>
    <col min="14595" max="14595" width="7.5" style="23" customWidth="1"/>
    <col min="14596" max="14597" width="8.33203125" style="23" customWidth="1"/>
    <col min="14598" max="14598" width="8" style="23" customWidth="1"/>
    <col min="14599" max="14599" width="5.5" style="23" customWidth="1"/>
    <col min="14600" max="14600" width="6.5" style="23" customWidth="1"/>
    <col min="14601" max="14601" width="7.6640625" style="23" customWidth="1"/>
    <col min="14602" max="14602" width="11.5" style="23"/>
    <col min="14603" max="14603" width="7.5" style="23" customWidth="1"/>
    <col min="14604" max="14849" width="11.5" style="23"/>
    <col min="14850" max="14850" width="5.5" style="23" customWidth="1"/>
    <col min="14851" max="14851" width="7.5" style="23" customWidth="1"/>
    <col min="14852" max="14853" width="8.33203125" style="23" customWidth="1"/>
    <col min="14854" max="14854" width="8" style="23" customWidth="1"/>
    <col min="14855" max="14855" width="5.5" style="23" customWidth="1"/>
    <col min="14856" max="14856" width="6.5" style="23" customWidth="1"/>
    <col min="14857" max="14857" width="7.6640625" style="23" customWidth="1"/>
    <col min="14858" max="14858" width="11.5" style="23"/>
    <col min="14859" max="14859" width="7.5" style="23" customWidth="1"/>
    <col min="14860" max="15105" width="11.5" style="23"/>
    <col min="15106" max="15106" width="5.5" style="23" customWidth="1"/>
    <col min="15107" max="15107" width="7.5" style="23" customWidth="1"/>
    <col min="15108" max="15109" width="8.33203125" style="23" customWidth="1"/>
    <col min="15110" max="15110" width="8" style="23" customWidth="1"/>
    <col min="15111" max="15111" width="5.5" style="23" customWidth="1"/>
    <col min="15112" max="15112" width="6.5" style="23" customWidth="1"/>
    <col min="15113" max="15113" width="7.6640625" style="23" customWidth="1"/>
    <col min="15114" max="15114" width="11.5" style="23"/>
    <col min="15115" max="15115" width="7.5" style="23" customWidth="1"/>
    <col min="15116" max="15361" width="11.5" style="23"/>
    <col min="15362" max="15362" width="5.5" style="23" customWidth="1"/>
    <col min="15363" max="15363" width="7.5" style="23" customWidth="1"/>
    <col min="15364" max="15365" width="8.33203125" style="23" customWidth="1"/>
    <col min="15366" max="15366" width="8" style="23" customWidth="1"/>
    <col min="15367" max="15367" width="5.5" style="23" customWidth="1"/>
    <col min="15368" max="15368" width="6.5" style="23" customWidth="1"/>
    <col min="15369" max="15369" width="7.6640625" style="23" customWidth="1"/>
    <col min="15370" max="15370" width="11.5" style="23"/>
    <col min="15371" max="15371" width="7.5" style="23" customWidth="1"/>
    <col min="15372" max="15617" width="11.5" style="23"/>
    <col min="15618" max="15618" width="5.5" style="23" customWidth="1"/>
    <col min="15619" max="15619" width="7.5" style="23" customWidth="1"/>
    <col min="15620" max="15621" width="8.33203125" style="23" customWidth="1"/>
    <col min="15622" max="15622" width="8" style="23" customWidth="1"/>
    <col min="15623" max="15623" width="5.5" style="23" customWidth="1"/>
    <col min="15624" max="15624" width="6.5" style="23" customWidth="1"/>
    <col min="15625" max="15625" width="7.6640625" style="23" customWidth="1"/>
    <col min="15626" max="15626" width="11.5" style="23"/>
    <col min="15627" max="15627" width="7.5" style="23" customWidth="1"/>
    <col min="15628" max="15873" width="11.5" style="23"/>
    <col min="15874" max="15874" width="5.5" style="23" customWidth="1"/>
    <col min="15875" max="15875" width="7.5" style="23" customWidth="1"/>
    <col min="15876" max="15877" width="8.33203125" style="23" customWidth="1"/>
    <col min="15878" max="15878" width="8" style="23" customWidth="1"/>
    <col min="15879" max="15879" width="5.5" style="23" customWidth="1"/>
    <col min="15880" max="15880" width="6.5" style="23" customWidth="1"/>
    <col min="15881" max="15881" width="7.6640625" style="23" customWidth="1"/>
    <col min="15882" max="15882" width="11.5" style="23"/>
    <col min="15883" max="15883" width="7.5" style="23" customWidth="1"/>
    <col min="15884" max="16129" width="11.5" style="23"/>
    <col min="16130" max="16130" width="5.5" style="23" customWidth="1"/>
    <col min="16131" max="16131" width="7.5" style="23" customWidth="1"/>
    <col min="16132" max="16133" width="8.33203125" style="23" customWidth="1"/>
    <col min="16134" max="16134" width="8" style="23" customWidth="1"/>
    <col min="16135" max="16135" width="5.5" style="23" customWidth="1"/>
    <col min="16136" max="16136" width="6.5" style="23" customWidth="1"/>
    <col min="16137" max="16137" width="7.6640625" style="23" customWidth="1"/>
    <col min="16138" max="16138" width="11.5" style="23"/>
    <col min="16139" max="16139" width="7.5" style="23" customWidth="1"/>
    <col min="16140" max="16384" width="11.5" style="23"/>
  </cols>
  <sheetData>
    <row r="6" spans="2:18" x14ac:dyDescent="0.2">
      <c r="C6" s="26" t="s">
        <v>51</v>
      </c>
    </row>
    <row r="7" spans="2:18" x14ac:dyDescent="0.2">
      <c r="C7" s="26" t="s">
        <v>59</v>
      </c>
    </row>
    <row r="10" spans="2:18" ht="18" x14ac:dyDescent="0.2">
      <c r="O10" s="31" t="s">
        <v>4</v>
      </c>
    </row>
    <row r="11" spans="2:18" ht="23" x14ac:dyDescent="0.2">
      <c r="B11" s="32" t="s">
        <v>8</v>
      </c>
    </row>
    <row r="13" spans="2:18" x14ac:dyDescent="0.2">
      <c r="B13" s="33" t="s">
        <v>30</v>
      </c>
      <c r="H13" s="34" t="s">
        <v>31</v>
      </c>
      <c r="J13" s="30"/>
      <c r="N13" s="33" t="s">
        <v>42</v>
      </c>
      <c r="P13" s="30"/>
    </row>
    <row r="14" spans="2:18" x14ac:dyDescent="0.2">
      <c r="J14" s="30"/>
      <c r="P14" s="30"/>
    </row>
    <row r="15" spans="2:18" ht="17" x14ac:dyDescent="0.2">
      <c r="B15" s="35" t="s">
        <v>32</v>
      </c>
      <c r="C15" s="36" t="s">
        <v>33</v>
      </c>
      <c r="D15" s="37">
        <v>25</v>
      </c>
      <c r="E15" s="38" t="s">
        <v>34</v>
      </c>
      <c r="F15" s="25"/>
      <c r="H15" s="35" t="s">
        <v>32</v>
      </c>
      <c r="I15" s="36" t="s">
        <v>35</v>
      </c>
      <c r="J15" s="37">
        <v>10</v>
      </c>
      <c r="K15" s="38" t="s">
        <v>17</v>
      </c>
      <c r="N15" s="19" t="s">
        <v>32</v>
      </c>
      <c r="O15" s="20" t="s">
        <v>40</v>
      </c>
      <c r="P15" s="21">
        <v>1.7799999999999999E-5</v>
      </c>
      <c r="Q15" s="22" t="s">
        <v>41</v>
      </c>
      <c r="R15" s="25"/>
    </row>
    <row r="16" spans="2:18" x14ac:dyDescent="0.2">
      <c r="B16" s="39"/>
      <c r="C16" s="40" t="s">
        <v>36</v>
      </c>
      <c r="D16" s="41">
        <v>868</v>
      </c>
      <c r="E16" s="29" t="s">
        <v>37</v>
      </c>
      <c r="F16" s="25"/>
      <c r="H16" s="39"/>
      <c r="I16" s="40" t="s">
        <v>36</v>
      </c>
      <c r="J16" s="41">
        <v>868</v>
      </c>
      <c r="K16" s="29" t="s">
        <v>37</v>
      </c>
      <c r="O16" s="42"/>
      <c r="P16" s="43"/>
    </row>
    <row r="17" spans="2:18" x14ac:dyDescent="0.2">
      <c r="C17" s="42"/>
      <c r="J17" s="30"/>
      <c r="N17" s="35" t="s">
        <v>38</v>
      </c>
      <c r="O17" s="36" t="s">
        <v>43</v>
      </c>
      <c r="P17" s="44">
        <f xml:space="preserve"> P15/377</f>
        <v>4.7214854111405832E-8</v>
      </c>
      <c r="Q17" s="38" t="s">
        <v>44</v>
      </c>
      <c r="R17" s="25"/>
    </row>
    <row r="18" spans="2:18" ht="17" x14ac:dyDescent="0.2">
      <c r="B18" s="35" t="s">
        <v>38</v>
      </c>
      <c r="C18" s="36" t="s">
        <v>35</v>
      </c>
      <c r="D18" s="45">
        <f xml:space="preserve"> D15 - 20*LOG10(D16) - 77.21</f>
        <v>-110.98039450352984</v>
      </c>
      <c r="E18" s="38" t="s">
        <v>17</v>
      </c>
      <c r="F18" s="25"/>
      <c r="H18" s="35" t="s">
        <v>38</v>
      </c>
      <c r="I18" s="36" t="s">
        <v>33</v>
      </c>
      <c r="J18" s="45">
        <f xml:space="preserve"> J15 + 20*LOG10(J16) + 77.21</f>
        <v>145.98039450352985</v>
      </c>
      <c r="K18" s="38" t="s">
        <v>34</v>
      </c>
      <c r="N18" s="39"/>
      <c r="O18" s="40" t="s">
        <v>45</v>
      </c>
      <c r="P18" s="46">
        <f xml:space="preserve"> P15*P17</f>
        <v>8.404244031830238E-13</v>
      </c>
      <c r="Q18" s="29" t="s">
        <v>46</v>
      </c>
      <c r="R18" s="25"/>
    </row>
    <row r="19" spans="2:18" ht="17" x14ac:dyDescent="0.2">
      <c r="B19" s="47"/>
      <c r="C19" s="48" t="s">
        <v>39</v>
      </c>
      <c r="D19" s="30">
        <f xml:space="preserve"> D15 - 20*LOG10(D16) - 77.21 + 2.15</f>
        <v>-108.83039450352983</v>
      </c>
      <c r="E19" s="49" t="s">
        <v>17</v>
      </c>
      <c r="F19" s="25"/>
      <c r="H19" s="39"/>
      <c r="I19" s="50" t="s">
        <v>40</v>
      </c>
      <c r="J19" s="46">
        <f xml:space="preserve"> EXP(J18*LN(10)/20)/1000000</f>
        <v>19.907637552285177</v>
      </c>
      <c r="K19" s="29" t="s">
        <v>41</v>
      </c>
    </row>
    <row r="20" spans="2:18" x14ac:dyDescent="0.2">
      <c r="B20" s="39"/>
      <c r="C20" s="50" t="s">
        <v>40</v>
      </c>
      <c r="D20" s="46">
        <f xml:space="preserve"> EXP(D15*LN(10)/20)/1000000</f>
        <v>1.7782794100389229E-5</v>
      </c>
      <c r="E20" s="29" t="s">
        <v>41</v>
      </c>
      <c r="F20" s="25"/>
      <c r="H20" s="51"/>
      <c r="I20" s="51"/>
      <c r="J20" s="51"/>
      <c r="K20" s="51"/>
    </row>
    <row r="21" spans="2:18" x14ac:dyDescent="0.2">
      <c r="H21" s="51"/>
      <c r="I21" s="51"/>
      <c r="J21" s="51"/>
      <c r="K21" s="51"/>
    </row>
    <row r="24" spans="2:18" x14ac:dyDescent="0.2">
      <c r="B24" s="34" t="s">
        <v>47</v>
      </c>
      <c r="H24" s="34" t="s">
        <v>50</v>
      </c>
      <c r="J24" s="30"/>
    </row>
    <row r="25" spans="2:18" x14ac:dyDescent="0.2">
      <c r="J25" s="30"/>
    </row>
    <row r="26" spans="2:18" ht="18" customHeight="1" x14ac:dyDescent="0.2">
      <c r="B26" s="19" t="s">
        <v>32</v>
      </c>
      <c r="C26" s="20" t="s">
        <v>48</v>
      </c>
      <c r="D26" s="21">
        <v>1</v>
      </c>
      <c r="E26" s="22" t="s">
        <v>19</v>
      </c>
      <c r="F26" s="25"/>
      <c r="H26" s="19" t="s">
        <v>32</v>
      </c>
      <c r="I26" s="20" t="s">
        <v>48</v>
      </c>
      <c r="J26" s="24">
        <v>-110.98</v>
      </c>
      <c r="K26" s="22" t="s">
        <v>17</v>
      </c>
    </row>
    <row r="27" spans="2:18" x14ac:dyDescent="0.2">
      <c r="J27" s="30"/>
    </row>
    <row r="28" spans="2:18" ht="18" customHeight="1" x14ac:dyDescent="0.2">
      <c r="B28" s="19" t="s">
        <v>38</v>
      </c>
      <c r="C28" s="20" t="s">
        <v>49</v>
      </c>
      <c r="D28" s="27">
        <f>10*LOG10(D26*1000)</f>
        <v>30</v>
      </c>
      <c r="E28" s="22" t="s">
        <v>17</v>
      </c>
      <c r="F28" s="25"/>
      <c r="H28" s="19" t="s">
        <v>38</v>
      </c>
      <c r="I28" s="20" t="s">
        <v>49</v>
      </c>
      <c r="J28" s="28">
        <f>POWER(10,J26/10) / 1000</f>
        <v>7.9799468726797443E-15</v>
      </c>
      <c r="K28" s="22" t="s">
        <v>19</v>
      </c>
    </row>
  </sheetData>
  <sheetProtection sheet="1" objects="1" scenarios="1"/>
  <pageMargins left="0.78740157499999996" right="0.78740157499999996" top="0.984251969" bottom="0.984251969" header="0.51181102300000003" footer="0.51181102300000003"/>
  <pageSetup paperSize="9" orientation="portrait" horizontalDpi="300" verticalDpi="300" copies="0"/>
  <headerFooter alignWithMargins="0">
    <oddHeader>&amp;A</oddHeader>
    <oddFooter>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F71FD-8E6F-3B40-ADD9-FC42577309EE}">
  <dimension ref="A1"/>
  <sheetViews>
    <sheetView workbookViewId="0">
      <selection activeCell="G29" sqref="G29"/>
    </sheetView>
  </sheetViews>
  <sheetFormatPr baseColWidth="10" defaultRowHeight="16" x14ac:dyDescent="0.2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Cover</vt:lpstr>
      <vt:lpstr>Link Budgets</vt:lpstr>
      <vt:lpstr>Convert Units</vt:lpstr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2021-05-17T07:38:15Z</dcterms:created>
  <dcterms:modified xsi:type="dcterms:W3CDTF">2022-05-16T12:02:34Z</dcterms:modified>
  <cp:category/>
</cp:coreProperties>
</file>