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Florent Gougou\Elefan\Fermeture de la caisse\Modèles\"/>
    </mc:Choice>
  </mc:AlternateContent>
  <xr:revisionPtr revIDLastSave="0" documentId="13_ncr:1_{E4E0DFC7-6B29-46B7-B289-5772B8FBE5AD}" xr6:coauthVersionLast="47" xr6:coauthVersionMax="47" xr10:uidLastSave="{00000000-0000-0000-0000-000000000000}"/>
  <bookViews>
    <workbookView xWindow="-110" yWindow="-110" windowWidth="19420" windowHeight="10420" tabRatio="881" activeTab="2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6" r:id="rId26"/>
    <sheet name="FIN DE MOIS" sheetId="28" r:id="rId27"/>
    <sheet name="BILAN" sheetId="29" r:id="rId2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8" l="1"/>
  <c r="F16" i="28"/>
  <c r="E16" i="28"/>
  <c r="G15" i="28"/>
  <c r="F15" i="28"/>
  <c r="E15" i="28"/>
  <c r="G14" i="28"/>
  <c r="F14" i="28"/>
  <c r="E14" i="28"/>
  <c r="G13" i="28"/>
  <c r="F13" i="28"/>
  <c r="E13" i="28"/>
  <c r="G12" i="28"/>
  <c r="F12" i="28"/>
  <c r="E12" i="28"/>
  <c r="G11" i="28"/>
  <c r="F11" i="28"/>
  <c r="E11" i="28"/>
  <c r="G10" i="28"/>
  <c r="F10" i="28"/>
  <c r="E10" i="28"/>
  <c r="G9" i="28"/>
  <c r="F9" i="28"/>
  <c r="E9" i="28"/>
  <c r="G8" i="28"/>
  <c r="F8" i="28"/>
  <c r="E8" i="28"/>
  <c r="G7" i="28"/>
  <c r="F7" i="28"/>
  <c r="E7" i="28"/>
  <c r="G6" i="28"/>
  <c r="F6" i="28"/>
  <c r="E6" i="28"/>
  <c r="G5" i="28"/>
  <c r="F5" i="28"/>
  <c r="E5" i="28"/>
  <c r="G4" i="28"/>
  <c r="F4" i="28"/>
  <c r="E4" i="28"/>
  <c r="G3" i="28"/>
  <c r="F3" i="28"/>
  <c r="E3" i="28"/>
  <c r="H35" i="29"/>
  <c r="G35" i="29"/>
  <c r="H34" i="29"/>
  <c r="G34" i="29"/>
  <c r="H33" i="29"/>
  <c r="G33" i="29"/>
  <c r="H32" i="29" l="1"/>
  <c r="G32" i="29"/>
  <c r="H16" i="19" l="1"/>
  <c r="H16" i="1"/>
  <c r="O16" i="2" s="1"/>
  <c r="H16" i="2"/>
  <c r="H16" i="3"/>
  <c r="H16" i="4"/>
  <c r="H16" i="5"/>
  <c r="H16" i="6"/>
  <c r="H16" i="7"/>
  <c r="H16" i="8"/>
  <c r="H16" i="9"/>
  <c r="H16" i="10"/>
  <c r="H16" i="11"/>
  <c r="H16" i="12"/>
  <c r="H16" i="13"/>
  <c r="H16" i="14"/>
  <c r="H16" i="15"/>
  <c r="H16" i="16"/>
  <c r="H16" i="17"/>
  <c r="H16" i="18"/>
  <c r="H16" i="20"/>
  <c r="H16" i="21"/>
  <c r="H16" i="22"/>
  <c r="H16" i="23"/>
  <c r="H16" i="24"/>
  <c r="H16" i="25"/>
  <c r="P16" i="2"/>
  <c r="P16" i="3" s="1"/>
  <c r="P16" i="4" s="1"/>
  <c r="P16" i="5" s="1"/>
  <c r="P16" i="6" s="1"/>
  <c r="P16" i="7" s="1"/>
  <c r="P16" i="8" s="1"/>
  <c r="P16" i="9" s="1"/>
  <c r="P16" i="10" s="1"/>
  <c r="P16" i="11" s="1"/>
  <c r="P16" i="12" s="1"/>
  <c r="P16" i="13" s="1"/>
  <c r="P16" i="14" s="1"/>
  <c r="P16" i="15" s="1"/>
  <c r="P16" i="16" s="1"/>
  <c r="P16" i="17" s="1"/>
  <c r="P16" i="18" s="1"/>
  <c r="P16" i="19" s="1"/>
  <c r="P16" i="20" s="1"/>
  <c r="P16" i="21" s="1"/>
  <c r="P16" i="22" s="1"/>
  <c r="P16" i="23" s="1"/>
  <c r="P16" i="24" s="1"/>
  <c r="P16" i="25" s="1"/>
  <c r="P16" i="26" s="1"/>
  <c r="H15" i="19"/>
  <c r="H15" i="1"/>
  <c r="O15" i="2" s="1"/>
  <c r="H15" i="2"/>
  <c r="H15" i="3"/>
  <c r="H15" i="4"/>
  <c r="H15" i="5"/>
  <c r="H15" i="6"/>
  <c r="H15" i="7"/>
  <c r="H15" i="8"/>
  <c r="H15" i="9"/>
  <c r="H15" i="10"/>
  <c r="H15" i="11"/>
  <c r="H15" i="12"/>
  <c r="H15" i="13"/>
  <c r="H15" i="14"/>
  <c r="H15" i="15"/>
  <c r="H15" i="16"/>
  <c r="H15" i="17"/>
  <c r="H15" i="18"/>
  <c r="H15" i="20"/>
  <c r="H15" i="21"/>
  <c r="H15" i="22"/>
  <c r="H15" i="23"/>
  <c r="H15" i="24"/>
  <c r="H15" i="25"/>
  <c r="P15" i="2"/>
  <c r="P15" i="3" s="1"/>
  <c r="P15" i="4" s="1"/>
  <c r="P15" i="5" s="1"/>
  <c r="P15" i="6" s="1"/>
  <c r="P15" i="7" s="1"/>
  <c r="P15" i="8" s="1"/>
  <c r="P15" i="9" s="1"/>
  <c r="P15" i="10" s="1"/>
  <c r="P15" i="11" s="1"/>
  <c r="P15" i="12" s="1"/>
  <c r="P15" i="13" s="1"/>
  <c r="P15" i="14" s="1"/>
  <c r="P15" i="15" s="1"/>
  <c r="P15" i="16" s="1"/>
  <c r="P15" i="17" s="1"/>
  <c r="P15" i="18" s="1"/>
  <c r="P15" i="19" s="1"/>
  <c r="P15" i="20" s="1"/>
  <c r="P15" i="21" s="1"/>
  <c r="P15" i="22" s="1"/>
  <c r="P15" i="23" s="1"/>
  <c r="P15" i="24" s="1"/>
  <c r="P15" i="25" s="1"/>
  <c r="P15" i="26" s="1"/>
  <c r="H14" i="19"/>
  <c r="H14" i="1"/>
  <c r="O14" i="2" s="1"/>
  <c r="H14" i="2"/>
  <c r="H14" i="3"/>
  <c r="H14" i="4"/>
  <c r="H14" i="5"/>
  <c r="H14" i="6"/>
  <c r="H14" i="7"/>
  <c r="H14" i="8"/>
  <c r="H14" i="9"/>
  <c r="H14" i="10"/>
  <c r="H14" i="11"/>
  <c r="H14" i="12"/>
  <c r="H14" i="13"/>
  <c r="H14" i="14"/>
  <c r="H14" i="15"/>
  <c r="H14" i="16"/>
  <c r="H14" i="17"/>
  <c r="H14" i="18"/>
  <c r="H14" i="20"/>
  <c r="H14" i="21"/>
  <c r="H14" i="22"/>
  <c r="H14" i="23"/>
  <c r="H14" i="24"/>
  <c r="H14" i="25"/>
  <c r="P14" i="2"/>
  <c r="P14" i="3" s="1"/>
  <c r="P14" i="4" s="1"/>
  <c r="P14" i="5" s="1"/>
  <c r="P14" i="6" s="1"/>
  <c r="P14" i="7" s="1"/>
  <c r="P14" i="8" s="1"/>
  <c r="P14" i="9" s="1"/>
  <c r="P14" i="10" s="1"/>
  <c r="P14" i="11" s="1"/>
  <c r="P14" i="12" s="1"/>
  <c r="P14" i="13" s="1"/>
  <c r="P14" i="14" s="1"/>
  <c r="P14" i="15" s="1"/>
  <c r="P14" i="16" s="1"/>
  <c r="P14" i="17" s="1"/>
  <c r="P14" i="18" s="1"/>
  <c r="P14" i="19" s="1"/>
  <c r="P14" i="20" s="1"/>
  <c r="P14" i="21" s="1"/>
  <c r="P14" i="22" s="1"/>
  <c r="P14" i="23" s="1"/>
  <c r="P14" i="24" s="1"/>
  <c r="P14" i="25" s="1"/>
  <c r="P14" i="26" s="1"/>
  <c r="H13" i="19"/>
  <c r="H13" i="1"/>
  <c r="O13" i="2" s="1"/>
  <c r="H13" i="2"/>
  <c r="H13" i="3"/>
  <c r="H13" i="4"/>
  <c r="H13" i="5"/>
  <c r="H13" i="6"/>
  <c r="H13" i="7"/>
  <c r="H13" i="8"/>
  <c r="H13" i="9"/>
  <c r="H13" i="10"/>
  <c r="H13" i="11"/>
  <c r="H13" i="12"/>
  <c r="H13" i="13"/>
  <c r="H13" i="14"/>
  <c r="H13" i="15"/>
  <c r="H13" i="16"/>
  <c r="H13" i="17"/>
  <c r="H13" i="18"/>
  <c r="H13" i="20"/>
  <c r="H13" i="21"/>
  <c r="H13" i="22"/>
  <c r="H13" i="23"/>
  <c r="H13" i="24"/>
  <c r="H13" i="25"/>
  <c r="P13" i="2"/>
  <c r="P13" i="3" s="1"/>
  <c r="P13" i="4" s="1"/>
  <c r="P13" i="5" s="1"/>
  <c r="P13" i="6" s="1"/>
  <c r="P13" i="7" s="1"/>
  <c r="P13" i="8" s="1"/>
  <c r="P13" i="9" s="1"/>
  <c r="P13" i="10" s="1"/>
  <c r="P13" i="11" s="1"/>
  <c r="P13" i="12" s="1"/>
  <c r="P13" i="13" s="1"/>
  <c r="P13" i="14" s="1"/>
  <c r="P13" i="15" s="1"/>
  <c r="P13" i="16" s="1"/>
  <c r="P13" i="17" s="1"/>
  <c r="P13" i="18" s="1"/>
  <c r="P13" i="19" s="1"/>
  <c r="P13" i="20" s="1"/>
  <c r="P13" i="21" s="1"/>
  <c r="P13" i="22" s="1"/>
  <c r="P13" i="23" s="1"/>
  <c r="P13" i="24" s="1"/>
  <c r="P13" i="25" s="1"/>
  <c r="P13" i="26" s="1"/>
  <c r="H12" i="19"/>
  <c r="H12" i="1"/>
  <c r="O12" i="2" s="1"/>
  <c r="H12" i="2"/>
  <c r="H12" i="3"/>
  <c r="H12" i="4"/>
  <c r="H12" i="5"/>
  <c r="H12" i="6"/>
  <c r="H12" i="7"/>
  <c r="H12" i="8"/>
  <c r="H12" i="9"/>
  <c r="H12" i="10"/>
  <c r="H12" i="11"/>
  <c r="H12" i="12"/>
  <c r="H12" i="13"/>
  <c r="H12" i="14"/>
  <c r="H12" i="15"/>
  <c r="H12" i="16"/>
  <c r="H12" i="17"/>
  <c r="H12" i="18"/>
  <c r="H12" i="20"/>
  <c r="H12" i="21"/>
  <c r="H12" i="22"/>
  <c r="H12" i="23"/>
  <c r="H12" i="24"/>
  <c r="H12" i="25"/>
  <c r="P12" i="2"/>
  <c r="P12" i="3" s="1"/>
  <c r="P12" i="4" s="1"/>
  <c r="P12" i="5" s="1"/>
  <c r="P12" i="6" s="1"/>
  <c r="P12" i="7" s="1"/>
  <c r="P12" i="8" s="1"/>
  <c r="P12" i="9" s="1"/>
  <c r="P12" i="10" s="1"/>
  <c r="P12" i="11" s="1"/>
  <c r="P12" i="12" s="1"/>
  <c r="P12" i="13" s="1"/>
  <c r="P12" i="14" s="1"/>
  <c r="P12" i="15" s="1"/>
  <c r="P12" i="16" s="1"/>
  <c r="P12" i="17" s="1"/>
  <c r="P12" i="18" s="1"/>
  <c r="P12" i="19" s="1"/>
  <c r="P12" i="20" s="1"/>
  <c r="P12" i="21" s="1"/>
  <c r="P12" i="22" s="1"/>
  <c r="P12" i="23" s="1"/>
  <c r="P12" i="24" s="1"/>
  <c r="P12" i="25" s="1"/>
  <c r="P12" i="26" s="1"/>
  <c r="H11" i="19"/>
  <c r="H11" i="1"/>
  <c r="O11" i="2" s="1"/>
  <c r="H11" i="2"/>
  <c r="H11" i="3"/>
  <c r="H11" i="4"/>
  <c r="H11" i="5"/>
  <c r="H11" i="6"/>
  <c r="H11" i="7"/>
  <c r="H11" i="8"/>
  <c r="H11" i="9"/>
  <c r="H11" i="10"/>
  <c r="H11" i="11"/>
  <c r="H11" i="12"/>
  <c r="H11" i="13"/>
  <c r="H11" i="14"/>
  <c r="H11" i="15"/>
  <c r="H11" i="16"/>
  <c r="H11" i="17"/>
  <c r="H11" i="18"/>
  <c r="H11" i="20"/>
  <c r="H11" i="21"/>
  <c r="H11" i="22"/>
  <c r="H11" i="23"/>
  <c r="H11" i="24"/>
  <c r="H11" i="25"/>
  <c r="P11" i="2"/>
  <c r="P11" i="3" s="1"/>
  <c r="P11" i="4" s="1"/>
  <c r="P11" i="5" s="1"/>
  <c r="P11" i="6" s="1"/>
  <c r="P11" i="7" s="1"/>
  <c r="P11" i="8" s="1"/>
  <c r="P11" i="9" s="1"/>
  <c r="P11" i="10" s="1"/>
  <c r="P11" i="11" s="1"/>
  <c r="P11" i="12" s="1"/>
  <c r="P11" i="13" s="1"/>
  <c r="P11" i="14" s="1"/>
  <c r="P11" i="15" s="1"/>
  <c r="P11" i="16" s="1"/>
  <c r="P11" i="17" s="1"/>
  <c r="P11" i="18" s="1"/>
  <c r="P11" i="19" s="1"/>
  <c r="P11" i="20" s="1"/>
  <c r="P11" i="21" s="1"/>
  <c r="P11" i="22" s="1"/>
  <c r="P11" i="23" s="1"/>
  <c r="P11" i="24" s="1"/>
  <c r="P11" i="25" s="1"/>
  <c r="P11" i="26" s="1"/>
  <c r="H10" i="19"/>
  <c r="H10" i="1"/>
  <c r="O10" i="2" s="1"/>
  <c r="H10" i="2"/>
  <c r="H10" i="3"/>
  <c r="H10" i="4"/>
  <c r="H10" i="5"/>
  <c r="H10" i="6"/>
  <c r="H10" i="7"/>
  <c r="H10" i="8"/>
  <c r="H10" i="9"/>
  <c r="H10" i="10"/>
  <c r="H10" i="11"/>
  <c r="H10" i="12"/>
  <c r="H10" i="13"/>
  <c r="H10" i="14"/>
  <c r="H10" i="15"/>
  <c r="H10" i="16"/>
  <c r="H10" i="17"/>
  <c r="H10" i="18"/>
  <c r="H10" i="20"/>
  <c r="H10" i="21"/>
  <c r="H10" i="22"/>
  <c r="H10" i="23"/>
  <c r="H10" i="24"/>
  <c r="H10" i="25"/>
  <c r="P10" i="2"/>
  <c r="P10" i="3" s="1"/>
  <c r="P10" i="4" s="1"/>
  <c r="P10" i="5" s="1"/>
  <c r="P10" i="6" s="1"/>
  <c r="P10" i="7" s="1"/>
  <c r="P10" i="8" s="1"/>
  <c r="P10" i="9" s="1"/>
  <c r="P10" i="10" s="1"/>
  <c r="P10" i="11" s="1"/>
  <c r="P10" i="12" s="1"/>
  <c r="P10" i="13" s="1"/>
  <c r="P10" i="14" s="1"/>
  <c r="P10" i="15" s="1"/>
  <c r="P10" i="16" s="1"/>
  <c r="P10" i="17" s="1"/>
  <c r="P10" i="18" s="1"/>
  <c r="P10" i="19" s="1"/>
  <c r="P10" i="20" s="1"/>
  <c r="P10" i="21" s="1"/>
  <c r="P10" i="22" s="1"/>
  <c r="P10" i="23" s="1"/>
  <c r="P10" i="24" s="1"/>
  <c r="P10" i="25" s="1"/>
  <c r="P10" i="26" s="1"/>
  <c r="H9" i="19"/>
  <c r="H9" i="1"/>
  <c r="O9" i="2" s="1"/>
  <c r="H9" i="2"/>
  <c r="H9" i="3"/>
  <c r="H9" i="4"/>
  <c r="H9" i="5"/>
  <c r="H9" i="6"/>
  <c r="H9" i="7"/>
  <c r="H9" i="8"/>
  <c r="H9" i="9"/>
  <c r="H9" i="10"/>
  <c r="H9" i="11"/>
  <c r="H9" i="12"/>
  <c r="H9" i="13"/>
  <c r="H9" i="14"/>
  <c r="H9" i="15"/>
  <c r="H9" i="16"/>
  <c r="H9" i="17"/>
  <c r="H9" i="18"/>
  <c r="H9" i="20"/>
  <c r="H9" i="21"/>
  <c r="H9" i="22"/>
  <c r="H9" i="23"/>
  <c r="H9" i="24"/>
  <c r="H9" i="25"/>
  <c r="P9" i="2"/>
  <c r="P9" i="3" s="1"/>
  <c r="P9" i="4" s="1"/>
  <c r="P9" i="5" s="1"/>
  <c r="P9" i="6" s="1"/>
  <c r="P9" i="7" s="1"/>
  <c r="P9" i="8" s="1"/>
  <c r="P9" i="9" s="1"/>
  <c r="P9" i="10" s="1"/>
  <c r="P9" i="11" s="1"/>
  <c r="P9" i="12" s="1"/>
  <c r="P9" i="13" s="1"/>
  <c r="P9" i="14" s="1"/>
  <c r="P9" i="15" s="1"/>
  <c r="P9" i="16" s="1"/>
  <c r="P9" i="17" s="1"/>
  <c r="P9" i="18" s="1"/>
  <c r="P9" i="19" s="1"/>
  <c r="P9" i="20" s="1"/>
  <c r="P9" i="21" s="1"/>
  <c r="P9" i="22" s="1"/>
  <c r="P9" i="23" s="1"/>
  <c r="P9" i="24" s="1"/>
  <c r="P9" i="25" s="1"/>
  <c r="P9" i="26" s="1"/>
  <c r="H8" i="19"/>
  <c r="H8" i="1"/>
  <c r="O8" i="2" s="1"/>
  <c r="H8" i="2"/>
  <c r="H8" i="3"/>
  <c r="H8" i="4"/>
  <c r="H8" i="5"/>
  <c r="H8" i="6"/>
  <c r="H8" i="7"/>
  <c r="H8" i="8"/>
  <c r="H8" i="9"/>
  <c r="H8" i="10"/>
  <c r="H8" i="11"/>
  <c r="H8" i="12"/>
  <c r="H8" i="13"/>
  <c r="H8" i="14"/>
  <c r="H8" i="15"/>
  <c r="H8" i="16"/>
  <c r="H8" i="17"/>
  <c r="H8" i="18"/>
  <c r="H8" i="20"/>
  <c r="H8" i="21"/>
  <c r="H8" i="22"/>
  <c r="H8" i="23"/>
  <c r="H8" i="24"/>
  <c r="H8" i="25"/>
  <c r="P8" i="2"/>
  <c r="P8" i="3" s="1"/>
  <c r="P8" i="4" s="1"/>
  <c r="P8" i="5" s="1"/>
  <c r="P8" i="6" s="1"/>
  <c r="P8" i="7" s="1"/>
  <c r="P8" i="8" s="1"/>
  <c r="P8" i="9" s="1"/>
  <c r="P8" i="10" s="1"/>
  <c r="P8" i="11" s="1"/>
  <c r="P8" i="12" s="1"/>
  <c r="P8" i="13" s="1"/>
  <c r="P8" i="14" s="1"/>
  <c r="P8" i="15" s="1"/>
  <c r="P8" i="16" s="1"/>
  <c r="P8" i="17" s="1"/>
  <c r="P8" i="18" s="1"/>
  <c r="P8" i="19" s="1"/>
  <c r="P8" i="20" s="1"/>
  <c r="P8" i="21" s="1"/>
  <c r="P8" i="22" s="1"/>
  <c r="P8" i="23" s="1"/>
  <c r="P8" i="24" s="1"/>
  <c r="P8" i="25" s="1"/>
  <c r="P8" i="26" s="1"/>
  <c r="O7" i="2"/>
  <c r="O7" i="3" s="1"/>
  <c r="O7" i="4" s="1"/>
  <c r="O7" i="5" s="1"/>
  <c r="H7" i="25"/>
  <c r="H7" i="19"/>
  <c r="H7" i="1"/>
  <c r="P7" i="2" s="1"/>
  <c r="H7" i="2"/>
  <c r="H7" i="3"/>
  <c r="H7" i="4"/>
  <c r="H7" i="5"/>
  <c r="H7" i="6"/>
  <c r="H7" i="7"/>
  <c r="H7" i="8"/>
  <c r="H7" i="9"/>
  <c r="H7" i="10"/>
  <c r="H7" i="11"/>
  <c r="H7" i="12"/>
  <c r="H7" i="13"/>
  <c r="H7" i="14"/>
  <c r="H7" i="15"/>
  <c r="H7" i="16"/>
  <c r="H7" i="17"/>
  <c r="H7" i="18"/>
  <c r="H7" i="20"/>
  <c r="H7" i="21"/>
  <c r="H7" i="22"/>
  <c r="H7" i="23"/>
  <c r="H7" i="24"/>
  <c r="O6" i="2"/>
  <c r="O6" i="3" s="1"/>
  <c r="O6" i="4" s="1"/>
  <c r="O6" i="5" s="1"/>
  <c r="O6" i="6" s="1"/>
  <c r="H6" i="25"/>
  <c r="H6" i="19"/>
  <c r="H6" i="1"/>
  <c r="P6" i="2" s="1"/>
  <c r="H6" i="2"/>
  <c r="H6" i="3"/>
  <c r="H6" i="4"/>
  <c r="H6" i="5"/>
  <c r="H6" i="6"/>
  <c r="H6" i="7"/>
  <c r="H6" i="8"/>
  <c r="H6" i="9"/>
  <c r="H6" i="10"/>
  <c r="H6" i="11"/>
  <c r="H6" i="12"/>
  <c r="H6" i="13"/>
  <c r="H6" i="14"/>
  <c r="H6" i="15"/>
  <c r="H6" i="16"/>
  <c r="H6" i="17"/>
  <c r="H6" i="18"/>
  <c r="H6" i="20"/>
  <c r="H6" i="21"/>
  <c r="H6" i="22"/>
  <c r="H6" i="23"/>
  <c r="H6" i="24"/>
  <c r="O5" i="2"/>
  <c r="O5" i="3" s="1"/>
  <c r="O5" i="4" s="1"/>
  <c r="O5" i="5" s="1"/>
  <c r="O5" i="6" s="1"/>
  <c r="H5" i="25"/>
  <c r="H5" i="19"/>
  <c r="H5" i="1"/>
  <c r="P5" i="2" s="1"/>
  <c r="H5" i="2"/>
  <c r="H5" i="3"/>
  <c r="H5" i="4"/>
  <c r="H5" i="5"/>
  <c r="H5" i="6"/>
  <c r="H5" i="7"/>
  <c r="H5" i="8"/>
  <c r="H5" i="9"/>
  <c r="H5" i="10"/>
  <c r="H5" i="11"/>
  <c r="H5" i="12"/>
  <c r="H5" i="13"/>
  <c r="H5" i="14"/>
  <c r="H5" i="15"/>
  <c r="H5" i="16"/>
  <c r="H5" i="17"/>
  <c r="H5" i="18"/>
  <c r="H5" i="20"/>
  <c r="H5" i="21"/>
  <c r="H5" i="22"/>
  <c r="H5" i="23"/>
  <c r="H5" i="24"/>
  <c r="O4" i="2"/>
  <c r="O4" i="3" s="1"/>
  <c r="O4" i="4" s="1"/>
  <c r="O4" i="5" s="1"/>
  <c r="O4" i="6" s="1"/>
  <c r="H4" i="25"/>
  <c r="H4" i="19"/>
  <c r="H4" i="1"/>
  <c r="P4" i="2" s="1"/>
  <c r="H4" i="2"/>
  <c r="H4" i="3"/>
  <c r="H4" i="4"/>
  <c r="H4" i="5"/>
  <c r="H4" i="6"/>
  <c r="H4" i="7"/>
  <c r="H4" i="8"/>
  <c r="H4" i="9"/>
  <c r="H4" i="10"/>
  <c r="H4" i="11"/>
  <c r="H4" i="12"/>
  <c r="H4" i="13"/>
  <c r="H4" i="14"/>
  <c r="H4" i="15"/>
  <c r="H4" i="16"/>
  <c r="H4" i="17"/>
  <c r="H4" i="18"/>
  <c r="H4" i="20"/>
  <c r="H4" i="21"/>
  <c r="H4" i="22"/>
  <c r="H4" i="23"/>
  <c r="H4" i="24"/>
  <c r="O3" i="2"/>
  <c r="O3" i="3" s="1"/>
  <c r="H3" i="25"/>
  <c r="H3" i="19"/>
  <c r="H3" i="1"/>
  <c r="P3" i="2" s="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20"/>
  <c r="H3" i="21"/>
  <c r="H3" i="22"/>
  <c r="H3" i="23"/>
  <c r="H3" i="24"/>
  <c r="H3" i="26"/>
  <c r="H4" i="26"/>
  <c r="H5" i="26"/>
  <c r="H6" i="26"/>
  <c r="H7" i="26"/>
  <c r="H9" i="26"/>
  <c r="H10" i="26"/>
  <c r="H11" i="26"/>
  <c r="H12" i="26"/>
  <c r="H13" i="26"/>
  <c r="H14" i="26"/>
  <c r="H15" i="26"/>
  <c r="H16" i="26"/>
  <c r="H8" i="26"/>
  <c r="AA18" i="26"/>
  <c r="Z18" i="26"/>
  <c r="V18" i="26"/>
  <c r="H31" i="29" s="1"/>
  <c r="U18" i="26"/>
  <c r="G31" i="29" s="1"/>
  <c r="D18" i="26"/>
  <c r="AA18" i="25"/>
  <c r="Z18" i="25"/>
  <c r="V18" i="25"/>
  <c r="H30" i="29" s="1"/>
  <c r="U18" i="25"/>
  <c r="G30" i="29" s="1"/>
  <c r="D18" i="25"/>
  <c r="AA18" i="24"/>
  <c r="Z18" i="24"/>
  <c r="V18" i="24"/>
  <c r="H29" i="29" s="1"/>
  <c r="U18" i="24"/>
  <c r="G29" i="29" s="1"/>
  <c r="D18" i="24"/>
  <c r="AA18" i="23"/>
  <c r="Z18" i="23"/>
  <c r="V18" i="23"/>
  <c r="H28" i="29" s="1"/>
  <c r="U18" i="23"/>
  <c r="G28" i="29" s="1"/>
  <c r="D18" i="23"/>
  <c r="AA18" i="22"/>
  <c r="Z18" i="22"/>
  <c r="V18" i="22"/>
  <c r="H27" i="29" s="1"/>
  <c r="U18" i="22"/>
  <c r="G27" i="29" s="1"/>
  <c r="D18" i="22"/>
  <c r="AA18" i="21"/>
  <c r="Z18" i="21"/>
  <c r="V18" i="21"/>
  <c r="H26" i="29" s="1"/>
  <c r="U18" i="21"/>
  <c r="G26" i="29" s="1"/>
  <c r="D18" i="21"/>
  <c r="AA18" i="20"/>
  <c r="Z18" i="20"/>
  <c r="V18" i="20"/>
  <c r="H25" i="29" s="1"/>
  <c r="U18" i="20"/>
  <c r="G25" i="29" s="1"/>
  <c r="D18" i="20"/>
  <c r="AA18" i="19"/>
  <c r="Z18" i="19"/>
  <c r="V18" i="19"/>
  <c r="H24" i="29" s="1"/>
  <c r="U18" i="19"/>
  <c r="G24" i="29" s="1"/>
  <c r="D18" i="19"/>
  <c r="AA18" i="18"/>
  <c r="Z18" i="18"/>
  <c r="V18" i="18"/>
  <c r="H23" i="29" s="1"/>
  <c r="U18" i="18"/>
  <c r="G23" i="29" s="1"/>
  <c r="D18" i="18"/>
  <c r="AA18" i="17"/>
  <c r="Z18" i="17"/>
  <c r="V18" i="17"/>
  <c r="H22" i="29" s="1"/>
  <c r="U18" i="17"/>
  <c r="G22" i="29" s="1"/>
  <c r="D18" i="17"/>
  <c r="AA18" i="16"/>
  <c r="Z18" i="16"/>
  <c r="V18" i="16"/>
  <c r="H21" i="29" s="1"/>
  <c r="U18" i="16"/>
  <c r="G21" i="29" s="1"/>
  <c r="D18" i="16"/>
  <c r="AA18" i="15"/>
  <c r="Z18" i="15"/>
  <c r="V18" i="15"/>
  <c r="H20" i="29" s="1"/>
  <c r="U18" i="15"/>
  <c r="G20" i="29" s="1"/>
  <c r="D18" i="15"/>
  <c r="AA18" i="14"/>
  <c r="Z18" i="14"/>
  <c r="V18" i="14"/>
  <c r="H19" i="29" s="1"/>
  <c r="U18" i="14"/>
  <c r="G19" i="29" s="1"/>
  <c r="D18" i="14"/>
  <c r="AA18" i="13"/>
  <c r="Z18" i="13"/>
  <c r="V18" i="13"/>
  <c r="H18" i="29" s="1"/>
  <c r="U18" i="13"/>
  <c r="G18" i="29" s="1"/>
  <c r="D18" i="13"/>
  <c r="AA18" i="12"/>
  <c r="Z18" i="12"/>
  <c r="V18" i="12"/>
  <c r="H17" i="29" s="1"/>
  <c r="U18" i="12"/>
  <c r="G17" i="29" s="1"/>
  <c r="D18" i="12"/>
  <c r="AA18" i="11"/>
  <c r="Z18" i="11"/>
  <c r="V18" i="11"/>
  <c r="H16" i="29" s="1"/>
  <c r="U18" i="11"/>
  <c r="G16" i="29" s="1"/>
  <c r="D18" i="11"/>
  <c r="AA18" i="10"/>
  <c r="Z18" i="10"/>
  <c r="V18" i="10"/>
  <c r="H15" i="29" s="1"/>
  <c r="U18" i="10"/>
  <c r="G15" i="29" s="1"/>
  <c r="D18" i="10"/>
  <c r="AA18" i="9"/>
  <c r="Z18" i="9"/>
  <c r="V18" i="9"/>
  <c r="H14" i="29" s="1"/>
  <c r="U18" i="9"/>
  <c r="G14" i="29" s="1"/>
  <c r="D18" i="9"/>
  <c r="AA18" i="8"/>
  <c r="Z18" i="8"/>
  <c r="V18" i="8"/>
  <c r="H13" i="29" s="1"/>
  <c r="U18" i="8"/>
  <c r="G13" i="29" s="1"/>
  <c r="D18" i="8"/>
  <c r="AA18" i="7"/>
  <c r="Z18" i="7"/>
  <c r="V18" i="7"/>
  <c r="H12" i="29" s="1"/>
  <c r="U18" i="7"/>
  <c r="G12" i="29" s="1"/>
  <c r="D18" i="7"/>
  <c r="AA18" i="6"/>
  <c r="Z18" i="6"/>
  <c r="V18" i="6"/>
  <c r="H11" i="29" s="1"/>
  <c r="U18" i="6"/>
  <c r="G11" i="29" s="1"/>
  <c r="D18" i="6"/>
  <c r="AA18" i="5"/>
  <c r="Z18" i="5"/>
  <c r="V18" i="5"/>
  <c r="H10" i="29" s="1"/>
  <c r="U18" i="5"/>
  <c r="G10" i="29" s="1"/>
  <c r="D18" i="5"/>
  <c r="AA18" i="4"/>
  <c r="Z18" i="4"/>
  <c r="V18" i="4"/>
  <c r="H9" i="29" s="1"/>
  <c r="U18" i="4"/>
  <c r="G9" i="29" s="1"/>
  <c r="D18" i="4"/>
  <c r="AA18" i="3"/>
  <c r="Z18" i="3"/>
  <c r="V18" i="3"/>
  <c r="H8" i="29" s="1"/>
  <c r="U18" i="3"/>
  <c r="G8" i="29" s="1"/>
  <c r="D18" i="3"/>
  <c r="Q11" i="2"/>
  <c r="D18" i="2"/>
  <c r="U18" i="2"/>
  <c r="G7" i="29" s="1"/>
  <c r="V18" i="2"/>
  <c r="H7" i="29" s="1"/>
  <c r="Z18" i="2"/>
  <c r="AA18" i="2"/>
  <c r="Q18" i="1"/>
  <c r="D18" i="1"/>
  <c r="N18" i="28"/>
  <c r="M18" i="28"/>
  <c r="AA18" i="1"/>
  <c r="Z18" i="1"/>
  <c r="V18" i="1"/>
  <c r="H6" i="29" s="1"/>
  <c r="U18" i="1"/>
  <c r="G6" i="29" s="1"/>
  <c r="K3" i="29" s="1"/>
  <c r="P18" i="1"/>
  <c r="O18" i="1"/>
  <c r="Q7" i="2" l="1"/>
  <c r="Q16" i="2"/>
  <c r="Q5" i="2"/>
  <c r="O15" i="3"/>
  <c r="Q12" i="2"/>
  <c r="Q3" i="2"/>
  <c r="Q3" i="4"/>
  <c r="O3" i="4"/>
  <c r="O3" i="5" s="1"/>
  <c r="D6" i="29"/>
  <c r="P7" i="3"/>
  <c r="Q12" i="3"/>
  <c r="Q4" i="2"/>
  <c r="Q7" i="5"/>
  <c r="Q13" i="2"/>
  <c r="Q3" i="3"/>
  <c r="Q5" i="6"/>
  <c r="Q5" i="4"/>
  <c r="O16" i="3"/>
  <c r="Q16" i="4" s="1"/>
  <c r="O11" i="3"/>
  <c r="Q11" i="4" s="1"/>
  <c r="O9" i="3"/>
  <c r="Q9" i="4" s="1"/>
  <c r="P5" i="3"/>
  <c r="P5" i="4" s="1"/>
  <c r="P5" i="5" s="1"/>
  <c r="P5" i="6" s="1"/>
  <c r="P5" i="7" s="1"/>
  <c r="P5" i="8" s="1"/>
  <c r="P5" i="9" s="1"/>
  <c r="P5" i="10" s="1"/>
  <c r="P5" i="11" s="1"/>
  <c r="P5" i="12" s="1"/>
  <c r="P5" i="13" s="1"/>
  <c r="P5" i="14" s="1"/>
  <c r="P5" i="15" s="1"/>
  <c r="P5" i="16" s="1"/>
  <c r="P5" i="17" s="1"/>
  <c r="P5" i="18" s="1"/>
  <c r="P5" i="19" s="1"/>
  <c r="P5" i="20" s="1"/>
  <c r="P5" i="21" s="1"/>
  <c r="P5" i="22" s="1"/>
  <c r="P5" i="23" s="1"/>
  <c r="P5" i="24" s="1"/>
  <c r="P5" i="25" s="1"/>
  <c r="P5" i="26" s="1"/>
  <c r="P7" i="4"/>
  <c r="P7" i="5" s="1"/>
  <c r="P7" i="6" s="1"/>
  <c r="P7" i="7" s="1"/>
  <c r="P7" i="8" s="1"/>
  <c r="P7" i="9" s="1"/>
  <c r="P7" i="10" s="1"/>
  <c r="P7" i="11" s="1"/>
  <c r="P7" i="12" s="1"/>
  <c r="P7" i="13" s="1"/>
  <c r="P7" i="14" s="1"/>
  <c r="P7" i="15" s="1"/>
  <c r="P7" i="16" s="1"/>
  <c r="P7" i="17" s="1"/>
  <c r="P7" i="18" s="1"/>
  <c r="P7" i="19" s="1"/>
  <c r="P7" i="20" s="1"/>
  <c r="P7" i="21" s="1"/>
  <c r="P7" i="22" s="1"/>
  <c r="P7" i="23" s="1"/>
  <c r="P7" i="24" s="1"/>
  <c r="P7" i="25" s="1"/>
  <c r="P7" i="26" s="1"/>
  <c r="P3" i="3"/>
  <c r="P4" i="3"/>
  <c r="P4" i="4" s="1"/>
  <c r="P4" i="5" s="1"/>
  <c r="P4" i="6" s="1"/>
  <c r="P4" i="7" s="1"/>
  <c r="P4" i="8" s="1"/>
  <c r="P4" i="9" s="1"/>
  <c r="P4" i="10" s="1"/>
  <c r="P4" i="11" s="1"/>
  <c r="P4" i="12" s="1"/>
  <c r="P4" i="13" s="1"/>
  <c r="P4" i="14" s="1"/>
  <c r="P4" i="15" s="1"/>
  <c r="P4" i="16" s="1"/>
  <c r="P4" i="17" s="1"/>
  <c r="P4" i="18" s="1"/>
  <c r="P4" i="19" s="1"/>
  <c r="P4" i="20" s="1"/>
  <c r="P4" i="21" s="1"/>
  <c r="P4" i="22" s="1"/>
  <c r="P4" i="23" s="1"/>
  <c r="P4" i="24" s="1"/>
  <c r="P4" i="25" s="1"/>
  <c r="P4" i="26" s="1"/>
  <c r="Q9" i="2"/>
  <c r="Q4" i="4"/>
  <c r="Q6" i="5"/>
  <c r="P6" i="3"/>
  <c r="P6" i="4" s="1"/>
  <c r="P6" i="5" s="1"/>
  <c r="P6" i="6" s="1"/>
  <c r="P6" i="7" s="1"/>
  <c r="P6" i="8" s="1"/>
  <c r="P6" i="9" s="1"/>
  <c r="P6" i="10" s="1"/>
  <c r="P6" i="11" s="1"/>
  <c r="P6" i="12" s="1"/>
  <c r="P6" i="13" s="1"/>
  <c r="P6" i="14" s="1"/>
  <c r="P6" i="15" s="1"/>
  <c r="P6" i="16" s="1"/>
  <c r="P6" i="17" s="1"/>
  <c r="P6" i="18" s="1"/>
  <c r="P6" i="19" s="1"/>
  <c r="P6" i="20" s="1"/>
  <c r="P6" i="21" s="1"/>
  <c r="P6" i="22" s="1"/>
  <c r="P6" i="23" s="1"/>
  <c r="P6" i="24" s="1"/>
  <c r="P6" i="25" s="1"/>
  <c r="P6" i="26" s="1"/>
  <c r="Q5" i="5"/>
  <c r="O13" i="3"/>
  <c r="O13" i="4" s="1"/>
  <c r="Q16" i="3"/>
  <c r="Q15" i="2"/>
  <c r="O14" i="3"/>
  <c r="O14" i="4" s="1"/>
  <c r="Q14" i="3"/>
  <c r="Q14" i="2"/>
  <c r="O10" i="3"/>
  <c r="Q10" i="3"/>
  <c r="Q10" i="2"/>
  <c r="O8" i="3"/>
  <c r="O8" i="4" s="1"/>
  <c r="O8" i="5" s="1"/>
  <c r="Q8" i="3"/>
  <c r="Q8" i="2"/>
  <c r="Q6" i="2"/>
  <c r="B6" i="29"/>
  <c r="O15" i="4"/>
  <c r="Q15" i="4"/>
  <c r="Q15" i="3"/>
  <c r="Q4" i="3"/>
  <c r="Q11" i="3"/>
  <c r="Q7" i="4"/>
  <c r="Q4" i="6"/>
  <c r="O12" i="3"/>
  <c r="Q7" i="3"/>
  <c r="O4" i="7"/>
  <c r="Q4" i="7"/>
  <c r="O6" i="7"/>
  <c r="O6" i="8" s="1"/>
  <c r="Q6" i="7"/>
  <c r="P18" i="2"/>
  <c r="Q5" i="3"/>
  <c r="Q9" i="3"/>
  <c r="Q13" i="3"/>
  <c r="Q6" i="4"/>
  <c r="Q3" i="5"/>
  <c r="Q6" i="6"/>
  <c r="O18" i="2"/>
  <c r="Q6" i="3"/>
  <c r="Q4" i="5"/>
  <c r="O7" i="6"/>
  <c r="Q7" i="6"/>
  <c r="O5" i="7"/>
  <c r="Q5" i="7"/>
  <c r="O3" i="6" l="1"/>
  <c r="Q3" i="6"/>
  <c r="P3" i="4"/>
  <c r="P3" i="5" s="1"/>
  <c r="Q6" i="9"/>
  <c r="O6" i="9"/>
  <c r="O16" i="4"/>
  <c r="Q16" i="5" s="1"/>
  <c r="O11" i="4"/>
  <c r="O11" i="5" s="1"/>
  <c r="O9" i="4"/>
  <c r="O9" i="5" s="1"/>
  <c r="O9" i="6" s="1"/>
  <c r="Q13" i="4"/>
  <c r="O18" i="3"/>
  <c r="P18" i="4"/>
  <c r="P18" i="3"/>
  <c r="Q14" i="4"/>
  <c r="Q18" i="2"/>
  <c r="O14" i="5"/>
  <c r="Q14" i="5"/>
  <c r="O10" i="4"/>
  <c r="Q10" i="4"/>
  <c r="O8" i="6"/>
  <c r="Q8" i="6"/>
  <c r="Q8" i="4"/>
  <c r="Q8" i="5"/>
  <c r="O12" i="4"/>
  <c r="Q12" i="4"/>
  <c r="Q6" i="8"/>
  <c r="Q18" i="3"/>
  <c r="B8" i="29" s="1"/>
  <c r="O15" i="5"/>
  <c r="Q15" i="5"/>
  <c r="O13" i="5"/>
  <c r="Q13" i="5"/>
  <c r="O4" i="8"/>
  <c r="Q4" i="8"/>
  <c r="O7" i="7"/>
  <c r="Q7" i="7"/>
  <c r="O5" i="8"/>
  <c r="Q5" i="8"/>
  <c r="S4" i="28" l="1"/>
  <c r="S8" i="28"/>
  <c r="S11" i="28"/>
  <c r="S9" i="28"/>
  <c r="S14" i="28"/>
  <c r="S12" i="28"/>
  <c r="S10" i="28"/>
  <c r="P3" i="6"/>
  <c r="P18" i="5"/>
  <c r="Q3" i="7"/>
  <c r="O3" i="7"/>
  <c r="S13" i="28"/>
  <c r="B7" i="29"/>
  <c r="O16" i="5"/>
  <c r="Q16" i="6" s="1"/>
  <c r="Q9" i="6"/>
  <c r="Q11" i="5"/>
  <c r="Q9" i="5"/>
  <c r="D7" i="29"/>
  <c r="Q9" i="7"/>
  <c r="O9" i="7"/>
  <c r="O14" i="6"/>
  <c r="Q14" i="6"/>
  <c r="Q18" i="4"/>
  <c r="D9" i="29" s="1"/>
  <c r="O10" i="5"/>
  <c r="Q10" i="5"/>
  <c r="O18" i="4"/>
  <c r="O8" i="7"/>
  <c r="Q8" i="7"/>
  <c r="D8" i="29"/>
  <c r="O15" i="6"/>
  <c r="Q15" i="6"/>
  <c r="Q12" i="5"/>
  <c r="O12" i="5"/>
  <c r="O13" i="6"/>
  <c r="Q13" i="6"/>
  <c r="O11" i="6"/>
  <c r="Q11" i="6"/>
  <c r="O4" i="9"/>
  <c r="Q4" i="9"/>
  <c r="Q7" i="8"/>
  <c r="O7" i="8"/>
  <c r="O6" i="10"/>
  <c r="Q6" i="10"/>
  <c r="O5" i="9"/>
  <c r="Q5" i="9"/>
  <c r="S5" i="28" l="1"/>
  <c r="S7" i="28"/>
  <c r="S16" i="28"/>
  <c r="S6" i="28"/>
  <c r="Q3" i="8"/>
  <c r="O3" i="8"/>
  <c r="P3" i="7"/>
  <c r="P18" i="6"/>
  <c r="O16" i="6"/>
  <c r="O7" i="9"/>
  <c r="Q7" i="9"/>
  <c r="O18" i="5"/>
  <c r="O9" i="8"/>
  <c r="Q9" i="8"/>
  <c r="B9" i="29"/>
  <c r="O14" i="7"/>
  <c r="Q14" i="7"/>
  <c r="Q18" i="5"/>
  <c r="B10" i="29" s="1"/>
  <c r="O10" i="6"/>
  <c r="Q10" i="6"/>
  <c r="O8" i="8"/>
  <c r="Q8" i="8"/>
  <c r="O15" i="7"/>
  <c r="Q15" i="7"/>
  <c r="O12" i="6"/>
  <c r="Q12" i="6"/>
  <c r="O13" i="7"/>
  <c r="Q13" i="7"/>
  <c r="O16" i="7"/>
  <c r="Q16" i="7"/>
  <c r="O11" i="7"/>
  <c r="Q11" i="7"/>
  <c r="O4" i="10"/>
  <c r="Q4" i="10"/>
  <c r="Q5" i="10"/>
  <c r="O5" i="10"/>
  <c r="O6" i="11"/>
  <c r="Q6" i="11"/>
  <c r="P3" i="8" l="1"/>
  <c r="P18" i="7"/>
  <c r="Q3" i="9"/>
  <c r="O3" i="9"/>
  <c r="Q18" i="6"/>
  <c r="D11" i="29" s="1"/>
  <c r="O9" i="9"/>
  <c r="Q9" i="9"/>
  <c r="O14" i="8"/>
  <c r="Q14" i="8"/>
  <c r="D10" i="29"/>
  <c r="O10" i="7"/>
  <c r="Q10" i="7"/>
  <c r="O18" i="6"/>
  <c r="O8" i="9"/>
  <c r="Q8" i="9"/>
  <c r="O12" i="7"/>
  <c r="Q12" i="7"/>
  <c r="O15" i="8"/>
  <c r="Q15" i="8"/>
  <c r="O16" i="8"/>
  <c r="Q16" i="8"/>
  <c r="O13" i="8"/>
  <c r="Q13" i="8"/>
  <c r="O4" i="11"/>
  <c r="Q4" i="11"/>
  <c r="O11" i="8"/>
  <c r="Q11" i="8"/>
  <c r="O5" i="11"/>
  <c r="Q5" i="11"/>
  <c r="O6" i="12"/>
  <c r="Q6" i="12"/>
  <c r="O7" i="10"/>
  <c r="Q7" i="10"/>
  <c r="Q3" i="10" l="1"/>
  <c r="O3" i="10"/>
  <c r="P3" i="9"/>
  <c r="P18" i="8"/>
  <c r="B11" i="29"/>
  <c r="Q9" i="10"/>
  <c r="O9" i="10"/>
  <c r="O14" i="9"/>
  <c r="Q14" i="9"/>
  <c r="Q18" i="7"/>
  <c r="D12" i="29" s="1"/>
  <c r="Q10" i="8"/>
  <c r="O10" i="8"/>
  <c r="O8" i="10"/>
  <c r="Q8" i="10"/>
  <c r="Q12" i="8"/>
  <c r="O12" i="8"/>
  <c r="O18" i="7"/>
  <c r="O15" i="9"/>
  <c r="Q15" i="9"/>
  <c r="Q4" i="12"/>
  <c r="O4" i="12"/>
  <c r="O16" i="9"/>
  <c r="Q16" i="9"/>
  <c r="O11" i="9"/>
  <c r="Q11" i="9"/>
  <c r="O13" i="9"/>
  <c r="Q13" i="9"/>
  <c r="O7" i="11"/>
  <c r="Q7" i="11"/>
  <c r="O6" i="13"/>
  <c r="Q6" i="13"/>
  <c r="Q5" i="12"/>
  <c r="O5" i="12"/>
  <c r="P3" i="10" l="1"/>
  <c r="P18" i="9"/>
  <c r="Q3" i="11"/>
  <c r="O3" i="11"/>
  <c r="S15" i="28"/>
  <c r="B12" i="29"/>
  <c r="Q18" i="8"/>
  <c r="B13" i="29" s="1"/>
  <c r="O9" i="11"/>
  <c r="Q9" i="11"/>
  <c r="O14" i="10"/>
  <c r="Q14" i="10"/>
  <c r="O10" i="9"/>
  <c r="Q10" i="9"/>
  <c r="O8" i="11"/>
  <c r="Q8" i="11"/>
  <c r="O15" i="10"/>
  <c r="Q15" i="10"/>
  <c r="Q12" i="9"/>
  <c r="O12" i="9"/>
  <c r="O18" i="8"/>
  <c r="O16" i="10"/>
  <c r="Q16" i="10"/>
  <c r="O11" i="10"/>
  <c r="Q11" i="10"/>
  <c r="Q4" i="13"/>
  <c r="O4" i="13"/>
  <c r="O13" i="10"/>
  <c r="Q13" i="10"/>
  <c r="Q5" i="13"/>
  <c r="O5" i="13"/>
  <c r="O6" i="14"/>
  <c r="Q6" i="14"/>
  <c r="O7" i="12"/>
  <c r="Q7" i="12"/>
  <c r="Q3" i="12" l="1"/>
  <c r="O3" i="12"/>
  <c r="P3" i="11"/>
  <c r="P18" i="10"/>
  <c r="O18" i="9"/>
  <c r="D13" i="29"/>
  <c r="O9" i="12"/>
  <c r="Q9" i="12"/>
  <c r="Q18" i="9"/>
  <c r="B14" i="29" s="1"/>
  <c r="O14" i="11"/>
  <c r="Q14" i="11"/>
  <c r="Q10" i="10"/>
  <c r="O10" i="10"/>
  <c r="O8" i="12"/>
  <c r="Q8" i="12"/>
  <c r="Q12" i="10"/>
  <c r="Q18" i="10" s="1"/>
  <c r="O12" i="10"/>
  <c r="O15" i="11"/>
  <c r="Q15" i="11"/>
  <c r="O13" i="11"/>
  <c r="Q13" i="11"/>
  <c r="O11" i="11"/>
  <c r="Q11" i="11"/>
  <c r="Q4" i="14"/>
  <c r="O4" i="14"/>
  <c r="O16" i="11"/>
  <c r="Q16" i="11"/>
  <c r="O7" i="13"/>
  <c r="Q7" i="13"/>
  <c r="O6" i="15"/>
  <c r="Q6" i="15"/>
  <c r="Q5" i="14"/>
  <c r="O5" i="14"/>
  <c r="P3" i="12" l="1"/>
  <c r="P18" i="11"/>
  <c r="Q3" i="13"/>
  <c r="O3" i="13"/>
  <c r="D14" i="29"/>
  <c r="O18" i="10"/>
  <c r="O9" i="13"/>
  <c r="Q9" i="13"/>
  <c r="O14" i="12"/>
  <c r="Q14" i="12"/>
  <c r="O10" i="11"/>
  <c r="Q10" i="11"/>
  <c r="O8" i="13"/>
  <c r="Q8" i="13"/>
  <c r="O12" i="11"/>
  <c r="O18" i="11" s="1"/>
  <c r="Q12" i="11"/>
  <c r="Q18" i="11" s="1"/>
  <c r="O15" i="12"/>
  <c r="Q15" i="12"/>
  <c r="O4" i="15"/>
  <c r="Q4" i="15"/>
  <c r="D15" i="29"/>
  <c r="B15" i="29"/>
  <c r="O13" i="12"/>
  <c r="Q13" i="12"/>
  <c r="O11" i="12"/>
  <c r="Q11" i="12"/>
  <c r="O16" i="12"/>
  <c r="Q16" i="12"/>
  <c r="O5" i="15"/>
  <c r="Q5" i="15"/>
  <c r="O7" i="14"/>
  <c r="Q7" i="14"/>
  <c r="O6" i="16"/>
  <c r="Q6" i="16"/>
  <c r="Q3" i="14" l="1"/>
  <c r="O3" i="14"/>
  <c r="P3" i="13"/>
  <c r="P18" i="12"/>
  <c r="Q9" i="14"/>
  <c r="O9" i="14"/>
  <c r="O14" i="13"/>
  <c r="Q14" i="13"/>
  <c r="O10" i="12"/>
  <c r="Q10" i="12"/>
  <c r="O8" i="14"/>
  <c r="Q8" i="14"/>
  <c r="O15" i="13"/>
  <c r="Q15" i="13"/>
  <c r="Q12" i="12"/>
  <c r="O12" i="12"/>
  <c r="O11" i="13"/>
  <c r="Q11" i="13"/>
  <c r="O13" i="13"/>
  <c r="Q13" i="13"/>
  <c r="O16" i="13"/>
  <c r="Q16" i="13"/>
  <c r="D16" i="29"/>
  <c r="B16" i="29"/>
  <c r="Q4" i="16"/>
  <c r="O4" i="16"/>
  <c r="O5" i="16"/>
  <c r="Q5" i="16"/>
  <c r="O6" i="17"/>
  <c r="Q6" i="17"/>
  <c r="O7" i="15"/>
  <c r="Q7" i="15"/>
  <c r="P3" i="14" l="1"/>
  <c r="P18" i="13"/>
  <c r="O3" i="15"/>
  <c r="Q3" i="15"/>
  <c r="O9" i="15"/>
  <c r="Q9" i="15"/>
  <c r="O14" i="14"/>
  <c r="Q14" i="14"/>
  <c r="O10" i="13"/>
  <c r="Q10" i="13"/>
  <c r="Q18" i="12"/>
  <c r="O8" i="15"/>
  <c r="Q8" i="15"/>
  <c r="O12" i="13"/>
  <c r="Q12" i="13"/>
  <c r="O18" i="12"/>
  <c r="O15" i="14"/>
  <c r="Q15" i="14"/>
  <c r="Q4" i="17"/>
  <c r="O4" i="17"/>
  <c r="O11" i="14"/>
  <c r="Q11" i="14"/>
  <c r="O16" i="14"/>
  <c r="Q16" i="14"/>
  <c r="O13" i="14"/>
  <c r="Q13" i="14"/>
  <c r="O6" i="18"/>
  <c r="Q6" i="18"/>
  <c r="O7" i="16"/>
  <c r="Q7" i="16"/>
  <c r="O5" i="17"/>
  <c r="Q5" i="17"/>
  <c r="O3" i="16" l="1"/>
  <c r="Q3" i="16"/>
  <c r="P3" i="15"/>
  <c r="P18" i="14"/>
  <c r="B17" i="29"/>
  <c r="O18" i="13"/>
  <c r="O9" i="16"/>
  <c r="Q9" i="16"/>
  <c r="O14" i="15"/>
  <c r="Q14" i="15"/>
  <c r="D17" i="29"/>
  <c r="Q18" i="13"/>
  <c r="B18" i="29" s="1"/>
  <c r="Q10" i="14"/>
  <c r="O10" i="14"/>
  <c r="O8" i="16"/>
  <c r="Q8" i="16"/>
  <c r="O15" i="15"/>
  <c r="Q15" i="15"/>
  <c r="O12" i="14"/>
  <c r="Q12" i="14"/>
  <c r="O13" i="15"/>
  <c r="Q13" i="15"/>
  <c r="O4" i="18"/>
  <c r="Q4" i="18"/>
  <c r="O16" i="15"/>
  <c r="Q16" i="15"/>
  <c r="Q11" i="15"/>
  <c r="O11" i="15"/>
  <c r="O5" i="18"/>
  <c r="Q5" i="18"/>
  <c r="O6" i="19"/>
  <c r="Q6" i="19"/>
  <c r="Q7" i="17"/>
  <c r="O7" i="17"/>
  <c r="P3" i="16" l="1"/>
  <c r="P18" i="15"/>
  <c r="O3" i="17"/>
  <c r="Q3" i="17"/>
  <c r="O9" i="17"/>
  <c r="Q9" i="17"/>
  <c r="O14" i="16"/>
  <c r="Q14" i="16"/>
  <c r="D18" i="29"/>
  <c r="O10" i="15"/>
  <c r="Q10" i="15"/>
  <c r="Q18" i="14"/>
  <c r="D19" i="29" s="1"/>
  <c r="O8" i="17"/>
  <c r="Q8" i="17"/>
  <c r="Q12" i="15"/>
  <c r="O12" i="15"/>
  <c r="O18" i="14"/>
  <c r="O15" i="16"/>
  <c r="Q15" i="16"/>
  <c r="Q11" i="16"/>
  <c r="O11" i="16"/>
  <c r="Q4" i="19"/>
  <c r="O4" i="19"/>
  <c r="O13" i="16"/>
  <c r="Q13" i="16"/>
  <c r="O16" i="16"/>
  <c r="Q16" i="16"/>
  <c r="O5" i="19"/>
  <c r="Q5" i="19"/>
  <c r="O7" i="18"/>
  <c r="Q7" i="18"/>
  <c r="O6" i="20"/>
  <c r="Q6" i="20"/>
  <c r="Q3" i="18" l="1"/>
  <c r="O3" i="18"/>
  <c r="P3" i="17"/>
  <c r="P18" i="16"/>
  <c r="Q18" i="15"/>
  <c r="B20" i="29" s="1"/>
  <c r="O18" i="15"/>
  <c r="Q9" i="18"/>
  <c r="O9" i="18"/>
  <c r="O14" i="17"/>
  <c r="Q14" i="17"/>
  <c r="B19" i="29"/>
  <c r="O10" i="16"/>
  <c r="Q10" i="16"/>
  <c r="O8" i="18"/>
  <c r="Q8" i="18"/>
  <c r="Q12" i="16"/>
  <c r="O12" i="16"/>
  <c r="O15" i="17"/>
  <c r="Q15" i="17"/>
  <c r="O16" i="17"/>
  <c r="Q16" i="17"/>
  <c r="Q11" i="17"/>
  <c r="O11" i="17"/>
  <c r="O4" i="20"/>
  <c r="Q4" i="20"/>
  <c r="O13" i="17"/>
  <c r="Q13" i="17"/>
  <c r="O7" i="19"/>
  <c r="Q7" i="19"/>
  <c r="O5" i="20"/>
  <c r="Q5" i="20"/>
  <c r="O6" i="21"/>
  <c r="Q6" i="21"/>
  <c r="P3" i="18" l="1"/>
  <c r="P18" i="17"/>
  <c r="Q3" i="19"/>
  <c r="O3" i="19"/>
  <c r="D20" i="29"/>
  <c r="Q18" i="16"/>
  <c r="B21" i="29" s="1"/>
  <c r="O9" i="19"/>
  <c r="Q9" i="19"/>
  <c r="O14" i="18"/>
  <c r="Q14" i="18"/>
  <c r="Q10" i="17"/>
  <c r="O10" i="17"/>
  <c r="O18" i="16"/>
  <c r="O8" i="19"/>
  <c r="Q8" i="19"/>
  <c r="Q12" i="17"/>
  <c r="O12" i="17"/>
  <c r="O15" i="18"/>
  <c r="Q15" i="18"/>
  <c r="O13" i="18"/>
  <c r="Q13" i="18"/>
  <c r="O16" i="18"/>
  <c r="Q16" i="18"/>
  <c r="Q4" i="21"/>
  <c r="O4" i="21"/>
  <c r="Q11" i="18"/>
  <c r="O11" i="18"/>
  <c r="O7" i="20"/>
  <c r="Q7" i="20"/>
  <c r="O5" i="21"/>
  <c r="Q5" i="21"/>
  <c r="O6" i="22"/>
  <c r="Q6" i="22"/>
  <c r="O3" i="20" l="1"/>
  <c r="Q3" i="20"/>
  <c r="P3" i="19"/>
  <c r="P18" i="18"/>
  <c r="Q18" i="17"/>
  <c r="D21" i="29"/>
  <c r="O18" i="17"/>
  <c r="Q9" i="20"/>
  <c r="O9" i="20"/>
  <c r="O14" i="19"/>
  <c r="Q14" i="19"/>
  <c r="Q10" i="18"/>
  <c r="O10" i="18"/>
  <c r="O8" i="20"/>
  <c r="Q8" i="20"/>
  <c r="O15" i="19"/>
  <c r="Q15" i="19"/>
  <c r="Q12" i="18"/>
  <c r="O12" i="18"/>
  <c r="O11" i="19"/>
  <c r="Q11" i="19"/>
  <c r="O16" i="19"/>
  <c r="Q16" i="19"/>
  <c r="O13" i="19"/>
  <c r="Q13" i="19"/>
  <c r="O4" i="22"/>
  <c r="Q4" i="22"/>
  <c r="O7" i="21"/>
  <c r="Q7" i="21"/>
  <c r="O6" i="23"/>
  <c r="Q6" i="23"/>
  <c r="Q5" i="22"/>
  <c r="O5" i="22"/>
  <c r="P3" i="20" l="1"/>
  <c r="P18" i="19"/>
  <c r="Q3" i="21"/>
  <c r="O3" i="21"/>
  <c r="D22" i="29"/>
  <c r="B22" i="29"/>
  <c r="Q9" i="21"/>
  <c r="O9" i="21"/>
  <c r="Q18" i="18"/>
  <c r="D23" i="29" s="1"/>
  <c r="O14" i="20"/>
  <c r="Q14" i="20"/>
  <c r="Q10" i="19"/>
  <c r="O10" i="19"/>
  <c r="O8" i="21"/>
  <c r="Q8" i="21"/>
  <c r="Q12" i="19"/>
  <c r="O12" i="19"/>
  <c r="O18" i="18"/>
  <c r="O15" i="20"/>
  <c r="Q15" i="20"/>
  <c r="Q4" i="23"/>
  <c r="O4" i="23"/>
  <c r="O16" i="20"/>
  <c r="Q16" i="20"/>
  <c r="Q13" i="20"/>
  <c r="O13" i="20"/>
  <c r="Q11" i="20"/>
  <c r="O11" i="20"/>
  <c r="O6" i="24"/>
  <c r="Q6" i="24"/>
  <c r="O5" i="23"/>
  <c r="Q5" i="23"/>
  <c r="O7" i="22"/>
  <c r="Q7" i="22"/>
  <c r="O3" i="22" l="1"/>
  <c r="Q3" i="22"/>
  <c r="P3" i="21"/>
  <c r="P18" i="20"/>
  <c r="O18" i="19"/>
  <c r="Q18" i="19"/>
  <c r="B24" i="29" s="1"/>
  <c r="B23" i="29"/>
  <c r="O9" i="22"/>
  <c r="Q9" i="22"/>
  <c r="O14" i="21"/>
  <c r="Q14" i="21"/>
  <c r="O10" i="20"/>
  <c r="Q10" i="20"/>
  <c r="Q8" i="22"/>
  <c r="O8" i="22"/>
  <c r="O12" i="20"/>
  <c r="Q12" i="20"/>
  <c r="O15" i="21"/>
  <c r="Q15" i="21"/>
  <c r="O4" i="24"/>
  <c r="Q4" i="24"/>
  <c r="O16" i="21"/>
  <c r="Q16" i="21"/>
  <c r="Q13" i="21"/>
  <c r="O13" i="21"/>
  <c r="O11" i="21"/>
  <c r="Q11" i="21"/>
  <c r="Q5" i="24"/>
  <c r="O5" i="24"/>
  <c r="O7" i="23"/>
  <c r="Q7" i="23"/>
  <c r="O6" i="25"/>
  <c r="Q6" i="25"/>
  <c r="P3" i="22" l="1"/>
  <c r="P18" i="21"/>
  <c r="Q3" i="23"/>
  <c r="O3" i="23"/>
  <c r="D24" i="29"/>
  <c r="O9" i="23"/>
  <c r="Q9" i="23"/>
  <c r="Q14" i="22"/>
  <c r="O14" i="22"/>
  <c r="Q18" i="20"/>
  <c r="O10" i="21"/>
  <c r="Q10" i="21"/>
  <c r="O18" i="20"/>
  <c r="O8" i="23"/>
  <c r="Q8" i="23"/>
  <c r="O12" i="21"/>
  <c r="Q12" i="21"/>
  <c r="O15" i="22"/>
  <c r="Q15" i="22"/>
  <c r="O16" i="22"/>
  <c r="Q16" i="22"/>
  <c r="Q13" i="22"/>
  <c r="O13" i="22"/>
  <c r="Q11" i="22"/>
  <c r="O11" i="22"/>
  <c r="Q4" i="25"/>
  <c r="O4" i="25"/>
  <c r="Q6" i="26"/>
  <c r="O6" i="26"/>
  <c r="O7" i="24"/>
  <c r="Q7" i="24"/>
  <c r="Q5" i="25"/>
  <c r="O5" i="25"/>
  <c r="O3" i="24" l="1"/>
  <c r="Q3" i="24"/>
  <c r="P3" i="23"/>
  <c r="P18" i="23" s="1"/>
  <c r="P18" i="22"/>
  <c r="B25" i="29"/>
  <c r="O18" i="21"/>
  <c r="O9" i="24"/>
  <c r="Q9" i="24"/>
  <c r="O14" i="23"/>
  <c r="Q14" i="23"/>
  <c r="D25" i="29"/>
  <c r="Q18" i="21"/>
  <c r="D26" i="29" s="1"/>
  <c r="Q10" i="22"/>
  <c r="O10" i="22"/>
  <c r="O8" i="24"/>
  <c r="Q8" i="24"/>
  <c r="O15" i="23"/>
  <c r="Q15" i="23"/>
  <c r="O12" i="22"/>
  <c r="Q12" i="22"/>
  <c r="O16" i="23"/>
  <c r="Q16" i="23"/>
  <c r="O11" i="23"/>
  <c r="Q11" i="23"/>
  <c r="O4" i="26"/>
  <c r="Q4" i="26"/>
  <c r="O13" i="23"/>
  <c r="Q13" i="23"/>
  <c r="Q5" i="26"/>
  <c r="O5" i="26"/>
  <c r="Q7" i="25"/>
  <c r="O7" i="25"/>
  <c r="P3" i="24" l="1"/>
  <c r="O3" i="25"/>
  <c r="Q3" i="25"/>
  <c r="Q18" i="22"/>
  <c r="D27" i="29" s="1"/>
  <c r="O9" i="25"/>
  <c r="Q9" i="25"/>
  <c r="Q14" i="24"/>
  <c r="O14" i="24"/>
  <c r="B26" i="29"/>
  <c r="O10" i="23"/>
  <c r="Q10" i="23"/>
  <c r="Q8" i="25"/>
  <c r="O8" i="25"/>
  <c r="Q12" i="23"/>
  <c r="O12" i="23"/>
  <c r="O18" i="22"/>
  <c r="O15" i="24"/>
  <c r="Q15" i="24"/>
  <c r="Q11" i="24"/>
  <c r="O11" i="24"/>
  <c r="O16" i="24"/>
  <c r="Q16" i="24"/>
  <c r="O13" i="24"/>
  <c r="Q13" i="24"/>
  <c r="Q7" i="26"/>
  <c r="O7" i="26"/>
  <c r="Q3" i="26" l="1"/>
  <c r="O3" i="26"/>
  <c r="P3" i="25"/>
  <c r="P18" i="24"/>
  <c r="B27" i="29"/>
  <c r="Q9" i="26"/>
  <c r="O9" i="26"/>
  <c r="O18" i="23"/>
  <c r="Q14" i="25"/>
  <c r="O14" i="25"/>
  <c r="Q18" i="23"/>
  <c r="B28" i="29" s="1"/>
  <c r="O10" i="24"/>
  <c r="Q10" i="24"/>
  <c r="Q8" i="26"/>
  <c r="O8" i="26"/>
  <c r="Q12" i="24"/>
  <c r="O12" i="24"/>
  <c r="O15" i="25"/>
  <c r="Q15" i="25"/>
  <c r="Q11" i="25"/>
  <c r="O11" i="25"/>
  <c r="O13" i="25"/>
  <c r="Q13" i="25"/>
  <c r="Q16" i="25"/>
  <c r="O16" i="25"/>
  <c r="P3" i="26" l="1"/>
  <c r="P18" i="25"/>
  <c r="D28" i="29"/>
  <c r="O18" i="24"/>
  <c r="Q14" i="26"/>
  <c r="O14" i="26"/>
  <c r="Q18" i="24"/>
  <c r="B29" i="29" s="1"/>
  <c r="O10" i="25"/>
  <c r="Q10" i="25"/>
  <c r="Q15" i="26"/>
  <c r="O15" i="26"/>
  <c r="O12" i="25"/>
  <c r="Q12" i="25"/>
  <c r="O16" i="26"/>
  <c r="Q16" i="26"/>
  <c r="O11" i="26"/>
  <c r="Q11" i="26"/>
  <c r="Q13" i="26"/>
  <c r="O13" i="26"/>
  <c r="P18" i="26" l="1"/>
  <c r="D29" i="29"/>
  <c r="O18" i="25"/>
  <c r="O10" i="26"/>
  <c r="Q10" i="26"/>
  <c r="Q18" i="25"/>
  <c r="O12" i="26"/>
  <c r="Q12" i="26"/>
  <c r="D30" i="29" l="1"/>
  <c r="R6" i="28"/>
  <c r="T6" i="28"/>
  <c r="O18" i="26"/>
  <c r="B30" i="29"/>
  <c r="Q18" i="26"/>
  <c r="R4" i="28" l="1"/>
  <c r="T5" i="28"/>
  <c r="R5" i="28"/>
  <c r="T4" i="28"/>
  <c r="D32" i="29"/>
  <c r="D31" i="29"/>
  <c r="B31" i="29"/>
  <c r="R7" i="28" l="1"/>
  <c r="T7" i="28"/>
  <c r="B32" i="29"/>
  <c r="T3" i="28" l="1"/>
  <c r="T8" i="28"/>
  <c r="R8" i="28"/>
  <c r="B33" i="29"/>
  <c r="D33" i="29"/>
  <c r="R3" i="28"/>
  <c r="T9" i="28"/>
  <c r="R9" i="28"/>
  <c r="T14" i="28" l="1"/>
  <c r="T13" i="28"/>
  <c r="R13" i="28"/>
  <c r="T15" i="28"/>
  <c r="R15" i="28"/>
  <c r="T11" i="28"/>
  <c r="B35" i="29"/>
  <c r="B34" i="29"/>
  <c r="D34" i="29"/>
  <c r="T16" i="28"/>
  <c r="R14" i="28"/>
  <c r="R11" i="28"/>
  <c r="B3" i="29" l="1"/>
  <c r="B4" i="29" s="1"/>
  <c r="T12" i="28"/>
  <c r="R10" i="28"/>
  <c r="D35" i="29"/>
  <c r="S3" i="28"/>
  <c r="S18" i="28" s="1"/>
  <c r="F18" i="28"/>
  <c r="R12" i="28"/>
  <c r="R16" i="28"/>
  <c r="T10" i="28"/>
  <c r="T18" i="28" l="1"/>
  <c r="R18" i="28"/>
  <c r="G18" i="28"/>
  <c r="E18" i="28"/>
  <c r="K4" i="29" l="1"/>
  <c r="K6" i="29" s="1"/>
  <c r="K8" i="29" s="1"/>
</calcChain>
</file>

<file path=xl/sharedStrings.xml><?xml version="1.0" encoding="utf-8"?>
<sst xmlns="http://schemas.openxmlformats.org/spreadsheetml/2006/main" count="766" uniqueCount="67">
  <si>
    <t>FDC FERMETURE</t>
  </si>
  <si>
    <t>RÉAPPROVISIONNEMENT</t>
  </si>
  <si>
    <t>OUVERTURE</t>
  </si>
  <si>
    <t>RÉSERVE</t>
  </si>
  <si>
    <t>FDC</t>
  </si>
  <si>
    <t>BANQUE</t>
  </si>
  <si>
    <t>DEPÔTS</t>
  </si>
  <si>
    <t>RETRAITS</t>
  </si>
  <si>
    <t>REMPLIR LA COLONNE GRISÉE À PARTIR DU TICKET DE SORTIE DE CAISSE</t>
  </si>
  <si>
    <t>NE JAMAIS MODIFIER CES DEUX COLONNES</t>
  </si>
  <si>
    <t>À RENSEIGNER PAR LES PERSONNES CHARGÉES DES OPÉRATIONS BANCAIRES</t>
  </si>
  <si>
    <t>TOTAL</t>
  </si>
  <si>
    <t>COLONNE À REMPLIR EN PREMIER</t>
  </si>
  <si>
    <t>NOM (DATE)</t>
  </si>
  <si>
    <t xml:space="preserve"> </t>
  </si>
  <si>
    <t>AJUSTEMENT</t>
  </si>
  <si>
    <t>SUIVANT</t>
  </si>
  <si>
    <t>DÉPOSER DANS L'ENVELOPPE DU JOUR</t>
  </si>
  <si>
    <t>POSITIF : REMETTRE DE LA RÉSERVE AU FDC</t>
  </si>
  <si>
    <t>NÉGATIF : VIDER DU FDC À LA RÉSERVE</t>
  </si>
  <si>
    <t>VÉRIFICATION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</si>
  <si>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</si>
  <si>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</si>
  <si>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</si>
  <si>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</si>
  <si>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</si>
  <si>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</si>
  <si>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</si>
  <si>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</si>
  <si>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</si>
  <si>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</si>
  <si>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</si>
  <si>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</si>
  <si>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</si>
  <si>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</si>
  <si>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</si>
  <si>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</si>
  <si>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</si>
  <si>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</si>
  <si>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</si>
  <si>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</si>
  <si>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</si>
  <si>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</si>
  <si>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</si>
  <si>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</si>
  <si>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</si>
  <si>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</si>
  <si>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RECETTES ESPÈCES VENTES</t>
  </si>
  <si>
    <t>STOCK</t>
  </si>
  <si>
    <t>FONDS DE CAISSE D'OUVERTURE</t>
  </si>
  <si>
    <t>OPÉRATIONS BANCAIRES</t>
  </si>
  <si>
    <t>BILAN DES ESPÈCES</t>
  </si>
  <si>
    <t>SOLDE BANQUE</t>
  </si>
  <si>
    <t>THÉORIQUE</t>
  </si>
  <si>
    <t>RÉEL</t>
  </si>
  <si>
    <t>DÉPÔTS</t>
  </si>
  <si>
    <t>SOLDE MAGASIN</t>
  </si>
  <si>
    <t>ÉVOLUTION</t>
  </si>
  <si>
    <t>GAINS/PERTES</t>
  </si>
  <si>
    <t>Janiaud</t>
  </si>
  <si>
    <t>J27</t>
  </si>
  <si>
    <t>J28</t>
  </si>
  <si>
    <t>J29</t>
  </si>
  <si>
    <t>J30</t>
  </si>
  <si>
    <t>NOIR+BAL</t>
  </si>
  <si>
    <t>NOIR</t>
  </si>
  <si>
    <t>S'il manque des billets ou des pièces, merci de ne pas faire autre chose que signaler le souci à la commission Dcdl. Toute autre action perturbe notre suivi de la caisse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</si>
</sst>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\ &quot;€&quot;"/>
    <numFmt numFmtId="165" formatCode="#,##0\ &quot;€&quot;"/>
    <numFmt numFmtId="166" formatCode="&quot;$&quot;#,##0_);[Red]\(&quot;$&quot;#,##0\)"/>
    <numFmt numFmtId="167" formatCode="#,##0.00\ &quot;€&quot;;[Red]#,##0.00\ &quot;€&quot;"/>
  </numFmts>
  <fonts count="17">
    <font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b/>
      <sz val="11"/>
      <color theme="0"/>
      <name val="Calibri Light"/>
      <charset val="134"/>
      <scheme val="major"/>
    </font>
    <font>
      <b/>
      <sz val="11"/>
      <color rgb="FF7030A0"/>
      <name val="Calibri Light"/>
      <charset val="134"/>
      <scheme val="major"/>
    </font>
    <font>
      <b/>
      <sz val="11"/>
      <color rgb="FF00B0F0"/>
      <name val="Calibri Light"/>
      <charset val="134"/>
      <scheme val="major"/>
    </font>
    <font>
      <b/>
      <sz val="11"/>
      <color rgb="FFFF0000"/>
      <name val="Calibri Light"/>
      <charset val="134"/>
      <scheme val="major"/>
    </font>
    <font>
      <sz val="11"/>
      <name val="Calibri Light"/>
      <charset val="134"/>
      <scheme val="major"/>
    </font>
    <font>
      <sz val="11"/>
      <color theme="0" tint="-0.34998626667073579"/>
      <name val="Calibri Light"/>
      <charset val="134"/>
      <scheme val="major"/>
    </font>
    <font>
      <b/>
      <sz val="11"/>
      <color rgb="FF00B0F0"/>
      <name val="Calibri Light"/>
      <charset val="134"/>
    </font>
    <font>
      <b/>
      <sz val="11"/>
      <color rgb="FF00B050"/>
      <name val="Calibri Light"/>
      <charset val="134"/>
    </font>
    <font>
      <b/>
      <sz val="11"/>
      <color rgb="FF00B050"/>
      <name val="Calibri Light"/>
      <charset val="134"/>
      <scheme val="major"/>
    </font>
    <font>
      <b/>
      <sz val="11"/>
      <color theme="0"/>
      <name val="Calibri Light"/>
      <family val="2"/>
      <scheme val="major"/>
    </font>
    <font>
      <b/>
      <sz val="11"/>
      <color rgb="FF7030A0"/>
      <name val="Calibri Light"/>
      <family val="2"/>
    </font>
    <font>
      <b/>
      <sz val="11"/>
      <color rgb="FF7030A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8"/>
      <name val="Calibri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7030A0"/>
        <bgColor theme="1"/>
      </patternFill>
    </fill>
    <fill>
      <patternFill patternType="solid">
        <fgColor rgb="FF00B0F0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0000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indexed="2"/>
        <bgColor indexed="2"/>
      </patternFill>
    </fill>
    <fill>
      <patternFill patternType="solid">
        <fgColor theme="0" tint="-0.1487777336954863"/>
        <bgColor theme="0" tint="-0.1487777336954863"/>
      </patternFill>
    </fill>
    <fill>
      <patternFill patternType="solid">
        <fgColor rgb="FFFF0000"/>
        <bgColor rgb="FF00B0F0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theme="0" tint="-0.499984740745262"/>
      </patternFill>
    </fill>
    <fill>
      <patternFill patternType="solid">
        <fgColor rgb="FF00B050"/>
        <bgColor theme="1"/>
      </patternFill>
    </fill>
    <fill>
      <patternFill patternType="solid">
        <fgColor rgb="FF00B050"/>
        <bgColor theme="0" tint="-0.49998474074526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1"/>
      </patternFill>
    </fill>
    <fill>
      <patternFill patternType="solid">
        <fgColor rgb="FF00B050"/>
        <bgColor indexed="2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/>
    <xf numFmtId="165" fontId="2" fillId="11" borderId="0" xfId="0" applyNumberFormat="1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0" fontId="2" fillId="8" borderId="2" xfId="0" applyFont="1" applyFill="1" applyBorder="1" applyAlignment="1">
      <alignment vertical="center" wrapText="1"/>
    </xf>
    <xf numFmtId="0" fontId="7" fillId="12" borderId="0" xfId="0" applyFont="1" applyFill="1" applyBorder="1" applyAlignment="1">
      <alignment horizontal="center" vertical="center"/>
    </xf>
    <xf numFmtId="164" fontId="7" fillId="12" borderId="0" xfId="0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165" fontId="2" fillId="14" borderId="0" xfId="0" applyNumberFormat="1" applyFont="1" applyFill="1" applyAlignment="1">
      <alignment horizontal="center" vertical="center"/>
    </xf>
    <xf numFmtId="164" fontId="2" fillId="14" borderId="0" xfId="0" applyNumberFormat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" fillId="0" borderId="0" xfId="0" applyFont="1" applyFill="1"/>
    <xf numFmtId="0" fontId="6" fillId="0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165" fontId="2" fillId="17" borderId="0" xfId="0" applyNumberFormat="1" applyFont="1" applyFill="1" applyAlignment="1">
      <alignment horizontal="center" vertical="center"/>
    </xf>
    <xf numFmtId="0" fontId="11" fillId="19" borderId="0" xfId="0" applyFont="1" applyFill="1" applyAlignment="1">
      <alignment horizontal="left" vertical="center"/>
    </xf>
    <xf numFmtId="167" fontId="1" fillId="0" borderId="0" xfId="0" applyNumberFormat="1" applyFon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0" fontId="11" fillId="19" borderId="0" xfId="0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8" fontId="1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0" fontId="11" fillId="17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0" fontId="11" fillId="1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workbookViewId="0"/>
  </sheetViews>
  <sheetFormatPr baseColWidth="10" defaultColWidth="8.7265625" defaultRowHeight="15" customHeight="1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 ht="14.5">
      <c r="A1" s="16"/>
      <c r="K1" s="46"/>
      <c r="R1" s="2"/>
      <c r="S1" s="1"/>
    </row>
    <row r="2" spans="1:27" ht="14.5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48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49" t="s">
        <v>10</v>
      </c>
      <c r="O3" s="18"/>
      <c r="P3" s="18"/>
      <c r="Q3" s="18"/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 ht="14.5">
      <c r="A4" s="16"/>
      <c r="C4" s="14">
        <v>100</v>
      </c>
      <c r="D4" s="18"/>
      <c r="E4" s="48"/>
      <c r="G4" s="33">
        <v>100</v>
      </c>
      <c r="H4" s="32" t="str">
        <f>IF(ISBLANK(D4),"",0-D4)</f>
        <v/>
      </c>
      <c r="I4" s="55"/>
      <c r="K4" s="24"/>
      <c r="M4" s="5">
        <v>100</v>
      </c>
      <c r="N4" s="50"/>
      <c r="O4" s="18"/>
      <c r="P4" s="18"/>
      <c r="Q4" s="18"/>
      <c r="S4" s="12">
        <v>100</v>
      </c>
      <c r="T4" s="52"/>
      <c r="U4" s="18"/>
      <c r="V4" s="18"/>
      <c r="X4" s="27">
        <v>100</v>
      </c>
      <c r="Y4" s="54"/>
      <c r="Z4" s="18"/>
      <c r="AA4" s="18"/>
    </row>
    <row r="5" spans="1:27" ht="14.5">
      <c r="A5" s="16"/>
      <c r="C5" s="14">
        <v>50</v>
      </c>
      <c r="D5" s="18"/>
      <c r="E5" s="48"/>
      <c r="G5" s="33">
        <v>50</v>
      </c>
      <c r="H5" s="32" t="str">
        <f>IF(ISBLANK(D5),"",0-D5)</f>
        <v/>
      </c>
      <c r="I5" s="55"/>
      <c r="K5" s="24"/>
      <c r="M5" s="5">
        <v>50</v>
      </c>
      <c r="N5" s="50"/>
      <c r="O5" s="18"/>
      <c r="P5" s="18"/>
      <c r="Q5" s="18"/>
      <c r="S5" s="12">
        <v>50</v>
      </c>
      <c r="T5" s="52"/>
      <c r="U5" s="18"/>
      <c r="V5" s="18"/>
      <c r="X5" s="27">
        <v>50</v>
      </c>
      <c r="Y5" s="54"/>
      <c r="Z5" s="18"/>
      <c r="AA5" s="18"/>
    </row>
    <row r="6" spans="1:27" ht="14.5">
      <c r="A6" s="16"/>
      <c r="C6" s="14">
        <v>20</v>
      </c>
      <c r="D6" s="18"/>
      <c r="E6" s="48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50"/>
      <c r="O6" s="18"/>
      <c r="P6" s="18"/>
      <c r="Q6" s="18"/>
      <c r="S6" s="12">
        <v>20</v>
      </c>
      <c r="T6" s="52"/>
      <c r="U6" s="18"/>
      <c r="V6" s="18"/>
      <c r="X6" s="27">
        <v>20</v>
      </c>
      <c r="Y6" s="54"/>
      <c r="Z6" s="18"/>
      <c r="AA6" s="18"/>
    </row>
    <row r="7" spans="1:27" ht="14.5">
      <c r="A7" s="16"/>
      <c r="C7" s="14">
        <v>10</v>
      </c>
      <c r="D7" s="18"/>
      <c r="E7" s="48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50"/>
      <c r="O7" s="18"/>
      <c r="P7" s="18"/>
      <c r="Q7" s="18"/>
      <c r="S7" s="12">
        <v>10</v>
      </c>
      <c r="T7" s="52"/>
      <c r="U7" s="18"/>
      <c r="V7" s="18"/>
      <c r="X7" s="27">
        <v>10</v>
      </c>
      <c r="Y7" s="54"/>
      <c r="Z7" s="18"/>
      <c r="AA7" s="18"/>
    </row>
    <row r="8" spans="1:27" ht="14.5">
      <c r="A8" s="16"/>
      <c r="C8" s="14">
        <v>5</v>
      </c>
      <c r="D8" s="18"/>
      <c r="E8" s="48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50"/>
      <c r="O8" s="18"/>
      <c r="P8" s="18"/>
      <c r="Q8" s="18"/>
      <c r="S8" s="12">
        <v>5</v>
      </c>
      <c r="T8" s="52"/>
      <c r="U8" s="18"/>
      <c r="V8" s="18"/>
      <c r="X8" s="27">
        <v>5</v>
      </c>
      <c r="Y8" s="54"/>
      <c r="Z8" s="18"/>
      <c r="AA8" s="18"/>
    </row>
    <row r="9" spans="1:27" ht="14.5">
      <c r="A9" s="16"/>
      <c r="C9" s="14">
        <v>2</v>
      </c>
      <c r="D9" s="18"/>
      <c r="E9" s="48"/>
      <c r="G9" s="21">
        <v>2</v>
      </c>
      <c r="H9" s="31" t="str">
        <f>IF(ISBLANK(D9),"",8-D9)</f>
        <v/>
      </c>
      <c r="I9" s="56"/>
      <c r="K9" s="24"/>
      <c r="M9" s="5">
        <v>2</v>
      </c>
      <c r="N9" s="50"/>
      <c r="O9" s="18"/>
      <c r="P9" s="18"/>
      <c r="Q9" s="18"/>
      <c r="S9" s="12">
        <v>2</v>
      </c>
      <c r="T9" s="52"/>
      <c r="U9" s="18"/>
      <c r="V9" s="18"/>
      <c r="X9" s="27">
        <v>2</v>
      </c>
      <c r="Y9" s="54"/>
      <c r="Z9" s="18"/>
      <c r="AA9" s="18"/>
    </row>
    <row r="10" spans="1:27" ht="14.5" customHeight="1">
      <c r="A10" s="16"/>
      <c r="C10" s="14">
        <v>1</v>
      </c>
      <c r="D10" s="18"/>
      <c r="E10" s="48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50"/>
      <c r="O10" s="18"/>
      <c r="P10" s="18"/>
      <c r="Q10" s="18"/>
      <c r="S10" s="12">
        <v>1</v>
      </c>
      <c r="T10" s="52"/>
      <c r="U10" s="18"/>
      <c r="V10" s="18"/>
      <c r="X10" s="27">
        <v>1</v>
      </c>
      <c r="Y10" s="54"/>
      <c r="Z10" s="18"/>
      <c r="AA10" s="18"/>
    </row>
    <row r="11" spans="1:27" ht="14.5">
      <c r="A11" s="16"/>
      <c r="C11" s="15">
        <v>0.5</v>
      </c>
      <c r="D11" s="18"/>
      <c r="E11" s="48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50"/>
      <c r="O11" s="18"/>
      <c r="P11" s="18"/>
      <c r="Q11" s="18"/>
      <c r="S11" s="13">
        <v>0.5</v>
      </c>
      <c r="T11" s="52"/>
      <c r="U11" s="18"/>
      <c r="V11" s="18"/>
      <c r="X11" s="28">
        <v>0.5</v>
      </c>
      <c r="Y11" s="54"/>
      <c r="Z11" s="18"/>
      <c r="AA11" s="18"/>
    </row>
    <row r="12" spans="1:27" ht="14.5">
      <c r="A12" s="16"/>
      <c r="C12" s="15">
        <v>0.2</v>
      </c>
      <c r="D12" s="18"/>
      <c r="E12" s="48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50"/>
      <c r="O12" s="18"/>
      <c r="P12" s="18"/>
      <c r="Q12" s="18"/>
      <c r="S12" s="13">
        <v>0.2</v>
      </c>
      <c r="T12" s="52"/>
      <c r="U12" s="18"/>
      <c r="V12" s="18"/>
      <c r="X12" s="28">
        <v>0.2</v>
      </c>
      <c r="Y12" s="54"/>
      <c r="Z12" s="18"/>
      <c r="AA12" s="18"/>
    </row>
    <row r="13" spans="1:27" ht="14.5">
      <c r="A13" s="16"/>
      <c r="C13" s="15">
        <v>0.1</v>
      </c>
      <c r="D13" s="18"/>
      <c r="E13" s="48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50"/>
      <c r="O13" s="18"/>
      <c r="P13" s="18"/>
      <c r="Q13" s="18"/>
      <c r="S13" s="13">
        <v>0.1</v>
      </c>
      <c r="T13" s="52"/>
      <c r="U13" s="18"/>
      <c r="V13" s="18"/>
      <c r="X13" s="28">
        <v>0.1</v>
      </c>
      <c r="Y13" s="54"/>
      <c r="Z13" s="18"/>
      <c r="AA13" s="18"/>
    </row>
    <row r="14" spans="1:27" ht="14.5">
      <c r="A14" s="16"/>
      <c r="C14" s="15">
        <v>0.05</v>
      </c>
      <c r="D14" s="18"/>
      <c r="E14" s="48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50"/>
      <c r="O14" s="18"/>
      <c r="P14" s="18"/>
      <c r="Q14" s="18"/>
      <c r="S14" s="13">
        <v>0.05</v>
      </c>
      <c r="T14" s="52"/>
      <c r="U14" s="18"/>
      <c r="V14" s="18"/>
      <c r="X14" s="28">
        <v>0.05</v>
      </c>
      <c r="Y14" s="54"/>
      <c r="Z14" s="18"/>
      <c r="AA14" s="18"/>
    </row>
    <row r="15" spans="1:27" ht="14.5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50"/>
      <c r="O15" s="18"/>
      <c r="P15" s="18"/>
      <c r="Q15" s="18"/>
      <c r="S15" s="13">
        <v>0.02</v>
      </c>
      <c r="T15" s="52"/>
      <c r="U15" s="18"/>
      <c r="V15" s="18"/>
      <c r="X15" s="28">
        <v>0.02</v>
      </c>
      <c r="Y15" s="54"/>
      <c r="Z15" s="18"/>
      <c r="AA15" s="18"/>
    </row>
    <row r="16" spans="1:27" ht="14.5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50"/>
      <c r="O16" s="18"/>
      <c r="P16" s="18"/>
      <c r="Q16" s="18"/>
      <c r="S16" s="13">
        <v>0.01</v>
      </c>
      <c r="T16" s="52"/>
      <c r="U16" s="18"/>
      <c r="V16" s="18"/>
      <c r="X16" s="28">
        <v>0.01</v>
      </c>
      <c r="Y16" s="54"/>
      <c r="Z16" s="18"/>
      <c r="AA16" s="18"/>
    </row>
    <row r="17" spans="1:27" ht="14.5">
      <c r="A17" s="16"/>
      <c r="H17" s="11"/>
      <c r="K17" s="24"/>
    </row>
    <row r="18" spans="1:27" ht="14.5" customHeight="1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 ht="14.5">
      <c r="A19" s="16"/>
      <c r="G19" s="60"/>
      <c r="H19" s="60"/>
      <c r="I19" s="60"/>
      <c r="K19" s="24"/>
    </row>
    <row r="20" spans="1:27" ht="14.5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 ht="14.5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 ht="15" customHeight="1">
      <c r="G22" s="1"/>
    </row>
    <row r="25" spans="1:27" ht="14.5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13:I16"/>
    <mergeCell ref="I8:I12"/>
  </mergeCells>
  <pageMargins left="0.69930555555555596" right="0.69930555555555596" top="0.75" bottom="0.75" header="0.3" footer="0.3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I!O3+I!Z3</f>
        <v>0</v>
      </c>
      <c r="P3" s="11">
        <f>IF(I!H3&gt;0,I!P3-I!U3+I!AA3,I!P3-I!H3-I!U3+I!AA3)</f>
        <v>0</v>
      </c>
      <c r="Q3" s="11">
        <f>IF((I!O3+I!Z3)&gt;=I!H3,I!D3+I!H3,I!D3+I!O3)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I!O4+I!Z4</f>
        <v>0</v>
      </c>
      <c r="P4" s="11">
        <f>IF(I!H4&gt;0,I!P4-I!U4+I!AA4,I!P4-I!H4-I!U4+I!AA4)</f>
        <v>0</v>
      </c>
      <c r="Q4" s="11">
        <f>IF((I!O4+I!Z4)&gt;=I!H4,I!D4+I!H4,I!D4+I!O4)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I!O5+I!Z5</f>
        <v>0</v>
      </c>
      <c r="P5" s="11">
        <f>IF(I!H5&gt;0,I!P5-I!U5+I!AA5,I!P5-I!H5-I!U5+I!AA5)</f>
        <v>0</v>
      </c>
      <c r="Q5" s="11">
        <f>IF((I!O5+I!Z5)&gt;=I!H5,I!D5+I!H5,I!D5+I!O5)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I!O6+I!Z6</f>
        <v>0</v>
      </c>
      <c r="P6" s="11">
        <f>IF(I!H6&gt;0,I!P6-I!U6+I!AA6,I!P6-I!H6-I!U6+I!AA6)</f>
        <v>0</v>
      </c>
      <c r="Q6" s="11">
        <f>IF((I!O6+I!Z6)&gt;=I!H6,I!D6+I!H6,I!D6+I!O6)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I!O7+I!Z7</f>
        <v>0</v>
      </c>
      <c r="P7" s="11">
        <f>IF(I!H7&gt;0,I!P7-I!U7+I!AA7,I!P7-I!H7-I!U7+I!AA7)</f>
        <v>0</v>
      </c>
      <c r="Q7" s="11">
        <f>IF((I!O7+I!Z7)&gt;=I!H7,I!D7+I!H7,I!D7+I!O7)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IF(I!H8&gt;I!O8+I!Z8,0,I!O8-I!H8-I!U8+I!Z8)</f>
        <v>0</v>
      </c>
      <c r="P8" s="11">
        <f>I!P8+I!AA8</f>
        <v>0</v>
      </c>
      <c r="Q8" s="11">
        <f>IF((I!O8+I!Z8)&gt;=I!H8,I!D8+I!H8,I!D8+I!O8)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IF(I!H9&gt;I!O9+I!Z9,0,I!O9-I!H9-I!U9+I!Z9)</f>
        <v>0</v>
      </c>
      <c r="P9" s="11">
        <f>I!P9+I!AA9</f>
        <v>0</v>
      </c>
      <c r="Q9" s="11">
        <f>IF((I!O9+I!Z9)&gt;=I!H9,I!D9+I!H9,I!D9+I!O9)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IF(I!H10&gt;I!O10+I!Z10,0,I!O10-I!H10-I!U10+I!Z10)</f>
        <v>0</v>
      </c>
      <c r="P10" s="11">
        <f>I!P10+I!AA10</f>
        <v>0</v>
      </c>
      <c r="Q10" s="11">
        <f>IF((I!O10+I!Z10)&gt;=I!H10,I!D10+I!H10,I!D10+I!O10)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IF(I!H11&gt;I!O11+I!Z11,0,I!O11-I!H11-I!U11+I!Z11)</f>
        <v>0</v>
      </c>
      <c r="P11" s="11">
        <f>I!P11+I!AA11</f>
        <v>0</v>
      </c>
      <c r="Q11" s="11">
        <f>IF((I!O11+I!Z11)&gt;=I!H11,I!D11+I!H11,I!D11+I!O11)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IF(I!H12&gt;I!O12+I!Z12,0,I!O12-I!H12-I!U12+I!Z12)</f>
        <v>0</v>
      </c>
      <c r="P12" s="11">
        <f>I!P12+I!AA12</f>
        <v>0</v>
      </c>
      <c r="Q12" s="11">
        <f>IF((I!O12+I!Z12)&gt;=I!H12,I!D12+I!H12,I!D12+I!O12)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IF(I!H13&gt;I!O13+I!Z13,0,I!O13-I!H13-I!U13+I!Z13)</f>
        <v>0</v>
      </c>
      <c r="P13" s="11">
        <f>I!P13+I!AA13</f>
        <v>0</v>
      </c>
      <c r="Q13" s="11">
        <f>IF((I!O13+I!Z13)&gt;=I!H13,I!D13+I!H13,I!D13+I!O13)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IF(I!H14&gt;I!O14+I!Z14,0,I!O14-I!H14-I!U14+I!Z14)</f>
        <v>0</v>
      </c>
      <c r="P14" s="11">
        <f>I!P14+I!AA14</f>
        <v>0</v>
      </c>
      <c r="Q14" s="11">
        <f>IF((I!O14+I!Z14)&gt;=I!H14,I!D14+I!H14,I!D14+I!O14)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IF(I!H15&gt;I!O15+I!Z15,0,I!O15-I!H15-I!U15+I!Z15)</f>
        <v>0</v>
      </c>
      <c r="P15" s="11">
        <f>I!P15+I!AA15</f>
        <v>0</v>
      </c>
      <c r="Q15" s="11">
        <f>IF((I!O15+I!Z15)&gt;=I!H15,I!D15+I!H15,I!D15+I!O15)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IF(I!H16&gt;I!O16+I!Z16,0,I!O16-I!H16-I!U16+I!Z16)</f>
        <v>0</v>
      </c>
      <c r="P16" s="11">
        <f>I!P16+I!AA16</f>
        <v>0</v>
      </c>
      <c r="Q16" s="11">
        <f>IF((I!O16+I!Z16)&gt;=I!H16,I!D16+I!H16,I!D16+I!O16)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J!O3+J!Z3</f>
        <v>0</v>
      </c>
      <c r="P3" s="11">
        <f>IF(J!H3&gt;0,J!P3-J!U3+J!AA3,J!P3-J!H3-J!U3+J!AA3)</f>
        <v>0</v>
      </c>
      <c r="Q3" s="11">
        <f>IF((J!O3+J!Z3)&gt;=J!H3,J!D3+J!H3,J!D3+J!O3)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J!O4+J!Z4</f>
        <v>0</v>
      </c>
      <c r="P4" s="11">
        <f>IF(J!H4&gt;0,J!P4-J!U4+J!AA4,J!P4-J!H4-J!U4+J!AA4)</f>
        <v>0</v>
      </c>
      <c r="Q4" s="11">
        <f>IF((J!O4+J!Z4)&gt;=J!H4,J!D4+J!H4,J!D4+J!O4)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J!O5+J!Z5</f>
        <v>0</v>
      </c>
      <c r="P5" s="11">
        <f>IF(J!H5&gt;0,J!P5-J!U5+J!AA5,J!P5-J!H5-J!U5+J!AA5)</f>
        <v>0</v>
      </c>
      <c r="Q5" s="11">
        <f>IF((J!O5+J!Z5)&gt;=J!H5,J!D5+J!H5,J!D5+J!O5)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J!O6+J!Z6</f>
        <v>0</v>
      </c>
      <c r="P6" s="11">
        <f>IF(J!H6&gt;0,J!P6-J!U6+J!AA6,J!P6-J!H6-J!U6+J!AA6)</f>
        <v>0</v>
      </c>
      <c r="Q6" s="11">
        <f>IF((J!O6+J!Z6)&gt;=J!H6,J!D6+J!H6,J!D6+J!O6)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J!O7+J!Z7</f>
        <v>0</v>
      </c>
      <c r="P7" s="11">
        <f>IF(J!H7&gt;0,J!P7-J!U7+J!AA7,J!P7-J!H7-J!U7+J!AA7)</f>
        <v>0</v>
      </c>
      <c r="Q7" s="11">
        <f>IF((J!O7+J!Z7)&gt;=J!H7,J!D7+J!H7,J!D7+J!O7)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IF(J!H8&gt;J!O8+J!Z8,0,J!O8-J!H8-J!U8+J!Z8)</f>
        <v>0</v>
      </c>
      <c r="P8" s="11">
        <f>J!P8+J!AA8</f>
        <v>0</v>
      </c>
      <c r="Q8" s="11">
        <f>IF((J!O8+J!Z8)&gt;=J!H8,J!D8+J!H8,J!D8+J!O8)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IF(J!H9&gt;J!O9+J!Z9,0,J!O9-J!H9-J!U9+J!Z9)</f>
        <v>0</v>
      </c>
      <c r="P9" s="11">
        <f>J!P9+J!AA9</f>
        <v>0</v>
      </c>
      <c r="Q9" s="11">
        <f>IF((J!O9+J!Z9)&gt;=J!H9,J!D9+J!H9,J!D9+J!O9)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IF(J!H10&gt;J!O10+J!Z10,0,J!O10-J!H10-J!U10+J!Z10)</f>
        <v>0</v>
      </c>
      <c r="P10" s="11">
        <f>J!P10+J!AA10</f>
        <v>0</v>
      </c>
      <c r="Q10" s="11">
        <f>IF((J!O10+J!Z10)&gt;=J!H10,J!D10+J!H10,J!D10+J!O10)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IF(J!H11&gt;J!O11+J!Z11,0,J!O11-J!H11-J!U11+J!Z11)</f>
        <v>0</v>
      </c>
      <c r="P11" s="11">
        <f>J!P11+J!AA11</f>
        <v>0</v>
      </c>
      <c r="Q11" s="11">
        <f>IF((J!O11+J!Z11)&gt;=J!H11,J!D11+J!H11,J!D11+J!O11)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IF(J!H12&gt;J!O12+J!Z12,0,J!O12-J!H12-J!U12+J!Z12)</f>
        <v>0</v>
      </c>
      <c r="P12" s="11">
        <f>J!P12+J!AA12</f>
        <v>0</v>
      </c>
      <c r="Q12" s="11">
        <f>IF((J!O12+J!Z12)&gt;=J!H12,J!D12+J!H12,J!D12+J!O12)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IF(J!H13&gt;J!O13+J!Z13,0,J!O13-J!H13-J!U13+J!Z13)</f>
        <v>0</v>
      </c>
      <c r="P13" s="11">
        <f>J!P13+J!AA13</f>
        <v>0</v>
      </c>
      <c r="Q13" s="11">
        <f>IF((J!O13+J!Z13)&gt;=J!H13,J!D13+J!H13,J!D13+J!O13)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IF(J!H14&gt;J!O14+J!Z14,0,J!O14-J!H14-J!U14+J!Z14)</f>
        <v>0</v>
      </c>
      <c r="P14" s="11">
        <f>J!P14+J!AA14</f>
        <v>0</v>
      </c>
      <c r="Q14" s="11">
        <f>IF((J!O14+J!Z14)&gt;=J!H14,J!D14+J!H14,J!D14+J!O14)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IF(J!H15&gt;J!O15+J!Z15,0,J!O15-J!H15-J!U15+J!Z15)</f>
        <v>0</v>
      </c>
      <c r="P15" s="11">
        <f>J!P15+J!AA15</f>
        <v>0</v>
      </c>
      <c r="Q15" s="11">
        <f>IF((J!O15+J!Z15)&gt;=J!H15,J!D15+J!H15,J!D15+J!O15)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IF(J!H16&gt;J!O16+J!Z16,0,J!O16-J!H16-J!U16+J!Z16)</f>
        <v>0</v>
      </c>
      <c r="P16" s="11">
        <f>J!P16+J!AA16</f>
        <v>0</v>
      </c>
      <c r="Q16" s="11">
        <f>IF((J!O16+J!Z16)&gt;=J!H16,J!D16+J!H16,J!D16+J!O16)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K!O3+K!Z3</f>
        <v>0</v>
      </c>
      <c r="P3" s="11">
        <f>IF(K!H3&gt;0,K!P3-K!U3+K!AA3,K!P3-K!H3-K!U3+K!AA3)</f>
        <v>0</v>
      </c>
      <c r="Q3" s="11">
        <f>IF((K!O3+K!Z3)&gt;=K!H3,K!D3+K!H3,K!D3+K!O3)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K!O4+K!Z4</f>
        <v>0</v>
      </c>
      <c r="P4" s="11">
        <f>IF(K!H4&gt;0,K!P4-K!U4+K!AA4,K!P4-K!H4-K!U4+K!AA4)</f>
        <v>0</v>
      </c>
      <c r="Q4" s="11">
        <f>IF((K!O4+K!Z4)&gt;=K!H4,K!D4+K!H4,K!D4+K!O4)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K!O5+K!Z5</f>
        <v>0</v>
      </c>
      <c r="P5" s="11">
        <f>IF(K!H5&gt;0,K!P5-K!U5+K!AA5,K!P5-K!H5-K!U5+K!AA5)</f>
        <v>0</v>
      </c>
      <c r="Q5" s="11">
        <f>IF((K!O5+K!Z5)&gt;=K!H5,K!D5+K!H5,K!D5+K!O5)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K!O6+K!Z6</f>
        <v>0</v>
      </c>
      <c r="P6" s="11">
        <f>IF(K!H6&gt;0,K!P6-K!U6+K!AA6,K!P6-K!H6-K!U6+K!AA6)</f>
        <v>0</v>
      </c>
      <c r="Q6" s="11">
        <f>IF((K!O6+K!Z6)&gt;=K!H6,K!D6+K!H6,K!D6+K!O6)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K!O7+K!Z7</f>
        <v>0</v>
      </c>
      <c r="P7" s="11">
        <f>IF(K!H7&gt;0,K!P7-K!U7+K!AA7,K!P7-K!H7-K!U7+K!AA7)</f>
        <v>0</v>
      </c>
      <c r="Q7" s="11">
        <f>IF((K!O7+K!Z7)&gt;=K!H7,K!D7+K!H7,K!D7+K!O7)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IF(K!H8&gt;K!O8+K!Z8,0,K!O8-K!H8-K!U8+K!Z8)</f>
        <v>0</v>
      </c>
      <c r="P8" s="11">
        <f>K!P8+K!AA8</f>
        <v>0</v>
      </c>
      <c r="Q8" s="11">
        <f>IF((K!O8+K!Z8)&gt;=K!H8,K!D8+K!H8,K!D8+K!O8)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IF(K!H9&gt;K!O9+K!Z9,0,K!O9-K!H9-K!U9+K!Z9)</f>
        <v>0</v>
      </c>
      <c r="P9" s="11">
        <f>K!P9+K!AA9</f>
        <v>0</v>
      </c>
      <c r="Q9" s="11">
        <f>IF((K!O9+K!Z9)&gt;=K!H9,K!D9+K!H9,K!D9+K!O9)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IF(K!H10&gt;K!O10+K!Z10,0,K!O10-K!H10-K!U10+K!Z10)</f>
        <v>0</v>
      </c>
      <c r="P10" s="11">
        <f>K!P10+K!AA10</f>
        <v>0</v>
      </c>
      <c r="Q10" s="11">
        <f>IF((K!O10+K!Z10)&gt;=K!H10,K!D10+K!H10,K!D10+K!O10)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IF(K!H11&gt;K!O11+K!Z11,0,K!O11-K!H11-K!U11+K!Z11)</f>
        <v>0</v>
      </c>
      <c r="P11" s="11">
        <f>K!P11+K!AA11</f>
        <v>0</v>
      </c>
      <c r="Q11" s="11">
        <f>IF((K!O11+K!Z11)&gt;=K!H11,K!D11+K!H11,K!D11+K!O11)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IF(K!H12&gt;K!O12+K!Z12,0,K!O12-K!H12-K!U12+K!Z12)</f>
        <v>0</v>
      </c>
      <c r="P12" s="11">
        <f>K!P12+K!AA12</f>
        <v>0</v>
      </c>
      <c r="Q12" s="11">
        <f>IF((K!O12+K!Z12)&gt;=K!H12,K!D12+K!H12,K!D12+K!O12)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IF(K!H13&gt;K!O13+K!Z13,0,K!O13-K!H13-K!U13+K!Z13)</f>
        <v>0</v>
      </c>
      <c r="P13" s="11">
        <f>K!P13+K!AA13</f>
        <v>0</v>
      </c>
      <c r="Q13" s="11">
        <f>IF((K!O13+K!Z13)&gt;=K!H13,K!D13+K!H13,K!D13+K!O13)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IF(K!H14&gt;K!O14+K!Z14,0,K!O14-K!H14-K!U14+K!Z14)</f>
        <v>0</v>
      </c>
      <c r="P14" s="11">
        <f>K!P14+K!AA14</f>
        <v>0</v>
      </c>
      <c r="Q14" s="11">
        <f>IF((K!O14+K!Z14)&gt;=K!H14,K!D14+K!H14,K!D14+K!O14)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IF(K!H15&gt;K!O15+K!Z15,0,K!O15-K!H15-K!U15+K!Z15)</f>
        <v>0</v>
      </c>
      <c r="P15" s="11">
        <f>K!P15+K!AA15</f>
        <v>0</v>
      </c>
      <c r="Q15" s="11">
        <f>IF((K!O15+K!Z15)&gt;=K!H15,K!D15+K!H15,K!D15+K!O15)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IF(K!H16&gt;K!O16+K!Z16,0,K!O16-K!H16-K!U16+K!Z16)</f>
        <v>0</v>
      </c>
      <c r="P16" s="11">
        <f>K!P16+K!AA16</f>
        <v>0</v>
      </c>
      <c r="Q16" s="11">
        <f>IF((K!O16+K!Z16)&gt;=K!H16,K!D16+K!H16,K!D16+K!O16)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L!O3+L!Z3</f>
        <v>0</v>
      </c>
      <c r="P3" s="11">
        <f>IF(L!H3&gt;0,L!P3-L!U3+L!AA3,L!P3-L!H3-L!U3+L!AA3)</f>
        <v>0</v>
      </c>
      <c r="Q3" s="11">
        <f>IF((L!O3+L!Z3)&gt;=L!H3,L!D3+L!H3,L!D3+L!O3)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L!O4+L!Z4</f>
        <v>0</v>
      </c>
      <c r="P4" s="11">
        <f>IF(L!H4&gt;0,L!P4-L!U4+L!AA4,L!P4-L!H4-L!U4+L!AA4)</f>
        <v>0</v>
      </c>
      <c r="Q4" s="11">
        <f>IF((L!O4+L!Z4)&gt;=L!H4,L!D4+L!H4,L!D4+L!O4)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L!O5+L!Z5</f>
        <v>0</v>
      </c>
      <c r="P5" s="11">
        <f>IF(L!H5&gt;0,L!P5-L!U5+L!AA5,L!P5-L!H5-L!U5+L!AA5)</f>
        <v>0</v>
      </c>
      <c r="Q5" s="11">
        <f>IF((L!O5+L!Z5)&gt;=L!H5,L!D5+L!H5,L!D5+L!O5)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L!O6+L!Z6</f>
        <v>0</v>
      </c>
      <c r="P6" s="11">
        <f>IF(L!H6&gt;0,L!P6-L!U6+L!AA6,L!P6-L!H6-L!U6+L!AA6)</f>
        <v>0</v>
      </c>
      <c r="Q6" s="11">
        <f>IF((L!O6+L!Z6)&gt;=L!H6,L!D6+L!H6,L!D6+L!O6)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L!O7+L!Z7</f>
        <v>0</v>
      </c>
      <c r="P7" s="11">
        <f>IF(L!H7&gt;0,L!P7-L!U7+L!AA7,L!P7-L!H7-L!U7+L!AA7)</f>
        <v>0</v>
      </c>
      <c r="Q7" s="11">
        <f>IF((L!O7+L!Z7)&gt;=L!H7,L!D7+L!H7,L!D7+L!O7)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IF(L!H8&gt;L!O8+L!Z8,0,L!O8-L!H8-L!U8+L!Z8)</f>
        <v>0</v>
      </c>
      <c r="P8" s="11">
        <f>L!P8+L!AA8</f>
        <v>0</v>
      </c>
      <c r="Q8" s="11">
        <f>IF((L!O8+L!Z8)&gt;=L!H8,L!D8+L!H8,L!D8+L!O8)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IF(L!H9&gt;L!O9+L!Z9,0,L!O9-L!H9-L!U9+L!Z9)</f>
        <v>0</v>
      </c>
      <c r="P9" s="11">
        <f>L!P9+L!AA9</f>
        <v>0</v>
      </c>
      <c r="Q9" s="11">
        <f>IF((L!O9+L!Z9)&gt;=L!H9,L!D9+L!H9,L!D9+L!O9)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IF(L!H10&gt;L!O10+L!Z10,0,L!O10-L!H10-L!U10+L!Z10)</f>
        <v>0</v>
      </c>
      <c r="P10" s="11">
        <f>L!P10+L!AA10</f>
        <v>0</v>
      </c>
      <c r="Q10" s="11">
        <f>IF((L!O10+L!Z10)&gt;=L!H10,L!D10+L!H10,L!D10+L!O10)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IF(L!H11&gt;L!O11+L!Z11,0,L!O11-L!H11-L!U11+L!Z11)</f>
        <v>0</v>
      </c>
      <c r="P11" s="11">
        <f>L!P11+L!AA11</f>
        <v>0</v>
      </c>
      <c r="Q11" s="11">
        <f>IF((L!O11+L!Z11)&gt;=L!H11,L!D11+L!H11,L!D11+L!O11)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IF(L!H12&gt;L!O12+L!Z12,0,L!O12-L!H12-L!U12+L!Z12)</f>
        <v>0</v>
      </c>
      <c r="P12" s="11">
        <f>L!P12+L!AA12</f>
        <v>0</v>
      </c>
      <c r="Q12" s="11">
        <f>IF((L!O12+L!Z12)&gt;=L!H12,L!D12+L!H12,L!D12+L!O12)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IF(L!H13&gt;L!O13+L!Z13,0,L!O13-L!H13-L!U13+L!Z13)</f>
        <v>0</v>
      </c>
      <c r="P13" s="11">
        <f>L!P13+L!AA13</f>
        <v>0</v>
      </c>
      <c r="Q13" s="11">
        <f>IF((L!O13+L!Z13)&gt;=L!H13,L!D13+L!H13,L!D13+L!O13)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IF(L!H14&gt;L!O14+L!Z14,0,L!O14-L!H14-L!U14+L!Z14)</f>
        <v>0</v>
      </c>
      <c r="P14" s="11">
        <f>L!P14+L!AA14</f>
        <v>0</v>
      </c>
      <c r="Q14" s="11">
        <f>IF((L!O14+L!Z14)&gt;=L!H14,L!D14+L!H14,L!D14+L!O14)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IF(L!H15&gt;L!O15+L!Z15,0,L!O15-L!H15-L!U15+L!Z15)</f>
        <v>0</v>
      </c>
      <c r="P15" s="11">
        <f>L!P15+L!AA15</f>
        <v>0</v>
      </c>
      <c r="Q15" s="11">
        <f>IF((L!O15+L!Z15)&gt;=L!H15,L!D15+L!H15,L!D15+L!O15)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IF(L!H16&gt;L!O16+L!Z16,0,L!O16-L!H16-L!U16+L!Z16)</f>
        <v>0</v>
      </c>
      <c r="P16" s="11">
        <f>L!P16+L!AA16</f>
        <v>0</v>
      </c>
      <c r="Q16" s="11">
        <f>IF((L!O16+L!Z16)&gt;=L!H16,L!D16+L!H16,L!D16+L!O16)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M!O3+M!Z3</f>
        <v>0</v>
      </c>
      <c r="P3" s="11">
        <f>IF(M!H3&gt;0,M!P3-M!U3+M!AA3,M!P3-M!H3-M!U3+M!AA3)</f>
        <v>0</v>
      </c>
      <c r="Q3" s="11">
        <f>IF((M!O3+M!Z3)&gt;=M!H3,M!D3+M!H3,M!D3+M!O3)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M!O4+M!Z4</f>
        <v>0</v>
      </c>
      <c r="P4" s="11">
        <f>IF(M!H4&gt;0,M!P4-M!U4+M!AA4,M!P4-M!H4-M!U4+M!AA4)</f>
        <v>0</v>
      </c>
      <c r="Q4" s="11">
        <f>IF((M!O4+M!Z4)&gt;=M!H4,M!D4+M!H4,M!D4+M!O4)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M!O5+M!Z5</f>
        <v>0</v>
      </c>
      <c r="P5" s="11">
        <f>IF(M!H5&gt;0,M!P5-M!U5+M!AA5,M!P5-M!H5-M!U5+M!AA5)</f>
        <v>0</v>
      </c>
      <c r="Q5" s="11">
        <f>IF((M!O5+M!Z5)&gt;=M!H5,M!D5+M!H5,M!D5+M!O5)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M!O6+M!Z6</f>
        <v>0</v>
      </c>
      <c r="P6" s="11">
        <f>IF(M!H6&gt;0,M!P6-M!U6+M!AA6,M!P6-M!H6-M!U6+M!AA6)</f>
        <v>0</v>
      </c>
      <c r="Q6" s="11">
        <f>IF((M!O6+M!Z6)&gt;=M!H6,M!D6+M!H6,M!D6+M!O6)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M!O7+M!Z7</f>
        <v>0</v>
      </c>
      <c r="P7" s="11">
        <f>IF(M!H7&gt;0,M!P7-M!U7+M!AA7,M!P7-M!H7-M!U7+M!AA7)</f>
        <v>0</v>
      </c>
      <c r="Q7" s="11">
        <f>IF((M!O7+M!Z7)&gt;=M!H7,M!D7+M!H7,M!D7+M!O7)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IF(M!H8&gt;M!O8+M!Z8,0,M!O8-M!H8-M!U8+M!Z8)</f>
        <v>0</v>
      </c>
      <c r="P8" s="11">
        <f>M!P8+M!AA8</f>
        <v>0</v>
      </c>
      <c r="Q8" s="11">
        <f>IF((M!O8+M!Z8)&gt;=M!H8,M!D8+M!H8,M!D8+M!O8)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IF(M!H9&gt;M!O9+M!Z9,0,M!O9-M!H9-M!U9+M!Z9)</f>
        <v>0</v>
      </c>
      <c r="P9" s="11">
        <f>M!P9+M!AA9</f>
        <v>0</v>
      </c>
      <c r="Q9" s="11">
        <f>IF((M!O9+M!Z9)&gt;=M!H9,M!D9+M!H9,M!D9+M!O9)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IF(M!H10&gt;M!O10+M!Z10,0,M!O10-M!H10-M!U10+M!Z10)</f>
        <v>0</v>
      </c>
      <c r="P10" s="11">
        <f>M!P10+M!AA10</f>
        <v>0</v>
      </c>
      <c r="Q10" s="11">
        <f>IF((M!O10+M!Z10)&gt;=M!H10,M!D10+M!H10,M!D10+M!O10)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IF(M!H11&gt;M!O11+M!Z11,0,M!O11-M!H11-M!U11+M!Z11)</f>
        <v>0</v>
      </c>
      <c r="P11" s="11">
        <f>M!P11+M!AA11</f>
        <v>0</v>
      </c>
      <c r="Q11" s="11">
        <f>IF((M!O11+M!Z11)&gt;=M!H11,M!D11+M!H11,M!D11+M!O11)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IF(M!H12&gt;M!O12+M!Z12,0,M!O12-M!H12-M!U12+M!Z12)</f>
        <v>0</v>
      </c>
      <c r="P12" s="11">
        <f>M!P12+M!AA12</f>
        <v>0</v>
      </c>
      <c r="Q12" s="11">
        <f>IF((M!O12+M!Z12)&gt;=M!H12,M!D12+M!H12,M!D12+M!O12)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IF(M!H13&gt;M!O13+M!Z13,0,M!O13-M!H13-M!U13+M!Z13)</f>
        <v>0</v>
      </c>
      <c r="P13" s="11">
        <f>M!P13+M!AA13</f>
        <v>0</v>
      </c>
      <c r="Q13" s="11">
        <f>IF((M!O13+M!Z13)&gt;=M!H13,M!D13+M!H13,M!D13+M!O13)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IF(M!H14&gt;M!O14+M!Z14,0,M!O14-M!H14-M!U14+M!Z14)</f>
        <v>0</v>
      </c>
      <c r="P14" s="11">
        <f>M!P14+M!AA14</f>
        <v>0</v>
      </c>
      <c r="Q14" s="11">
        <f>IF((M!O14+M!Z14)&gt;=M!H14,M!D14+M!H14,M!D14+M!O14)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IF(M!H15&gt;M!O15+M!Z15,0,M!O15-M!H15-M!U15+M!Z15)</f>
        <v>0</v>
      </c>
      <c r="P15" s="11">
        <f>M!P15+M!AA15</f>
        <v>0</v>
      </c>
      <c r="Q15" s="11">
        <f>IF((M!O15+M!Z15)&gt;=M!H15,M!D15+M!H15,M!D15+M!O15)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IF(M!H16&gt;M!O16+M!Z16,0,M!O16-M!H16-M!U16+M!Z16)</f>
        <v>0</v>
      </c>
      <c r="P16" s="11">
        <f>M!P16+M!AA16</f>
        <v>0</v>
      </c>
      <c r="Q16" s="11">
        <f>IF((M!O16+M!Z16)&gt;=M!H16,M!D16+M!H16,M!D16+M!O16)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N!O3+N!Z3</f>
        <v>0</v>
      </c>
      <c r="P3" s="11">
        <f>IF(N!H3&gt;0,N!P3-N!U3+N!AA3,N!P3-N!H3-N!U3+N!AA3)</f>
        <v>0</v>
      </c>
      <c r="Q3" s="11">
        <f>IF((N!O3+N!Z3)&gt;=N!H3,N!D3+N!H3,N!D3+N!O3)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N!O4+N!Z4</f>
        <v>0</v>
      </c>
      <c r="P4" s="11">
        <f>IF(N!H4&gt;0,N!P4-N!U4+N!AA4,N!P4-N!H4-N!U4+N!AA4)</f>
        <v>0</v>
      </c>
      <c r="Q4" s="11">
        <f>IF((N!O4+N!Z4)&gt;=N!H4,N!D4+N!H4,N!D4+N!O4)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N!O5+N!Z5</f>
        <v>0</v>
      </c>
      <c r="P5" s="11">
        <f>IF(N!H5&gt;0,N!P5-N!U5+N!AA5,N!P5-N!H5-N!U5+N!AA5)</f>
        <v>0</v>
      </c>
      <c r="Q5" s="11">
        <f>IF((N!O5+N!Z5)&gt;=N!H5,N!D5+N!H5,N!D5+N!O5)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N!O6+N!Z6</f>
        <v>0</v>
      </c>
      <c r="P6" s="11">
        <f>IF(N!H6&gt;0,N!P6-N!U6+N!AA6,N!P6-N!H6-N!U6+N!AA6)</f>
        <v>0</v>
      </c>
      <c r="Q6" s="11">
        <f>IF((N!O6+N!Z6)&gt;=N!H6,N!D6+N!H6,N!D6+N!O6)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N!O7+N!Z7</f>
        <v>0</v>
      </c>
      <c r="P7" s="11">
        <f>IF(N!H7&gt;0,N!P7-N!U7+N!AA7,N!P7-N!H7-N!U7+N!AA7)</f>
        <v>0</v>
      </c>
      <c r="Q7" s="11">
        <f>IF((N!O7+N!Z7)&gt;=N!H7,N!D7+N!H7,N!D7+N!O7)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IF(N!H8&gt;N!O8+N!Z8,0,N!O8-N!H8-N!U8+N!Z8)</f>
        <v>0</v>
      </c>
      <c r="P8" s="11">
        <f>N!P8+N!AA8</f>
        <v>0</v>
      </c>
      <c r="Q8" s="11">
        <f>IF((N!O8+N!Z8)&gt;=N!H8,N!D8+N!H8,N!D8+N!O8)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IF(N!H9&gt;N!O9+N!Z9,0,N!O9-N!H9-N!U9+N!Z9)</f>
        <v>0</v>
      </c>
      <c r="P9" s="11">
        <f>N!P9+N!AA9</f>
        <v>0</v>
      </c>
      <c r="Q9" s="11">
        <f>IF((N!O9+N!Z9)&gt;=N!H9,N!D9+N!H9,N!D9+N!O9)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IF(N!H10&gt;N!O10+N!Z10,0,N!O10-N!H10-N!U10+N!Z10)</f>
        <v>0</v>
      </c>
      <c r="P10" s="11">
        <f>N!P10+N!AA10</f>
        <v>0</v>
      </c>
      <c r="Q10" s="11">
        <f>IF((N!O10+N!Z10)&gt;=N!H10,N!D10+N!H10,N!D10+N!O10)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IF(N!H11&gt;N!O11+N!Z11,0,N!O11-N!H11-N!U11+N!Z11)</f>
        <v>0</v>
      </c>
      <c r="P11" s="11">
        <f>N!P11+N!AA11</f>
        <v>0</v>
      </c>
      <c r="Q11" s="11">
        <f>IF((N!O11+N!Z11)&gt;=N!H11,N!D11+N!H11,N!D11+N!O11)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IF(N!H12&gt;N!O12+N!Z12,0,N!O12-N!H12-N!U12+N!Z12)</f>
        <v>0</v>
      </c>
      <c r="P12" s="11">
        <f>N!P12+N!AA12</f>
        <v>0</v>
      </c>
      <c r="Q12" s="11">
        <f>IF((N!O12+N!Z12)&gt;=N!H12,N!D12+N!H12,N!D12+N!O12)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IF(N!H13&gt;N!O13+N!Z13,0,N!O13-N!H13-N!U13+N!Z13)</f>
        <v>0</v>
      </c>
      <c r="P13" s="11">
        <f>N!P13+N!AA13</f>
        <v>0</v>
      </c>
      <c r="Q13" s="11">
        <f>IF((N!O13+N!Z13)&gt;=N!H13,N!D13+N!H13,N!D13+N!O13)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IF(N!H14&gt;N!O14+N!Z14,0,N!O14-N!H14-N!U14+N!Z14)</f>
        <v>0</v>
      </c>
      <c r="P14" s="11">
        <f>N!P14+N!AA14</f>
        <v>0</v>
      </c>
      <c r="Q14" s="11">
        <f>IF((N!O14+N!Z14)&gt;=N!H14,N!D14+N!H14,N!D14+N!O14)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IF(N!H15&gt;N!O15+N!Z15,0,N!O15-N!H15-N!U15+N!Z15)</f>
        <v>0</v>
      </c>
      <c r="P15" s="11">
        <f>N!P15+N!AA15</f>
        <v>0</v>
      </c>
      <c r="Q15" s="11">
        <f>IF((N!O15+N!Z15)&gt;=N!H15,N!D15+N!H15,N!D15+N!O15)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IF(N!H16&gt;N!O16+N!Z16,0,N!O16-N!H16-N!U16+N!Z16)</f>
        <v>0</v>
      </c>
      <c r="P16" s="11">
        <f>N!P16+N!AA16</f>
        <v>0</v>
      </c>
      <c r="Q16" s="11">
        <f>IF((N!O16+N!Z16)&gt;=N!H16,N!D16+N!H16,N!D16+N!O16)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O!O3+O!Z3</f>
        <v>0</v>
      </c>
      <c r="P3" s="11">
        <f>IF(O!H3&gt;0,O!P3-O!U3+O!AA3,O!P3-O!H3-O!U3+O!AA3)</f>
        <v>0</v>
      </c>
      <c r="Q3" s="11">
        <f>IF((O!O3+O!Z3)&gt;=O!H3,O!D3+O!H3,O!D3+O!O3)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O!O4+O!Z4</f>
        <v>0</v>
      </c>
      <c r="P4" s="11">
        <f>IF(O!H4&gt;0,O!P4-O!U4+O!AA4,O!P4-O!H4-O!U4+O!AA4)</f>
        <v>0</v>
      </c>
      <c r="Q4" s="11">
        <f>IF((O!O4+O!Z4)&gt;=O!H4,O!D4+O!H4,O!D4+O!O4)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O!O5+O!Z5</f>
        <v>0</v>
      </c>
      <c r="P5" s="11">
        <f>IF(O!H5&gt;0,O!P5-O!U5+O!AA5,O!P5-O!H5-O!U5+O!AA5)</f>
        <v>0</v>
      </c>
      <c r="Q5" s="11">
        <f>IF((O!O5+O!Z5)&gt;=O!H5,O!D5+O!H5,O!D5+O!O5)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O!O6+O!Z6</f>
        <v>0</v>
      </c>
      <c r="P6" s="11">
        <f>IF(O!H6&gt;0,O!P6-O!U6+O!AA6,O!P6-O!H6-O!U6+O!AA6)</f>
        <v>0</v>
      </c>
      <c r="Q6" s="11">
        <f>IF((O!O6+O!Z6)&gt;=O!H6,O!D6+O!H6,O!D6+O!O6)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O!O7+O!Z7</f>
        <v>0</v>
      </c>
      <c r="P7" s="11">
        <f>IF(O!H7&gt;0,O!P7-O!U7+O!AA7,O!P7-O!H7-O!U7+O!AA7)</f>
        <v>0</v>
      </c>
      <c r="Q7" s="11">
        <f>IF((O!O7+O!Z7)&gt;=O!H7,O!D7+O!H7,O!D7+O!O7)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IF(O!H8&gt;O!O8+O!Z8,0,O!O8-O!H8-O!U8+O!Z8)</f>
        <v>0</v>
      </c>
      <c r="P8" s="11">
        <f>O!P8+O!AA8</f>
        <v>0</v>
      </c>
      <c r="Q8" s="11">
        <f>IF((O!O8+O!Z8)&gt;=O!H8,O!D8+O!H8,O!D8+O!O8)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IF(O!H9&gt;O!O9+O!Z9,0,O!O9-O!H9-O!U9+O!Z9)</f>
        <v>0</v>
      </c>
      <c r="P9" s="11">
        <f>O!P9+O!AA9</f>
        <v>0</v>
      </c>
      <c r="Q9" s="11">
        <f>IF((O!O9+O!Z9)&gt;=O!H9,O!D9+O!H9,O!D9+O!O9)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IF(O!H10&gt;O!O10+O!Z10,0,O!O10-O!H10-O!U10+O!Z10)</f>
        <v>0</v>
      </c>
      <c r="P10" s="11">
        <f>O!P10+O!AA10</f>
        <v>0</v>
      </c>
      <c r="Q10" s="11">
        <f>IF((O!O10+O!Z10)&gt;=O!H10,O!D10+O!H10,O!D10+O!O10)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IF(O!H11&gt;O!O11+O!Z11,0,O!O11-O!H11-O!U11+O!Z11)</f>
        <v>0</v>
      </c>
      <c r="P11" s="11">
        <f>O!P11+O!AA11</f>
        <v>0</v>
      </c>
      <c r="Q11" s="11">
        <f>IF((O!O11+O!Z11)&gt;=O!H11,O!D11+O!H11,O!D11+O!O11)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IF(O!H12&gt;O!O12+O!Z12,0,O!O12-O!H12-O!U12+O!Z12)</f>
        <v>0</v>
      </c>
      <c r="P12" s="11">
        <f>O!P12+O!AA12</f>
        <v>0</v>
      </c>
      <c r="Q12" s="11">
        <f>IF((O!O12+O!Z12)&gt;=O!H12,O!D12+O!H12,O!D12+O!O12)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IF(O!H13&gt;O!O13+O!Z13,0,O!O13-O!H13-O!U13+O!Z13)</f>
        <v>0</v>
      </c>
      <c r="P13" s="11">
        <f>O!P13+O!AA13</f>
        <v>0</v>
      </c>
      <c r="Q13" s="11">
        <f>IF((O!O13+O!Z13)&gt;=O!H13,O!D13+O!H13,O!D13+O!O13)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IF(O!H14&gt;O!O14+O!Z14,0,O!O14-O!H14-O!U14+O!Z14)</f>
        <v>0</v>
      </c>
      <c r="P14" s="11">
        <f>O!P14+O!AA14</f>
        <v>0</v>
      </c>
      <c r="Q14" s="11">
        <f>IF((O!O14+O!Z14)&gt;=O!H14,O!D14+O!H14,O!D14+O!O14)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IF(O!H15&gt;O!O15+O!Z15,0,O!O15-O!H15-O!U15+O!Z15)</f>
        <v>0</v>
      </c>
      <c r="P15" s="11">
        <f>O!P15+O!AA15</f>
        <v>0</v>
      </c>
      <c r="Q15" s="11">
        <f>IF((O!O15+O!Z15)&gt;=O!H15,O!D15+O!H15,O!D15+O!O15)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IF(O!H16&gt;O!O16+O!Z16,0,O!O16-O!H16-O!U16+O!Z16)</f>
        <v>0</v>
      </c>
      <c r="P16" s="11">
        <f>O!P16+O!AA16</f>
        <v>0</v>
      </c>
      <c r="Q16" s="11">
        <f>IF((O!O16+O!Z16)&gt;=O!H16,O!D16+O!H16,O!D16+O!O16)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5"/>
  <sheetViews>
    <sheetView zoomScaleNormal="100"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P!O3+P!Z3</f>
        <v>0</v>
      </c>
      <c r="P3" s="11">
        <f>IF(P!H3&gt;0,P!P3-P!U3+P!AA3,P!P3-P!H3-P!U3+P!AA3)</f>
        <v>0</v>
      </c>
      <c r="Q3" s="11">
        <f>IF((P!O3+P!Z3)&gt;=P!H3,P!D3+P!H3,P!D3+P!O3)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P!O4+P!Z4</f>
        <v>0</v>
      </c>
      <c r="P4" s="11">
        <f>IF(P!H4&gt;0,P!P4-P!U4+P!AA4,P!P4-P!H4-P!U4+P!AA4)</f>
        <v>0</v>
      </c>
      <c r="Q4" s="11">
        <f>IF((P!O4+P!Z4)&gt;=P!H4,P!D4+P!H4,P!D4+P!O4)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P!O5+P!Z5</f>
        <v>0</v>
      </c>
      <c r="P5" s="11">
        <f>IF(P!H5&gt;0,P!P5-P!U5+P!AA5,P!P5-P!H5-P!U5+P!AA5)</f>
        <v>0</v>
      </c>
      <c r="Q5" s="11">
        <f>IF((P!O5+P!Z5)&gt;=P!H5,P!D5+P!H5,P!D5+P!O5)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P!O6+P!Z6</f>
        <v>0</v>
      </c>
      <c r="P6" s="11">
        <f>IF(P!H6&gt;0,P!P6-P!U6+P!AA6,P!P6-P!H6-P!U6+P!AA6)</f>
        <v>0</v>
      </c>
      <c r="Q6" s="11">
        <f>IF((P!O6+P!Z6)&gt;=P!H6,P!D6+P!H6,P!D6+P!O6)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P!O7+P!Z7</f>
        <v>0</v>
      </c>
      <c r="P7" s="11">
        <f>IF(P!H7&gt;0,P!P7-P!U7+P!AA7,P!P7-P!H7-P!U7+P!AA7)</f>
        <v>0</v>
      </c>
      <c r="Q7" s="11">
        <f>IF((P!O7+P!Z7)&gt;=P!H7,P!D7+P!H7,P!D7+P!O7)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IF(P!H8&gt;P!O8+P!Z8,0,P!O8-P!H8-P!U8+P!Z8)</f>
        <v>0</v>
      </c>
      <c r="P8" s="11">
        <f>P!P8+P!AA8</f>
        <v>0</v>
      </c>
      <c r="Q8" s="11">
        <f>IF((P!O8+P!Z8)&gt;=P!H8,P!D8+P!H8,P!D8+P!O8)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IF(P!H9&gt;P!O9+P!Z9,0,P!O9-P!H9-P!U9+P!Z9)</f>
        <v>0</v>
      </c>
      <c r="P9" s="11">
        <f>P!P9+P!AA9</f>
        <v>0</v>
      </c>
      <c r="Q9" s="11">
        <f>IF((P!O9+P!Z9)&gt;=P!H9,P!D9+P!H9,P!D9+P!O9)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IF(P!H10&gt;P!O10+P!Z10,0,P!O10-P!H10-P!U10+P!Z10)</f>
        <v>0</v>
      </c>
      <c r="P10" s="11">
        <f>P!P10+P!AA10</f>
        <v>0</v>
      </c>
      <c r="Q10" s="11">
        <f>IF((P!O10+P!Z10)&gt;=P!H10,P!D10+P!H10,P!D10+P!O10)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IF(P!H11&gt;P!O11+P!Z11,0,P!O11-P!H11-P!U11+P!Z11)</f>
        <v>0</v>
      </c>
      <c r="P11" s="11">
        <f>P!P11+P!AA11</f>
        <v>0</v>
      </c>
      <c r="Q11" s="11">
        <f>IF((P!O11+P!Z11)&gt;=P!H11,P!D11+P!H11,P!D11+P!O11)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IF(P!H12&gt;P!O12+P!Z12,0,P!O12-P!H12-P!U12+P!Z12)</f>
        <v>0</v>
      </c>
      <c r="P12" s="11">
        <f>P!P12+P!AA12</f>
        <v>0</v>
      </c>
      <c r="Q12" s="11">
        <f>IF((P!O12+P!Z12)&gt;=P!H12,P!D12+P!H12,P!D12+P!O12)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IF(P!H13&gt;P!O13+P!Z13,0,P!O13-P!H13-P!U13+P!Z13)</f>
        <v>0</v>
      </c>
      <c r="P13" s="11">
        <f>P!P13+P!AA13</f>
        <v>0</v>
      </c>
      <c r="Q13" s="11">
        <f>IF((P!O13+P!Z13)&gt;=P!H13,P!D13+P!H13,P!D13+P!O13)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IF(P!H14&gt;P!O14+P!Z14,0,P!O14-P!H14-P!U14+P!Z14)</f>
        <v>0</v>
      </c>
      <c r="P14" s="11">
        <f>P!P14+P!AA14</f>
        <v>0</v>
      </c>
      <c r="Q14" s="11">
        <f>IF((P!O14+P!Z14)&gt;=P!H14,P!D14+P!H14,P!D14+P!O14)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IF(P!H15&gt;P!O15+P!Z15,0,P!O15-P!H15-P!U15+P!Z15)</f>
        <v>0</v>
      </c>
      <c r="P15" s="11">
        <f>P!P15+P!AA15</f>
        <v>0</v>
      </c>
      <c r="Q15" s="11">
        <f>IF((P!O15+P!Z15)&gt;=P!H15,P!D15+P!H15,P!D15+P!O15)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IF(P!H16&gt;P!O16+P!Z16,0,P!O16-P!H16-P!U16+P!Z16)</f>
        <v>0</v>
      </c>
      <c r="P16" s="11">
        <f>P!P16+P!AA16</f>
        <v>0</v>
      </c>
      <c r="Q16" s="11">
        <f>IF((P!O16+P!Z16)&gt;=P!H16,P!D16+P!H16,P!D16+P!O16)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25"/>
  <sheetViews>
    <sheetView workbookViewId="0">
      <selection activeCell="F18" sqref="F18:J21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Q!O3+Q!Z3</f>
        <v>0</v>
      </c>
      <c r="P3" s="11">
        <f>IF(Q!H3&gt;0,Q!P3-Q!U3+Q!AA3,Q!P3-Q!H3-Q!U3+Q!AA3)</f>
        <v>0</v>
      </c>
      <c r="Q3" s="11">
        <f>IF((Q!O3+Q!Z3)&gt;=Q!H3,Q!D3+Q!H3,Q!D3+Q!O3)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Q!O4+Q!Z4</f>
        <v>0</v>
      </c>
      <c r="P4" s="11">
        <f>IF(Q!H4&gt;0,Q!P4-Q!U4+Q!AA4,Q!P4-Q!H4-Q!U4+Q!AA4)</f>
        <v>0</v>
      </c>
      <c r="Q4" s="11">
        <f>IF((Q!O4+Q!Z4)&gt;=Q!H4,Q!D4+Q!H4,Q!D4+Q!O4)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Q!O5+Q!Z5</f>
        <v>0</v>
      </c>
      <c r="P5" s="11">
        <f>IF(Q!H5&gt;0,Q!P5-Q!U5+Q!AA5,Q!P5-Q!H5-Q!U5+Q!AA5)</f>
        <v>0</v>
      </c>
      <c r="Q5" s="11">
        <f>IF((Q!O5+Q!Z5)&gt;=Q!H5,Q!D5+Q!H5,Q!D5+Q!O5)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Q!O6+Q!Z6</f>
        <v>0</v>
      </c>
      <c r="P6" s="11">
        <f>IF(Q!H6&gt;0,Q!P6-Q!U6+Q!AA6,Q!P6-Q!H6-Q!U6+Q!AA6)</f>
        <v>0</v>
      </c>
      <c r="Q6" s="11">
        <f>IF((Q!O6+Q!Z6)&gt;=Q!H6,Q!D6+Q!H6,Q!D6+Q!O6)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Q!O7+Q!Z7</f>
        <v>0</v>
      </c>
      <c r="P7" s="11">
        <f>IF(Q!H7&gt;0,Q!P7-Q!U7+Q!AA7,Q!P7-Q!H7-Q!U7+Q!AA7)</f>
        <v>0</v>
      </c>
      <c r="Q7" s="11">
        <f>IF((Q!O7+Q!Z7)&gt;=Q!H7,Q!D7+Q!H7,Q!D7+Q!O7)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IF(Q!H8&gt;Q!O8+Q!Z8,0,Q!O8-Q!H8-Q!U8+Q!Z8)</f>
        <v>0</v>
      </c>
      <c r="P8" s="11">
        <f>Q!P8+Q!AA8</f>
        <v>0</v>
      </c>
      <c r="Q8" s="11">
        <f>IF((Q!O8+Q!Z8)&gt;=Q!H8,Q!D8+Q!H8,Q!D8+Q!O8)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IF(Q!H9&gt;Q!O9+Q!Z9,0,Q!O9-Q!H9-Q!U9+Q!Z9)</f>
        <v>0</v>
      </c>
      <c r="P9" s="11">
        <f>Q!P9+Q!AA9</f>
        <v>0</v>
      </c>
      <c r="Q9" s="11">
        <f>IF((Q!O9+Q!Z9)&gt;=Q!H9,Q!D9+Q!H9,Q!D9+Q!O9)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IF(Q!H10&gt;Q!O10+Q!Z10,0,Q!O10-Q!H10-Q!U10+Q!Z10)</f>
        <v>0</v>
      </c>
      <c r="P10" s="11">
        <f>Q!P10+Q!AA10</f>
        <v>0</v>
      </c>
      <c r="Q10" s="11">
        <f>IF((Q!O10+Q!Z10)&gt;=Q!H10,Q!D10+Q!H10,Q!D10+Q!O10)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IF(Q!H11&gt;Q!O11+Q!Z11,0,Q!O11-Q!H11-Q!U11+Q!Z11)</f>
        <v>0</v>
      </c>
      <c r="P11" s="11">
        <f>Q!P11+Q!AA11</f>
        <v>0</v>
      </c>
      <c r="Q11" s="11">
        <f>IF((Q!O11+Q!Z11)&gt;=Q!H11,Q!D11+Q!H11,Q!D11+Q!O11)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IF(Q!H12&gt;Q!O12+Q!Z12,0,Q!O12-Q!H12-Q!U12+Q!Z12)</f>
        <v>0</v>
      </c>
      <c r="P12" s="11">
        <f>Q!P12+Q!AA12</f>
        <v>0</v>
      </c>
      <c r="Q12" s="11">
        <f>IF((Q!O12+Q!Z12)&gt;=Q!H12,Q!D12+Q!H12,Q!D12+Q!O12)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IF(Q!H13&gt;Q!O13+Q!Z13,0,Q!O13-Q!H13-Q!U13+Q!Z13)</f>
        <v>0</v>
      </c>
      <c r="P13" s="11">
        <f>Q!P13+Q!AA13</f>
        <v>0</v>
      </c>
      <c r="Q13" s="11">
        <f>IF((Q!O13+Q!Z13)&gt;=Q!H13,Q!D13+Q!H13,Q!D13+Q!O13)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IF(Q!H14&gt;Q!O14+Q!Z14,0,Q!O14-Q!H14-Q!U14+Q!Z14)</f>
        <v>0</v>
      </c>
      <c r="P14" s="11">
        <f>Q!P14+Q!AA14</f>
        <v>0</v>
      </c>
      <c r="Q14" s="11">
        <f>IF((Q!O14+Q!Z14)&gt;=Q!H14,Q!D14+Q!H14,Q!D14+Q!O14)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IF(Q!H15&gt;Q!O15+Q!Z15,0,Q!O15-Q!H15-Q!U15+Q!Z15)</f>
        <v>0</v>
      </c>
      <c r="P15" s="11">
        <f>Q!P15+Q!AA15</f>
        <v>0</v>
      </c>
      <c r="Q15" s="11">
        <f>IF((Q!O15+Q!Z15)&gt;=Q!H15,Q!D15+Q!H15,Q!D15+Q!O15)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IF(Q!H16&gt;Q!O16+Q!Z16,0,Q!O16-Q!H16-Q!U16+Q!Z16)</f>
        <v>0</v>
      </c>
      <c r="P16" s="11">
        <f>Q!P16+Q!AA16</f>
        <v>0</v>
      </c>
      <c r="Q16" s="11">
        <f>IF((Q!O16+Q!Z16)&gt;=Q!H16,Q!D16+Q!H16,Q!D16+Q!O16)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25"/>
  <sheetViews>
    <sheetView workbookViewId="0">
      <selection activeCell="F18" sqref="F18:J21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'R'!O3+'R'!Z3</f>
        <v>0</v>
      </c>
      <c r="P3" s="11">
        <f>IF('R'!H3&gt;0,'R'!P3-'R'!U3+'R'!AA3,'R'!P3-'R'!H3-'R'!U3+'R'!AA3)</f>
        <v>0</v>
      </c>
      <c r="Q3" s="11">
        <f>IF(('R'!O3+'R'!Z3)&gt;='R'!H3,'R'!D3+'R'!H3,'R'!D3+'R'!O3)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'R'!O4+'R'!Z4</f>
        <v>0</v>
      </c>
      <c r="P4" s="11">
        <f>IF('R'!H4&gt;0,'R'!P4-'R'!U4+'R'!AA4,'R'!P4-'R'!H4-'R'!U4+'R'!AA4)</f>
        <v>0</v>
      </c>
      <c r="Q4" s="11">
        <f>IF(('R'!O4+'R'!Z4)&gt;='R'!H4,'R'!D4+'R'!H4,'R'!D4+'R'!O4)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'R'!O5+'R'!Z5</f>
        <v>0</v>
      </c>
      <c r="P5" s="11">
        <f>IF('R'!H5&gt;0,'R'!P5-'R'!U5+'R'!AA5,'R'!P5-'R'!H5-'R'!U5+'R'!AA5)</f>
        <v>0</v>
      </c>
      <c r="Q5" s="11">
        <f>IF(('R'!O5+'R'!Z5)&gt;='R'!H5,'R'!D5+'R'!H5,'R'!D5+'R'!O5)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'R'!O6+'R'!Z6</f>
        <v>0</v>
      </c>
      <c r="P6" s="11">
        <f>IF('R'!H6&gt;0,'R'!P6-'R'!U6+'R'!AA6,'R'!P6-'R'!H6-'R'!U6+'R'!AA6)</f>
        <v>0</v>
      </c>
      <c r="Q6" s="11">
        <f>IF(('R'!O6+'R'!Z6)&gt;='R'!H6,'R'!D6+'R'!H6,'R'!D6+'R'!O6)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'R'!O7+'R'!Z7</f>
        <v>0</v>
      </c>
      <c r="P7" s="11">
        <f>IF('R'!H7&gt;0,'R'!P7-'R'!U7+'R'!AA7,'R'!P7-'R'!H7-'R'!U7+'R'!AA7)</f>
        <v>0</v>
      </c>
      <c r="Q7" s="11">
        <f>IF(('R'!O7+'R'!Z7)&gt;='R'!H7,'R'!D7+'R'!H7,'R'!D7+'R'!O7)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IF('R'!H8&gt;'R'!O8+'R'!Z8,0,'R'!O8-'R'!H8-'R'!U8+'R'!Z8)</f>
        <v>0</v>
      </c>
      <c r="P8" s="11">
        <f>'R'!P8+'R'!AA8</f>
        <v>0</v>
      </c>
      <c r="Q8" s="11">
        <f>IF(('R'!O8+'R'!Z8)&gt;='R'!H8,'R'!D8+'R'!H8,'R'!D8+'R'!O8)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IF('R'!H9&gt;'R'!O9+'R'!Z9,0,'R'!O9-'R'!H9-'R'!U9+'R'!Z9)</f>
        <v>0</v>
      </c>
      <c r="P9" s="11">
        <f>'R'!P9+'R'!AA9</f>
        <v>0</v>
      </c>
      <c r="Q9" s="11">
        <f>IF(('R'!O9+'R'!Z9)&gt;='R'!H9,'R'!D9+'R'!H9,'R'!D9+'R'!O9)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IF('R'!H10&gt;'R'!O10+'R'!Z10,0,'R'!O10-'R'!H10-'R'!U10+'R'!Z10)</f>
        <v>0</v>
      </c>
      <c r="P10" s="11">
        <f>'R'!P10+'R'!AA10</f>
        <v>0</v>
      </c>
      <c r="Q10" s="11">
        <f>IF(('R'!O10+'R'!Z10)&gt;='R'!H10,'R'!D10+'R'!H10,'R'!D10+'R'!O10)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IF('R'!H11&gt;'R'!O11+'R'!Z11,0,'R'!O11-'R'!H11-'R'!U11+'R'!Z11)</f>
        <v>0</v>
      </c>
      <c r="P11" s="11">
        <f>'R'!P11+'R'!AA11</f>
        <v>0</v>
      </c>
      <c r="Q11" s="11">
        <f>IF(('R'!O11+'R'!Z11)&gt;='R'!H11,'R'!D11+'R'!H11,'R'!D11+'R'!O11)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IF('R'!H12&gt;'R'!O12+'R'!Z12,0,'R'!O12-'R'!H12-'R'!U12+'R'!Z12)</f>
        <v>0</v>
      </c>
      <c r="P12" s="11">
        <f>'R'!P12+'R'!AA12</f>
        <v>0</v>
      </c>
      <c r="Q12" s="11">
        <f>IF(('R'!O12+'R'!Z12)&gt;='R'!H12,'R'!D12+'R'!H12,'R'!D12+'R'!O12)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IF('R'!H13&gt;'R'!O13+'R'!Z13,0,'R'!O13-'R'!H13-'R'!U13+'R'!Z13)</f>
        <v>0</v>
      </c>
      <c r="P13" s="11">
        <f>'R'!P13+'R'!AA13</f>
        <v>0</v>
      </c>
      <c r="Q13" s="11">
        <f>IF(('R'!O13+'R'!Z13)&gt;='R'!H13,'R'!D13+'R'!H13,'R'!D13+'R'!O13)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IF('R'!H14&gt;'R'!O14+'R'!Z14,0,'R'!O14-'R'!H14-'R'!U14+'R'!Z14)</f>
        <v>0</v>
      </c>
      <c r="P14" s="11">
        <f>'R'!P14+'R'!AA14</f>
        <v>0</v>
      </c>
      <c r="Q14" s="11">
        <f>IF(('R'!O14+'R'!Z14)&gt;='R'!H14,'R'!D14+'R'!H14,'R'!D14+'R'!O14)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IF('R'!H15&gt;'R'!O15+'R'!Z15,0,'R'!O15-'R'!H15-'R'!U15+'R'!Z15)</f>
        <v>0</v>
      </c>
      <c r="P15" s="11">
        <f>'R'!P15+'R'!AA15</f>
        <v>0</v>
      </c>
      <c r="Q15" s="11">
        <f>IF(('R'!O15+'R'!Z15)&gt;='R'!H15,'R'!D15+'R'!H15,'R'!D15+'R'!O15)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IF('R'!H16&gt;'R'!O16+'R'!Z16,0,'R'!O16-'R'!H16-'R'!U16+'R'!Z16)</f>
        <v>0</v>
      </c>
      <c r="P16" s="11">
        <f>'R'!P16+'R'!AA16</f>
        <v>0</v>
      </c>
      <c r="Q16" s="11">
        <f>IF(('R'!O16+'R'!Z16)&gt;='R'!H16,'R'!D16+'R'!H16,'R'!D16+'R'!O16)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F18" sqref="F18:J22"/>
    </sheetView>
  </sheetViews>
  <sheetFormatPr baseColWidth="10" defaultColWidth="8.7265625" defaultRowHeight="15" customHeight="1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 ht="14.5">
      <c r="A1" s="16"/>
      <c r="K1" s="46"/>
      <c r="R1" s="2"/>
      <c r="S1" s="1"/>
    </row>
    <row r="2" spans="1:27" ht="14.5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A!O3+A!Z3</f>
        <v>0</v>
      </c>
      <c r="P3" s="11">
        <f>IF(A!H3&gt;0,A!P3-A!U3+A!AA3,A!P3-A!H3-A!U3+A!AA3)</f>
        <v>0</v>
      </c>
      <c r="Q3" s="11">
        <f>IF((A!O3+A!Z3)&gt;=A!H3,A!D3+A!H3,A!D3+A!O3)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 ht="14.5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A!O4+A!Z4</f>
        <v>0</v>
      </c>
      <c r="P4" s="11">
        <f>IF(A!H4&gt;0,A!P4-A!U4+A!AA4,A!P4-A!H4-A!U4+A!AA4)</f>
        <v>0</v>
      </c>
      <c r="Q4" s="11">
        <f>IF((A!O4+A!Z4)&gt;=A!H4,A!D4+A!H4,A!D4+A!O4)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 ht="14.5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A!O5+A!Z5</f>
        <v>0</v>
      </c>
      <c r="P5" s="11">
        <f>IF(A!H5&gt;0,A!P5-A!U5+A!AA5,A!P5-A!H5-A!U5+A!AA5)</f>
        <v>0</v>
      </c>
      <c r="Q5" s="11">
        <f>IF((A!O5+A!Z5)&gt;=A!H5,A!D5+A!H5,A!D5+A!O5)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 ht="14.5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A!O6+A!Z6</f>
        <v>0</v>
      </c>
      <c r="P6" s="11">
        <f>IF(A!H6&gt;0,A!P6-A!U6+A!AA6,A!P6-A!H6-A!U6+A!AA6)</f>
        <v>0</v>
      </c>
      <c r="Q6" s="11">
        <f>IF((A!O6+A!Z6)&gt;=A!H6,A!D6+A!H6,A!D6+A!O6)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 ht="14.5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A!O7+A!Z7</f>
        <v>0</v>
      </c>
      <c r="P7" s="11">
        <f>IF(A!H7&gt;0,A!P7-A!U7+A!AA7,A!P7-A!H7-A!U7+A!AA7)</f>
        <v>0</v>
      </c>
      <c r="Q7" s="11">
        <f>IF((A!O7+A!Z7)&gt;=A!H7,A!D7+A!H7,A!D7+A!O7)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IF(A!H8&gt;A!O8+A!Z8,0,A!O8-A!H8-A!U8+A!Z8)</f>
        <v>0</v>
      </c>
      <c r="P8" s="11">
        <f>A!P8+A!AA8</f>
        <v>0</v>
      </c>
      <c r="Q8" s="11">
        <f>IF((A!O8+A!Z8)&gt;=A!H8,A!D8+A!H8,A!D8+A!O8)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 ht="14.5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IF(A!H9&gt;A!O9+A!Z9,0,A!O9-A!H9-A!U9+A!Z9)</f>
        <v>0</v>
      </c>
      <c r="P9" s="11">
        <f>A!P9+A!AA9</f>
        <v>0</v>
      </c>
      <c r="Q9" s="11">
        <f>IF((A!O9+A!Z9)&gt;=A!H9,A!D9+A!H9,A!D9+A!O9)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IF(A!H10&gt;A!O10+A!Z10,0,A!O10-A!H10-A!U10+A!Z10)</f>
        <v>0</v>
      </c>
      <c r="P10" s="11">
        <f>A!P10+A!AA10</f>
        <v>0</v>
      </c>
      <c r="Q10" s="11">
        <f>IF((A!O10+A!Z10)&gt;=A!H10,A!D10+A!H10,A!D10+A!O10)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 ht="14.5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IF(A!H11&gt;A!O11+A!Z11,0,A!O11-A!H11-A!U11+A!Z11)</f>
        <v>0</v>
      </c>
      <c r="P11" s="11">
        <f>A!P11+A!AA11</f>
        <v>0</v>
      </c>
      <c r="Q11" s="11">
        <f>IF((A!O11+A!Z11)&gt;=A!H11,A!D11+A!H11,A!D11+A!O11)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 ht="14.5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IF(A!H12&gt;A!O12+A!Z12,0,A!O12-A!H12-A!U12+A!Z12)</f>
        <v>0</v>
      </c>
      <c r="P12" s="11">
        <f>A!P12+A!AA12</f>
        <v>0</v>
      </c>
      <c r="Q12" s="11">
        <f>IF((A!O12+A!Z12)&gt;=A!H12,A!D12+A!H12,A!D12+A!O12)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IF(A!H13&gt;A!O13+A!Z13,0,A!O13-A!H13-A!U13+A!Z13)</f>
        <v>0</v>
      </c>
      <c r="P13" s="11">
        <f>A!P13+A!AA13</f>
        <v>0</v>
      </c>
      <c r="Q13" s="11">
        <f>IF((A!O13+A!Z13)&gt;=A!H13,A!D13+A!H13,A!D13+A!O13)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 ht="14.5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IF(A!H14&gt;A!O14+A!Z14,0,A!O14-A!H14-A!U14+A!Z14)</f>
        <v>0</v>
      </c>
      <c r="P14" s="11">
        <f>A!P14+A!AA14</f>
        <v>0</v>
      </c>
      <c r="Q14" s="11">
        <f>IF((A!O14+A!Z14)&gt;=A!H14,A!D14+A!H14,A!D14+A!O14)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 ht="14.5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IF(A!H15&gt;A!O15+A!Z15,0,A!O15-A!H15-A!U15+A!Z15)</f>
        <v>0</v>
      </c>
      <c r="P15" s="11">
        <f>A!P15+A!AA15</f>
        <v>0</v>
      </c>
      <c r="Q15" s="11">
        <f>IF((A!O15+A!Z15)&gt;=A!H15,A!D15+A!H15,A!D15+A!O15)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 ht="14.5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IF(A!H16&gt;A!O16+A!Z16,0,A!O16-A!H16-A!U16+A!Z16)</f>
        <v>0</v>
      </c>
      <c r="P16" s="11">
        <f>A!P16+A!AA16</f>
        <v>0</v>
      </c>
      <c r="Q16" s="11">
        <f>IF((A!O16+A!Z16)&gt;=A!H16,A!D16+A!H16,A!D16+A!O16)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 ht="14.5">
      <c r="A17" s="16"/>
      <c r="H17" s="11"/>
      <c r="K17" s="24"/>
    </row>
    <row r="18" spans="1:27" ht="14.5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 ht="14.5">
      <c r="A19" s="16"/>
      <c r="G19" s="60"/>
      <c r="H19" s="60"/>
      <c r="I19" s="60"/>
      <c r="K19" s="24"/>
    </row>
    <row r="20" spans="1:27" ht="14.5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 ht="14.5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 ht="15" customHeight="1">
      <c r="G22" s="1"/>
    </row>
    <row r="25" spans="1:27" ht="14.5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5"/>
  <sheetViews>
    <sheetView workbookViewId="0">
      <selection activeCell="F18" sqref="F18:J21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S!O3+S!Z3</f>
        <v>0</v>
      </c>
      <c r="P3" s="11">
        <f>IF(S!H3&gt;0,S!P3-S!U3+S!AA3,S!P3-S!H3-S!U3+S!AA3)</f>
        <v>0</v>
      </c>
      <c r="Q3" s="11">
        <f>IF((S!O3+S!Z3)&gt;=S!H3,S!D3+S!H3,S!D3+S!O3)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S!O4+S!Z4</f>
        <v>0</v>
      </c>
      <c r="P4" s="11">
        <f>IF(S!H4&gt;0,S!P4-S!U4+S!AA4,S!P4-S!H4-S!U4+S!AA4)</f>
        <v>0</v>
      </c>
      <c r="Q4" s="11">
        <f>IF((S!O4+S!Z4)&gt;=S!H4,S!D4+S!H4,S!D4+S!O4)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S!O5+S!Z5</f>
        <v>0</v>
      </c>
      <c r="P5" s="11">
        <f>IF(S!H5&gt;0,S!P5-S!U5+S!AA5,S!P5-S!H5-S!U5+S!AA5)</f>
        <v>0</v>
      </c>
      <c r="Q5" s="11">
        <f>IF((S!O5+S!Z5)&gt;=S!H5,S!D5+S!H5,S!D5+S!O5)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S!O6+S!Z6</f>
        <v>0</v>
      </c>
      <c r="P6" s="11">
        <f>IF(S!H6&gt;0,S!P6-S!U6+S!AA6,S!P6-S!H6-S!U6+S!AA6)</f>
        <v>0</v>
      </c>
      <c r="Q6" s="11">
        <f>IF((S!O6+S!Z6)&gt;=S!H6,S!D6+S!H6,S!D6+S!O6)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S!O7+S!Z7</f>
        <v>0</v>
      </c>
      <c r="P7" s="11">
        <f>IF(S!H7&gt;0,S!P7-S!U7+S!AA7,S!P7-S!H7-S!U7+S!AA7)</f>
        <v>0</v>
      </c>
      <c r="Q7" s="11">
        <f>IF((S!O7+S!Z7)&gt;=S!H7,S!D7+S!H7,S!D7+S!O7)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IF(S!H8&gt;S!O8+S!Z8,0,S!O8-S!H8-S!U8+S!Z8)</f>
        <v>0</v>
      </c>
      <c r="P8" s="11">
        <f>S!P8+S!AA8</f>
        <v>0</v>
      </c>
      <c r="Q8" s="11">
        <f>IF((S!O8+S!Z8)&gt;=S!H8,S!D8+S!H8,S!D8+S!O8)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IF(S!H9&gt;S!O9+S!Z9,0,S!O9-S!H9-S!U9+S!Z9)</f>
        <v>0</v>
      </c>
      <c r="P9" s="11">
        <f>S!P9+S!AA9</f>
        <v>0</v>
      </c>
      <c r="Q9" s="11">
        <f>IF((S!O9+S!Z9)&gt;=S!H9,S!D9+S!H9,S!D9+S!O9)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IF(S!H10&gt;S!O10+S!Z10,0,S!O10-S!H10-S!U10+S!Z10)</f>
        <v>0</v>
      </c>
      <c r="P10" s="11">
        <f>S!P10+S!AA10</f>
        <v>0</v>
      </c>
      <c r="Q10" s="11">
        <f>IF((S!O10+S!Z10)&gt;=S!H10,S!D10+S!H10,S!D10+S!O10)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IF(S!H11&gt;S!O11+S!Z11,0,S!O11-S!H11-S!U11+S!Z11)</f>
        <v>0</v>
      </c>
      <c r="P11" s="11">
        <f>S!P11+S!AA11</f>
        <v>0</v>
      </c>
      <c r="Q11" s="11">
        <f>IF((S!O11+S!Z11)&gt;=S!H11,S!D11+S!H11,S!D11+S!O11)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IF(S!H12&gt;S!O12+S!Z12,0,S!O12-S!H12-S!U12+S!Z12)</f>
        <v>0</v>
      </c>
      <c r="P12" s="11">
        <f>S!P12+S!AA12</f>
        <v>0</v>
      </c>
      <c r="Q12" s="11">
        <f>IF((S!O12+S!Z12)&gt;=S!H12,S!D12+S!H12,S!D12+S!O12)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IF(S!H13&gt;S!O13+S!Z13,0,S!O13-S!H13-S!U13+S!Z13)</f>
        <v>0</v>
      </c>
      <c r="P13" s="11">
        <f>S!P13+S!AA13</f>
        <v>0</v>
      </c>
      <c r="Q13" s="11">
        <f>IF((S!O13+S!Z13)&gt;=S!H13,S!D13+S!H13,S!D13+S!O13)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IF(S!H14&gt;S!O14+S!Z14,0,S!O14-S!H14-S!U14+S!Z14)</f>
        <v>0</v>
      </c>
      <c r="P14" s="11">
        <f>S!P14+S!AA14</f>
        <v>0</v>
      </c>
      <c r="Q14" s="11">
        <f>IF((S!O14+S!Z14)&gt;=S!H14,S!D14+S!H14,S!D14+S!O14)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IF(S!H15&gt;S!O15+S!Z15,0,S!O15-S!H15-S!U15+S!Z15)</f>
        <v>0</v>
      </c>
      <c r="P15" s="11">
        <f>S!P15+S!AA15</f>
        <v>0</v>
      </c>
      <c r="Q15" s="11">
        <f>IF((S!O15+S!Z15)&gt;=S!H15,S!D15+S!H15,S!D15+S!O15)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IF(S!H16&gt;S!O16+S!Z16,0,S!O16-S!H16-S!U16+S!Z16)</f>
        <v>0</v>
      </c>
      <c r="P16" s="11">
        <f>S!P16+S!AA16</f>
        <v>0</v>
      </c>
      <c r="Q16" s="11">
        <f>IF((S!O16+S!Z16)&gt;=S!H16,S!D16+S!H16,S!D16+S!O16)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25"/>
  <sheetViews>
    <sheetView workbookViewId="0">
      <selection activeCell="F18" sqref="F18:J21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T!O3+T!Z3</f>
        <v>0</v>
      </c>
      <c r="P3" s="11">
        <f>IF(T!H3&gt;0,T!P3-T!U3+T!AA3,T!P3-T!H3-T!U3+T!AA3)</f>
        <v>0</v>
      </c>
      <c r="Q3" s="11">
        <f>IF((T!O3+T!Z3)&gt;=T!H3,T!D3+T!H3,T!D3+T!O3)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T!O4+T!Z4</f>
        <v>0</v>
      </c>
      <c r="P4" s="11">
        <f>IF(T!H4&gt;0,T!P4-T!U4+T!AA4,T!P4-T!H4-T!U4+T!AA4)</f>
        <v>0</v>
      </c>
      <c r="Q4" s="11">
        <f>IF((T!O4+T!Z4)&gt;=T!H4,T!D4+T!H4,T!D4+T!O4)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T!O5+T!Z5</f>
        <v>0</v>
      </c>
      <c r="P5" s="11">
        <f>IF(T!H5&gt;0,T!P5-T!U5+T!AA5,T!P5-T!H5-T!U5+T!AA5)</f>
        <v>0</v>
      </c>
      <c r="Q5" s="11">
        <f>IF((T!O5+T!Z5)&gt;=T!H5,T!D5+T!H5,T!D5+T!O5)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T!O6+T!Z6</f>
        <v>0</v>
      </c>
      <c r="P6" s="11">
        <f>IF(T!H6&gt;0,T!P6-T!U6+T!AA6,T!P6-T!H6-T!U6+T!AA6)</f>
        <v>0</v>
      </c>
      <c r="Q6" s="11">
        <f>IF((T!O6+T!Z6)&gt;=T!H6,T!D6+T!H6,T!D6+T!O6)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T!O7+T!Z7</f>
        <v>0</v>
      </c>
      <c r="P7" s="11">
        <f>IF(T!H7&gt;0,T!P7-T!U7+T!AA7,T!P7-T!H7-T!U7+T!AA7)</f>
        <v>0</v>
      </c>
      <c r="Q7" s="11">
        <f>IF((T!O7+T!Z7)&gt;=T!H7,T!D7+T!H7,T!D7+T!O7)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IF(T!H8&gt;T!O8+T!Z8,0,T!O8-T!H8-T!U8+T!Z8)</f>
        <v>0</v>
      </c>
      <c r="P8" s="11">
        <f>T!P8+T!AA8</f>
        <v>0</v>
      </c>
      <c r="Q8" s="11">
        <f>IF((T!O8+T!Z8)&gt;=T!H8,T!D8+T!H8,T!D8+T!O8)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IF(T!H9&gt;T!O9+T!Z9,0,T!O9-T!H9-T!U9+T!Z9)</f>
        <v>0</v>
      </c>
      <c r="P9" s="11">
        <f>T!P9+T!AA9</f>
        <v>0</v>
      </c>
      <c r="Q9" s="11">
        <f>IF((T!O9+T!Z9)&gt;=T!H9,T!D9+T!H9,T!D9+T!O9)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IF(T!H10&gt;T!O10+T!Z10,0,T!O10-T!H10-T!U10+T!Z10)</f>
        <v>0</v>
      </c>
      <c r="P10" s="11">
        <f>T!P10+T!AA10</f>
        <v>0</v>
      </c>
      <c r="Q10" s="11">
        <f>IF((T!O10+T!Z10)&gt;=T!H10,T!D10+T!H10,T!D10+T!O10)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IF(T!H11&gt;T!O11+T!Z11,0,T!O11-T!H11-T!U11+T!Z11)</f>
        <v>0</v>
      </c>
      <c r="P11" s="11">
        <f>T!P11+T!AA11</f>
        <v>0</v>
      </c>
      <c r="Q11" s="11">
        <f>IF((T!O11+T!Z11)&gt;=T!H11,T!D11+T!H11,T!D11+T!O11)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IF(T!H12&gt;T!O12+T!Z12,0,T!O12-T!H12-T!U12+T!Z12)</f>
        <v>0</v>
      </c>
      <c r="P12" s="11">
        <f>T!P12+T!AA12</f>
        <v>0</v>
      </c>
      <c r="Q12" s="11">
        <f>IF((T!O12+T!Z12)&gt;=T!H12,T!D12+T!H12,T!D12+T!O12)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IF(T!H13&gt;T!O13+T!Z13,0,T!O13-T!H13-T!U13+T!Z13)</f>
        <v>0</v>
      </c>
      <c r="P13" s="11">
        <f>T!P13+T!AA13</f>
        <v>0</v>
      </c>
      <c r="Q13" s="11">
        <f>IF((T!O13+T!Z13)&gt;=T!H13,T!D13+T!H13,T!D13+T!O13)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IF(T!H14&gt;T!O14+T!Z14,0,T!O14-T!H14-T!U14+T!Z14)</f>
        <v>0</v>
      </c>
      <c r="P14" s="11">
        <f>T!P14+T!AA14</f>
        <v>0</v>
      </c>
      <c r="Q14" s="11">
        <f>IF((T!O14+T!Z14)&gt;=T!H14,T!D14+T!H14,T!D14+T!O14)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IF(T!H15&gt;T!O15+T!Z15,0,T!O15-T!H15-T!U15+T!Z15)</f>
        <v>0</v>
      </c>
      <c r="P15" s="11">
        <f>T!P15+T!AA15</f>
        <v>0</v>
      </c>
      <c r="Q15" s="11">
        <f>IF((T!O15+T!Z15)&gt;=T!H15,T!D15+T!H15,T!D15+T!O15)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IF(T!H16&gt;T!O16+T!Z16,0,T!O16-T!H16-T!U16+T!Z16)</f>
        <v>0</v>
      </c>
      <c r="P16" s="11">
        <f>T!P16+T!AA16</f>
        <v>0</v>
      </c>
      <c r="Q16" s="11">
        <f>IF((T!O16+T!Z16)&gt;=T!H16,T!D16+T!H16,T!D16+T!O16)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5"/>
  <sheetViews>
    <sheetView workbookViewId="0">
      <selection activeCell="F18" sqref="F18:J21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U!O3+U!Z3</f>
        <v>0</v>
      </c>
      <c r="P3" s="11">
        <f>IF(U!H3&gt;0,U!P3-U!U3+U!AA3,U!P3-U!H3-U!U3+U!AA3)</f>
        <v>0</v>
      </c>
      <c r="Q3" s="11">
        <f>IF((U!O3+U!Z3)&gt;=U!H3,U!D3+U!H3,U!D3+U!O3)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U!O4+U!Z4</f>
        <v>0</v>
      </c>
      <c r="P4" s="11">
        <f>IF(U!H4&gt;0,U!P4-U!U4+U!AA4,U!P4-U!H4-U!U4+U!AA4)</f>
        <v>0</v>
      </c>
      <c r="Q4" s="11">
        <f>IF((U!O4+U!Z4)&gt;=U!H4,U!D4+U!H4,U!D4+U!O4)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U!O5+U!Z5</f>
        <v>0</v>
      </c>
      <c r="P5" s="11">
        <f>IF(U!H5&gt;0,U!P5-U!U5+U!AA5,U!P5-U!H5-U!U5+U!AA5)</f>
        <v>0</v>
      </c>
      <c r="Q5" s="11">
        <f>IF((U!O5+U!Z5)&gt;=U!H5,U!D5+U!H5,U!D5+U!O5)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U!O6+U!Z6</f>
        <v>0</v>
      </c>
      <c r="P6" s="11">
        <f>IF(U!H6&gt;0,U!P6-U!U6+U!AA6,U!P6-U!H6-U!U6+U!AA6)</f>
        <v>0</v>
      </c>
      <c r="Q6" s="11">
        <f>IF((U!O6+U!Z6)&gt;=U!H6,U!D6+U!H6,U!D6+U!O6)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U!O7+U!Z7</f>
        <v>0</v>
      </c>
      <c r="P7" s="11">
        <f>IF(U!H7&gt;0,U!P7-U!U7+U!AA7,U!P7-U!H7-U!U7+U!AA7)</f>
        <v>0</v>
      </c>
      <c r="Q7" s="11">
        <f>IF((U!O7+U!Z7)&gt;=U!H7,U!D7+U!H7,U!D7+U!O7)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IF(U!H8&gt;U!O8+U!Z8,0,U!O8-U!H8-U!U8+U!Z8)</f>
        <v>0</v>
      </c>
      <c r="P8" s="11">
        <f>U!P8+U!AA8</f>
        <v>0</v>
      </c>
      <c r="Q8" s="11">
        <f>IF((U!O8+U!Z8)&gt;=U!H8,U!D8+U!H8,U!D8+U!O8)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IF(U!H9&gt;U!O9+U!Z9,0,U!O9-U!H9-U!U9+U!Z9)</f>
        <v>0</v>
      </c>
      <c r="P9" s="11">
        <f>U!P9+U!AA9</f>
        <v>0</v>
      </c>
      <c r="Q9" s="11">
        <f>IF((U!O9+U!Z9)&gt;=U!H9,U!D9+U!H9,U!D9+U!O9)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IF(U!H10&gt;U!O10+U!Z10,0,U!O10-U!H10-U!U10+U!Z10)</f>
        <v>0</v>
      </c>
      <c r="P10" s="11">
        <f>U!P10+U!AA10</f>
        <v>0</v>
      </c>
      <c r="Q10" s="11">
        <f>IF((U!O10+U!Z10)&gt;=U!H10,U!D10+U!H10,U!D10+U!O10)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IF(U!H11&gt;U!O11+U!Z11,0,U!O11-U!H11-U!U11+U!Z11)</f>
        <v>0</v>
      </c>
      <c r="P11" s="11">
        <f>U!P11+U!AA11</f>
        <v>0</v>
      </c>
      <c r="Q11" s="11">
        <f>IF((U!O11+U!Z11)&gt;=U!H11,U!D11+U!H11,U!D11+U!O11)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IF(U!H12&gt;U!O12+U!Z12,0,U!O12-U!H12-U!U12+U!Z12)</f>
        <v>0</v>
      </c>
      <c r="P12" s="11">
        <f>U!P12+U!AA12</f>
        <v>0</v>
      </c>
      <c r="Q12" s="11">
        <f>IF((U!O12+U!Z12)&gt;=U!H12,U!D12+U!H12,U!D12+U!O12)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IF(U!H13&gt;U!O13+U!Z13,0,U!O13-U!H13-U!U13+U!Z13)</f>
        <v>0</v>
      </c>
      <c r="P13" s="11">
        <f>U!P13+U!AA13</f>
        <v>0</v>
      </c>
      <c r="Q13" s="11">
        <f>IF((U!O13+U!Z13)&gt;=U!H13,U!D13+U!H13,U!D13+U!O13)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IF(U!H14&gt;U!O14+U!Z14,0,U!O14-U!H14-U!U14+U!Z14)</f>
        <v>0</v>
      </c>
      <c r="P14" s="11">
        <f>U!P14+U!AA14</f>
        <v>0</v>
      </c>
      <c r="Q14" s="11">
        <f>IF((U!O14+U!Z14)&gt;=U!H14,U!D14+U!H14,U!D14+U!O14)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IF(U!H15&gt;U!O15+U!Z15,0,U!O15-U!H15-U!U15+U!Z15)</f>
        <v>0</v>
      </c>
      <c r="P15" s="11">
        <f>U!P15+U!AA15</f>
        <v>0</v>
      </c>
      <c r="Q15" s="11">
        <f>IF((U!O15+U!Z15)&gt;=U!H15,U!D15+U!H15,U!D15+U!O15)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IF(U!H16&gt;U!O16+U!Z16,0,U!O16-U!H16-U!U16+U!Z16)</f>
        <v>0</v>
      </c>
      <c r="P16" s="11">
        <f>U!P16+U!AA16</f>
        <v>0</v>
      </c>
      <c r="Q16" s="11">
        <f>IF((U!O16+U!Z16)&gt;=U!H16,U!D16+U!H16,U!D16+U!O16)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25"/>
  <sheetViews>
    <sheetView workbookViewId="0">
      <selection activeCell="F18" sqref="F18:J21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V!O3+V!Z3</f>
        <v>0</v>
      </c>
      <c r="P3" s="11">
        <f>IF(V!H3&gt;0,V!P3-V!U3+V!AA3,V!P3-V!H3-V!U3+V!AA3)</f>
        <v>0</v>
      </c>
      <c r="Q3" s="11">
        <f>IF((V!O3+V!Z3)&gt;=V!H3,V!D3+V!H3,V!D3+V!O3)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V!O4+V!Z4</f>
        <v>0</v>
      </c>
      <c r="P4" s="11">
        <f>IF(V!H4&gt;0,V!P4-V!U4+V!AA4,V!P4-V!H4-V!U4+V!AA4)</f>
        <v>0</v>
      </c>
      <c r="Q4" s="11">
        <f>IF((V!O4+V!Z4)&gt;=V!H4,V!D4+V!H4,V!D4+V!O4)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V!O5+V!Z5</f>
        <v>0</v>
      </c>
      <c r="P5" s="11">
        <f>IF(V!H5&gt;0,V!P5-V!U5+V!AA5,V!P5-V!H5-V!U5+V!AA5)</f>
        <v>0</v>
      </c>
      <c r="Q5" s="11">
        <f>IF((V!O5+V!Z5)&gt;=V!H5,V!D5+V!H5,V!D5+V!O5)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V!O6+V!Z6</f>
        <v>0</v>
      </c>
      <c r="P6" s="11">
        <f>IF(V!H6&gt;0,V!P6-V!U6+V!AA6,V!P6-V!H6-V!U6+V!AA6)</f>
        <v>0</v>
      </c>
      <c r="Q6" s="11">
        <f>IF((V!O6+V!Z6)&gt;=V!H6,V!D6+V!H6,V!D6+V!O6)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V!O7+V!Z7</f>
        <v>0</v>
      </c>
      <c r="P7" s="11">
        <f>IF(V!H7&gt;0,V!P7-V!U7+V!AA7,V!P7-V!H7-V!U7+V!AA7)</f>
        <v>0</v>
      </c>
      <c r="Q7" s="11">
        <f>IF((V!O7+V!Z7)&gt;=V!H7,V!D7+V!H7,V!D7+V!O7)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IF(V!H8&gt;V!O8+V!Z8,0,V!O8-V!H8-V!U8+V!Z8)</f>
        <v>0</v>
      </c>
      <c r="P8" s="11">
        <f>V!P8+V!AA8</f>
        <v>0</v>
      </c>
      <c r="Q8" s="11">
        <f>IF((V!O8+V!Z8)&gt;=V!H8,V!D8+V!H8,V!D8+V!O8)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IF(V!H9&gt;V!O9+V!Z9,0,V!O9-V!H9-V!U9+V!Z9)</f>
        <v>0</v>
      </c>
      <c r="P9" s="11">
        <f>V!P9+V!AA9</f>
        <v>0</v>
      </c>
      <c r="Q9" s="11">
        <f>IF((V!O9+V!Z9)&gt;=V!H9,V!D9+V!H9,V!D9+V!O9)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IF(V!H10&gt;V!O10+V!Z10,0,V!O10-V!H10-V!U10+V!Z10)</f>
        <v>0</v>
      </c>
      <c r="P10" s="11">
        <f>V!P10+V!AA10</f>
        <v>0</v>
      </c>
      <c r="Q10" s="11">
        <f>IF((V!O10+V!Z10)&gt;=V!H10,V!D10+V!H10,V!D10+V!O10)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IF(V!H11&gt;V!O11+V!Z11,0,V!O11-V!H11-V!U11+V!Z11)</f>
        <v>0</v>
      </c>
      <c r="P11" s="11">
        <f>V!P11+V!AA11</f>
        <v>0</v>
      </c>
      <c r="Q11" s="11">
        <f>IF((V!O11+V!Z11)&gt;=V!H11,V!D11+V!H11,V!D11+V!O11)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IF(V!H12&gt;V!O12+V!Z12,0,V!O12-V!H12-V!U12+V!Z12)</f>
        <v>0</v>
      </c>
      <c r="P12" s="11">
        <f>V!P12+V!AA12</f>
        <v>0</v>
      </c>
      <c r="Q12" s="11">
        <f>IF((V!O12+V!Z12)&gt;=V!H12,V!D12+V!H12,V!D12+V!O12)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IF(V!H13&gt;V!O13+V!Z13,0,V!O13-V!H13-V!U13+V!Z13)</f>
        <v>0</v>
      </c>
      <c r="P13" s="11">
        <f>V!P13+V!AA13</f>
        <v>0</v>
      </c>
      <c r="Q13" s="11">
        <f>IF((V!O13+V!Z13)&gt;=V!H13,V!D13+V!H13,V!D13+V!O13)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IF(V!H14&gt;V!O14+V!Z14,0,V!O14-V!H14-V!U14+V!Z14)</f>
        <v>0</v>
      </c>
      <c r="P14" s="11">
        <f>V!P14+V!AA14</f>
        <v>0</v>
      </c>
      <c r="Q14" s="11">
        <f>IF((V!O14+V!Z14)&gt;=V!H14,V!D14+V!H14,V!D14+V!O14)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IF(V!H15&gt;V!O15+V!Z15,0,V!O15-V!H15-V!U15+V!Z15)</f>
        <v>0</v>
      </c>
      <c r="P15" s="11">
        <f>V!P15+V!AA15</f>
        <v>0</v>
      </c>
      <c r="Q15" s="11">
        <f>IF((V!O15+V!Z15)&gt;=V!H15,V!D15+V!H15,V!D15+V!O15)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IF(V!H16&gt;V!O16+V!Z16,0,V!O16-V!H16-V!U16+V!Z16)</f>
        <v>0</v>
      </c>
      <c r="P16" s="11">
        <f>V!P16+V!AA16</f>
        <v>0</v>
      </c>
      <c r="Q16" s="11">
        <f>IF((V!O16+V!Z16)&gt;=V!H16,V!D16+V!H16,V!D16+V!O16)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25"/>
  <sheetViews>
    <sheetView workbookViewId="0">
      <selection activeCell="F18" sqref="F18:J21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W!O3+W!Z3</f>
        <v>0</v>
      </c>
      <c r="P3" s="11">
        <f>IF(W!H3&gt;0,W!P3-W!U3+W!AA3,W!P3-W!H3-W!U3+W!AA3)</f>
        <v>0</v>
      </c>
      <c r="Q3" s="11">
        <f>IF((W!O3+W!Z3)&gt;=W!H3,W!D3+W!H3,W!D3+W!O3)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W!O4+W!Z4</f>
        <v>0</v>
      </c>
      <c r="P4" s="11">
        <f>IF(W!H4&gt;0,W!P4-W!U4+W!AA4,W!P4-W!H4-W!U4+W!AA4)</f>
        <v>0</v>
      </c>
      <c r="Q4" s="11">
        <f>IF((W!O4+W!Z4)&gt;=W!H4,W!D4+W!H4,W!D4+W!O4)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W!O5+W!Z5</f>
        <v>0</v>
      </c>
      <c r="P5" s="11">
        <f>IF(W!H5&gt;0,W!P5-W!U5+W!AA5,W!P5-W!H5-W!U5+W!AA5)</f>
        <v>0</v>
      </c>
      <c r="Q5" s="11">
        <f>IF((W!O5+W!Z5)&gt;=W!H5,W!D5+W!H5,W!D5+W!O5)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W!O6+W!Z6</f>
        <v>0</v>
      </c>
      <c r="P6" s="11">
        <f>IF(W!H6&gt;0,W!P6-W!U6+W!AA6,W!P6-W!H6-W!U6+W!AA6)</f>
        <v>0</v>
      </c>
      <c r="Q6" s="11">
        <f>IF((W!O6+W!Z6)&gt;=W!H6,W!D6+W!H6,W!D6+W!O6)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W!O7+W!Z7</f>
        <v>0</v>
      </c>
      <c r="P7" s="11">
        <f>IF(W!H7&gt;0,W!P7-W!U7+W!AA7,W!P7-W!H7-W!U7+W!AA7)</f>
        <v>0</v>
      </c>
      <c r="Q7" s="11">
        <f>IF((W!O7+W!Z7)&gt;=W!H7,W!D7+W!H7,W!D7+W!O7)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IF(W!H8&gt;W!O8+W!Z8,0,W!O8-W!H8-W!U8+W!Z8)</f>
        <v>0</v>
      </c>
      <c r="P8" s="11">
        <f>W!P8+W!AA8</f>
        <v>0</v>
      </c>
      <c r="Q8" s="11">
        <f>IF((W!O8+W!Z8)&gt;=W!H8,W!D8+W!H8,W!D8+W!O8)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IF(W!H9&gt;W!O9+W!Z9,0,W!O9-W!H9-W!U9+W!Z9)</f>
        <v>0</v>
      </c>
      <c r="P9" s="11">
        <f>W!P9+W!AA9</f>
        <v>0</v>
      </c>
      <c r="Q9" s="11">
        <f>IF((W!O9+W!Z9)&gt;=W!H9,W!D9+W!H9,W!D9+W!O9)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IF(W!H10&gt;W!O10+W!Z10,0,W!O10-W!H10-W!U10+W!Z10)</f>
        <v>0</v>
      </c>
      <c r="P10" s="11">
        <f>W!P10+W!AA10</f>
        <v>0</v>
      </c>
      <c r="Q10" s="11">
        <f>IF((W!O10+W!Z10)&gt;=W!H10,W!D10+W!H10,W!D10+W!O10)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IF(W!H11&gt;W!O11+W!Z11,0,W!O11-W!H11-W!U11+W!Z11)</f>
        <v>0</v>
      </c>
      <c r="P11" s="11">
        <f>W!P11+W!AA11</f>
        <v>0</v>
      </c>
      <c r="Q11" s="11">
        <f>IF((W!O11+W!Z11)&gt;=W!H11,W!D11+W!H11,W!D11+W!O11)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IF(W!H12&gt;W!O12+W!Z12,0,W!O12-W!H12-W!U12+W!Z12)</f>
        <v>0</v>
      </c>
      <c r="P12" s="11">
        <f>W!P12+W!AA12</f>
        <v>0</v>
      </c>
      <c r="Q12" s="11">
        <f>IF((W!O12+W!Z12)&gt;=W!H12,W!D12+W!H12,W!D12+W!O12)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IF(W!H13&gt;W!O13+W!Z13,0,W!O13-W!H13-W!U13+W!Z13)</f>
        <v>0</v>
      </c>
      <c r="P13" s="11">
        <f>W!P13+W!AA13</f>
        <v>0</v>
      </c>
      <c r="Q13" s="11">
        <f>IF((W!O13+W!Z13)&gt;=W!H13,W!D13+W!H13,W!D13+W!O13)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IF(W!H14&gt;W!O14+W!Z14,0,W!O14-W!H14-W!U14+W!Z14)</f>
        <v>0</v>
      </c>
      <c r="P14" s="11">
        <f>W!P14+W!AA14</f>
        <v>0</v>
      </c>
      <c r="Q14" s="11">
        <f>IF((W!O14+W!Z14)&gt;=W!H14,W!D14+W!H14,W!D14+W!O14)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IF(W!H15&gt;W!O15+W!Z15,0,W!O15-W!H15-W!U15+W!Z15)</f>
        <v>0</v>
      </c>
      <c r="P15" s="11">
        <f>W!P15+W!AA15</f>
        <v>0</v>
      </c>
      <c r="Q15" s="11">
        <f>IF((W!O15+W!Z15)&gt;=W!H15,W!D15+W!H15,W!D15+W!O15)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IF(W!H16&gt;W!O16+W!Z16,0,W!O16-W!H16-W!U16+W!Z16)</f>
        <v>0</v>
      </c>
      <c r="P16" s="11">
        <f>W!P16+W!AA16</f>
        <v>0</v>
      </c>
      <c r="Q16" s="11">
        <f>IF((W!O16+W!Z16)&gt;=W!H16,W!D16+W!H16,W!D16+W!O16)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25"/>
  <sheetViews>
    <sheetView workbookViewId="0">
      <selection activeCell="F18" sqref="F18:J21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X!O3+X!Z3</f>
        <v>0</v>
      </c>
      <c r="P3" s="11">
        <f>IF(X!H3&gt;0,X!P3-X!U3+X!AA3,X!P3-X!H3-X!U3+X!AA3)</f>
        <v>0</v>
      </c>
      <c r="Q3" s="11">
        <f>IF((X!O3+X!Z3)&gt;=X!H3,X!D3+X!H3,X!D3+X!O3)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X!O4+X!Z4</f>
        <v>0</v>
      </c>
      <c r="P4" s="11">
        <f>IF(X!H4&gt;0,X!P4-X!U4+X!AA4,X!P4-X!H4-X!U4+X!AA4)</f>
        <v>0</v>
      </c>
      <c r="Q4" s="11">
        <f>IF((X!O4+X!Z4)&gt;=X!H4,X!D4+X!H4,X!D4+X!O4)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X!O5+X!Z5</f>
        <v>0</v>
      </c>
      <c r="P5" s="11">
        <f>IF(X!H5&gt;0,X!P5-X!U5+X!AA5,X!P5-X!H5-X!U5+X!AA5)</f>
        <v>0</v>
      </c>
      <c r="Q5" s="11">
        <f>IF((X!O5+X!Z5)&gt;=X!H5,X!D5+X!H5,X!D5+X!O5)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X!O6+X!Z6</f>
        <v>0</v>
      </c>
      <c r="P6" s="11">
        <f>IF(X!H6&gt;0,X!P6-X!U6+X!AA6,X!P6-X!H6-X!U6+X!AA6)</f>
        <v>0</v>
      </c>
      <c r="Q6" s="11">
        <f>IF((X!O6+X!Z6)&gt;=X!H6,X!D6+X!H6,X!D6+X!O6)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X!O7+X!Z7</f>
        <v>0</v>
      </c>
      <c r="P7" s="11">
        <f>IF(X!H7&gt;0,X!P7-X!U7+X!AA7,X!P7-X!H7-X!U7+X!AA7)</f>
        <v>0</v>
      </c>
      <c r="Q7" s="11">
        <f>IF((X!O7+X!Z7)&gt;=X!H7,X!D7+X!H7,X!D7+X!O7)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IF(X!H8&gt;X!O8+X!Z8,0,X!O8-X!H8-X!U8+X!Z8)</f>
        <v>0</v>
      </c>
      <c r="P8" s="11">
        <f>X!P8+X!AA8</f>
        <v>0</v>
      </c>
      <c r="Q8" s="11">
        <f>IF((X!O8+X!Z8)&gt;=X!H8,X!D8+X!H8,X!D8+X!O8)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IF(X!H9&gt;X!O9+X!Z9,0,X!O9-X!H9-X!U9+X!Z9)</f>
        <v>0</v>
      </c>
      <c r="P9" s="11">
        <f>X!P9+X!AA9</f>
        <v>0</v>
      </c>
      <c r="Q9" s="11">
        <f>IF((X!O9+X!Z9)&gt;=X!H9,X!D9+X!H9,X!D9+X!O9)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IF(X!H10&gt;X!O10+X!Z10,0,X!O10-X!H10-X!U10+X!Z10)</f>
        <v>0</v>
      </c>
      <c r="P10" s="11">
        <f>X!P10+X!AA10</f>
        <v>0</v>
      </c>
      <c r="Q10" s="11">
        <f>IF((X!O10+X!Z10)&gt;=X!H10,X!D10+X!H10,X!D10+X!O10)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IF(X!H11&gt;X!O11+X!Z11,0,X!O11-X!H11-X!U11+X!Z11)</f>
        <v>0</v>
      </c>
      <c r="P11" s="11">
        <f>X!P11+X!AA11</f>
        <v>0</v>
      </c>
      <c r="Q11" s="11">
        <f>IF((X!O11+X!Z11)&gt;=X!H11,X!D11+X!H11,X!D11+X!O11)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IF(X!H12&gt;X!O12+X!Z12,0,X!O12-X!H12-X!U12+X!Z12)</f>
        <v>0</v>
      </c>
      <c r="P12" s="11">
        <f>X!P12+X!AA12</f>
        <v>0</v>
      </c>
      <c r="Q12" s="11">
        <f>IF((X!O12+X!Z12)&gt;=X!H12,X!D12+X!H12,X!D12+X!O12)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IF(X!H13&gt;X!O13+X!Z13,0,X!O13-X!H13-X!U13+X!Z13)</f>
        <v>0</v>
      </c>
      <c r="P13" s="11">
        <f>X!P13+X!AA13</f>
        <v>0</v>
      </c>
      <c r="Q13" s="11">
        <f>IF((X!O13+X!Z13)&gt;=X!H13,X!D13+X!H13,X!D13+X!O13)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IF(X!H14&gt;X!O14+X!Z14,0,X!O14-X!H14-X!U14+X!Z14)</f>
        <v>0</v>
      </c>
      <c r="P14" s="11">
        <f>X!P14+X!AA14</f>
        <v>0</v>
      </c>
      <c r="Q14" s="11">
        <f>IF((X!O14+X!Z14)&gt;=X!H14,X!D14+X!H14,X!D14+X!O14)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IF(X!H15&gt;X!O15+X!Z15,0,X!O15-X!H15-X!U15+X!Z15)</f>
        <v>0</v>
      </c>
      <c r="P15" s="11">
        <f>X!P15+X!AA15</f>
        <v>0</v>
      </c>
      <c r="Q15" s="11">
        <f>IF((X!O15+X!Z15)&gt;=X!H15,X!D15+X!H15,X!D15+X!O15)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IF(X!H16&gt;X!O16+X!Z16,0,X!O16-X!H16-X!U16+X!Z16)</f>
        <v>0</v>
      </c>
      <c r="P16" s="11">
        <f>X!P16+X!AA16</f>
        <v>0</v>
      </c>
      <c r="Q16" s="11">
        <f>IF((X!O16+X!Z16)&gt;=X!H16,X!D16+X!H16,X!D16+X!O16)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25"/>
  <sheetViews>
    <sheetView workbookViewId="0">
      <selection activeCell="F18" sqref="F18:J21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Y!O3+Y!Z3</f>
        <v>0</v>
      </c>
      <c r="P3" s="11">
        <f>IF(Y!H3&gt;0,Y!P3-Y!U3+Y!AA3,Y!P3-Y!H3-Y!U3+Y!AA3)</f>
        <v>0</v>
      </c>
      <c r="Q3" s="11">
        <f>IF((Y!O3+Y!Z3)&gt;=Y!H3,Y!D3+Y!H3,Y!D3+Y!O3)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Y!O4+Y!Z4</f>
        <v>0</v>
      </c>
      <c r="P4" s="11">
        <f>IF(Y!H4&gt;0,Y!P4-Y!U4+Y!AA4,Y!P4-Y!H4-Y!U4+Y!AA4)</f>
        <v>0</v>
      </c>
      <c r="Q4" s="11">
        <f>IF((Y!O4+Y!Z4)&gt;=Y!H4,Y!D4+Y!H4,Y!D4+Y!O4)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Y!O5+Y!Z5</f>
        <v>0</v>
      </c>
      <c r="P5" s="11">
        <f>IF(Y!H5&gt;0,Y!P5-Y!U5+Y!AA5,Y!P5-Y!H5-Y!U5+Y!AA5)</f>
        <v>0</v>
      </c>
      <c r="Q5" s="11">
        <f>IF((Y!O5+Y!Z5)&gt;=Y!H5,Y!D5+Y!H5,Y!D5+Y!O5)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Y!O6+Y!Z6</f>
        <v>0</v>
      </c>
      <c r="P6" s="11">
        <f>IF(Y!H6&gt;0,Y!P6-Y!U6+Y!AA6,Y!P6-Y!H6-Y!U6+Y!AA6)</f>
        <v>0</v>
      </c>
      <c r="Q6" s="11">
        <f>IF((Y!O6+Y!Z6)&gt;=Y!H6,Y!D6+Y!H6,Y!D6+Y!O6)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Y!O7+Y!Z7</f>
        <v>0</v>
      </c>
      <c r="P7" s="11">
        <f>IF(Y!H7&gt;0,Y!P7-Y!U7+Y!AA7,Y!P7-Y!H7-Y!U7+Y!AA7)</f>
        <v>0</v>
      </c>
      <c r="Q7" s="11">
        <f>IF((Y!O7+Y!Z7)&gt;=Y!H7,Y!D7+Y!H7,Y!D7+Y!O7)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IF(Y!H8&gt;Y!O8+Y!Z8,0,Y!O8-Y!H8-Y!U8+Y!Z8)</f>
        <v>0</v>
      </c>
      <c r="P8" s="11">
        <f>Y!P8+Y!AA8</f>
        <v>0</v>
      </c>
      <c r="Q8" s="11">
        <f>IF((Y!O8+Y!Z8)&gt;=Y!H8,Y!D8+Y!H8,Y!D8+Y!O8)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IF(Y!H9&gt;Y!O9+Y!Z9,0,Y!O9-Y!H9-Y!U9+Y!Z9)</f>
        <v>0</v>
      </c>
      <c r="P9" s="11">
        <f>Y!P9+Y!AA9</f>
        <v>0</v>
      </c>
      <c r="Q9" s="11">
        <f>IF((Y!O9+Y!Z9)&gt;=Y!H9,Y!D9+Y!H9,Y!D9+Y!O9)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IF(Y!H10&gt;Y!O10+Y!Z10,0,Y!O10-Y!H10-Y!U10+Y!Z10)</f>
        <v>0</v>
      </c>
      <c r="P10" s="11">
        <f>Y!P10+Y!AA10</f>
        <v>0</v>
      </c>
      <c r="Q10" s="11">
        <f>IF((Y!O10+Y!Z10)&gt;=Y!H10,Y!D10+Y!H10,Y!D10+Y!O10)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IF(Y!H11&gt;Y!O11+Y!Z11,0,Y!O11-Y!H11-Y!U11+Y!Z11)</f>
        <v>0</v>
      </c>
      <c r="P11" s="11">
        <f>Y!P11+Y!AA11</f>
        <v>0</v>
      </c>
      <c r="Q11" s="11">
        <f>IF((Y!O11+Y!Z11)&gt;=Y!H11,Y!D11+Y!H11,Y!D11+Y!O11)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IF(Y!H12&gt;Y!O12+Y!Z12,0,Y!O12-Y!H12-Y!U12+Y!Z12)</f>
        <v>0</v>
      </c>
      <c r="P12" s="11">
        <f>Y!P12+Y!AA12</f>
        <v>0</v>
      </c>
      <c r="Q12" s="11">
        <f>IF((Y!O12+Y!Z12)&gt;=Y!H12,Y!D12+Y!H12,Y!D12+Y!O12)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IF(Y!H13&gt;Y!O13+Y!Z13,0,Y!O13-Y!H13-Y!U13+Y!Z13)</f>
        <v>0</v>
      </c>
      <c r="P13" s="11">
        <f>Y!P13+Y!AA13</f>
        <v>0</v>
      </c>
      <c r="Q13" s="11">
        <f>IF((Y!O13+Y!Z13)&gt;=Y!H13,Y!D13+Y!H13,Y!D13+Y!O13)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IF(Y!H14&gt;Y!O14+Y!Z14,0,Y!O14-Y!H14-Y!U14+Y!Z14)</f>
        <v>0</v>
      </c>
      <c r="P14" s="11">
        <f>Y!P14+Y!AA14</f>
        <v>0</v>
      </c>
      <c r="Q14" s="11">
        <f>IF((Y!O14+Y!Z14)&gt;=Y!H14,Y!D14+Y!H14,Y!D14+Y!O14)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IF(Y!H15&gt;Y!O15+Y!Z15,0,Y!O15-Y!H15-Y!U15+Y!Z15)</f>
        <v>0</v>
      </c>
      <c r="P15" s="11">
        <f>Y!P15+Y!AA15</f>
        <v>0</v>
      </c>
      <c r="Q15" s="11">
        <f>IF((Y!O15+Y!Z15)&gt;=Y!H15,Y!D15+Y!H15,Y!D15+Y!O15)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IF(Y!H16&gt;Y!O16+Y!Z16,0,Y!O16-Y!H16-Y!U16+Y!Z16)</f>
        <v>0</v>
      </c>
      <c r="P16" s="11">
        <f>Y!P16+Y!AA16</f>
        <v>0</v>
      </c>
      <c r="Q16" s="11">
        <f>IF((Y!O16+Y!Z16)&gt;=Y!H16,Y!D16+Y!H16,Y!D16+Y!O16)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22"/>
  <sheetViews>
    <sheetView tabSelected="1" workbookViewId="0"/>
  </sheetViews>
  <sheetFormatPr baseColWidth="10" defaultColWidth="8.7265625" defaultRowHeight="14.5"/>
  <cols>
    <col min="1" max="2" width="6.1796875" style="1" customWidth="1"/>
    <col min="3" max="3" width="10.54296875" style="2" customWidth="1"/>
    <col min="4" max="4" width="14.54296875" style="1" customWidth="1"/>
    <col min="5" max="7" width="12.54296875" style="1" customWidth="1"/>
    <col min="8" max="8" width="6.1796875" style="1" customWidth="1"/>
    <col min="9" max="10" width="6.54296875" style="3" customWidth="1"/>
    <col min="11" max="11" width="10.54296875" style="2" customWidth="1"/>
    <col min="12" max="14" width="14.54296875" style="1" customWidth="1"/>
    <col min="15" max="15" width="6.54296875" style="1" customWidth="1"/>
    <col min="16" max="16" width="10.54296875" style="2" customWidth="1"/>
    <col min="17" max="20" width="14.54296875" style="1" customWidth="1"/>
  </cols>
  <sheetData>
    <row r="1" spans="1:20">
      <c r="A1" s="4"/>
      <c r="I1" s="4"/>
    </row>
    <row r="2" spans="1:20" ht="14.5" customHeight="1">
      <c r="A2" s="4"/>
      <c r="D2" s="4" t="s">
        <v>2</v>
      </c>
      <c r="E2" s="4" t="s">
        <v>3</v>
      </c>
      <c r="F2" s="4" t="s">
        <v>64</v>
      </c>
      <c r="G2" s="4" t="s">
        <v>4</v>
      </c>
      <c r="I2" s="4"/>
      <c r="L2" s="12" t="s">
        <v>15</v>
      </c>
      <c r="M2" s="12" t="s">
        <v>3</v>
      </c>
      <c r="N2" s="12" t="s">
        <v>65</v>
      </c>
      <c r="Q2" s="14" t="s">
        <v>16</v>
      </c>
      <c r="R2" s="14" t="s">
        <v>3</v>
      </c>
      <c r="S2" s="14" t="s">
        <v>64</v>
      </c>
      <c r="T2" s="14" t="s">
        <v>4</v>
      </c>
    </row>
    <row r="3" spans="1:20" ht="14.5" customHeight="1">
      <c r="A3" s="4"/>
      <c r="C3" s="5">
        <v>200</v>
      </c>
      <c r="D3" s="62" t="s">
        <v>9</v>
      </c>
      <c r="E3" s="1">
        <f>Z!O3+Z!Z3</f>
        <v>0</v>
      </c>
      <c r="F3" s="11">
        <f>IF(Z!H3&gt;0,Z!P3-Z!U3+Z!AD3,Z!P3-Z!H3-Z!U3+Z!AD3)</f>
        <v>0</v>
      </c>
      <c r="G3" s="11">
        <f>IF((Z!O3+Z!Z3)&gt;=Z!H3,Z!D3+Z!H3,Z!D3+Z!O3)</f>
        <v>0</v>
      </c>
      <c r="I3" s="4"/>
      <c r="K3" s="12">
        <v>200</v>
      </c>
      <c r="L3" s="51" t="s">
        <v>10</v>
      </c>
      <c r="M3" s="18"/>
      <c r="N3" s="18"/>
      <c r="P3" s="14">
        <v>200</v>
      </c>
      <c r="Q3" s="63" t="s">
        <v>9</v>
      </c>
      <c r="R3" s="1">
        <f>E3+M3</f>
        <v>0</v>
      </c>
      <c r="S3" s="1">
        <f>F3+N3</f>
        <v>0</v>
      </c>
      <c r="T3" s="1">
        <f>G3</f>
        <v>0</v>
      </c>
    </row>
    <row r="4" spans="1:20">
      <c r="A4" s="4"/>
      <c r="C4" s="5">
        <v>100</v>
      </c>
      <c r="D4" s="62"/>
      <c r="E4" s="1">
        <f>Z!O4+Z!Z4</f>
        <v>0</v>
      </c>
      <c r="F4" s="11">
        <f>IF(Z!H4&gt;0,Z!P4-Z!U4+Z!AD4,Z!P4-Z!H4-Z!U4+Z!AD4)</f>
        <v>0</v>
      </c>
      <c r="G4" s="11">
        <f>IF((Z!O4+Z!Z4)&gt;=Z!H4,Z!D4+Z!H4,Z!D4+Z!O4)</f>
        <v>0</v>
      </c>
      <c r="I4" s="4"/>
      <c r="K4" s="12">
        <v>100</v>
      </c>
      <c r="L4" s="51"/>
      <c r="M4" s="18"/>
      <c r="N4" s="18"/>
      <c r="P4" s="14">
        <v>100</v>
      </c>
      <c r="Q4" s="63"/>
      <c r="R4" s="1">
        <f t="shared" ref="R4:S16" si="0">E4+M4</f>
        <v>0</v>
      </c>
      <c r="S4" s="1">
        <f t="shared" si="0"/>
        <v>0</v>
      </c>
      <c r="T4" s="1">
        <f t="shared" ref="T4:T16" si="1">G4</f>
        <v>0</v>
      </c>
    </row>
    <row r="5" spans="1:20">
      <c r="A5" s="4"/>
      <c r="C5" s="5">
        <v>50</v>
      </c>
      <c r="D5" s="62"/>
      <c r="E5" s="1">
        <f>Z!O5+Z!Z5</f>
        <v>0</v>
      </c>
      <c r="F5" s="11">
        <f>IF(Z!H5&gt;0,Z!P5-Z!U5+Z!AD5,Z!P5-Z!H5-Z!U5+Z!AD5)</f>
        <v>0</v>
      </c>
      <c r="G5" s="11">
        <f>IF((Z!O5+Z!Z5)&gt;=Z!H5,Z!D5+Z!H5,Z!D5+Z!O5)</f>
        <v>0</v>
      </c>
      <c r="I5" s="4"/>
      <c r="K5" s="12">
        <v>50</v>
      </c>
      <c r="L5" s="51"/>
      <c r="M5" s="18"/>
      <c r="N5" s="18"/>
      <c r="P5" s="14">
        <v>50</v>
      </c>
      <c r="Q5" s="63"/>
      <c r="R5" s="1">
        <f t="shared" si="0"/>
        <v>0</v>
      </c>
      <c r="S5" s="1">
        <f t="shared" si="0"/>
        <v>0</v>
      </c>
      <c r="T5" s="1">
        <f t="shared" si="1"/>
        <v>0</v>
      </c>
    </row>
    <row r="6" spans="1:20">
      <c r="A6" s="4"/>
      <c r="C6" s="5">
        <v>20</v>
      </c>
      <c r="D6" s="62"/>
      <c r="E6" s="1">
        <f>Z!O6+Z!Z6</f>
        <v>0</v>
      </c>
      <c r="F6" s="11">
        <f>IF(Z!H6&gt;0,Z!P6-Z!U6+Z!AD6,Z!P6-Z!H6-Z!U6+Z!AD6)</f>
        <v>0</v>
      </c>
      <c r="G6" s="11">
        <f>IF((Z!O6+Z!Z6)&gt;=Z!H6,Z!D6+Z!H6,Z!D6+Z!O6)</f>
        <v>0</v>
      </c>
      <c r="I6" s="4"/>
      <c r="K6" s="12">
        <v>20</v>
      </c>
      <c r="L6" s="51"/>
      <c r="M6" s="18"/>
      <c r="N6" s="18"/>
      <c r="P6" s="14">
        <v>20</v>
      </c>
      <c r="Q6" s="63"/>
      <c r="R6" s="1">
        <f t="shared" si="0"/>
        <v>0</v>
      </c>
      <c r="S6" s="1">
        <f t="shared" si="0"/>
        <v>0</v>
      </c>
      <c r="T6" s="1">
        <f t="shared" si="1"/>
        <v>0</v>
      </c>
    </row>
    <row r="7" spans="1:20">
      <c r="A7" s="4"/>
      <c r="C7" s="5">
        <v>10</v>
      </c>
      <c r="D7" s="62"/>
      <c r="E7" s="11">
        <f>Z!O7+Z!Z7</f>
        <v>0</v>
      </c>
      <c r="F7" s="11">
        <f>IF(Z!H7&gt;0,Z!P7-Z!U7+Z!AD7,Z!P7-Z!H7-Z!U7+Z!AD7)</f>
        <v>0</v>
      </c>
      <c r="G7" s="11">
        <f>IF((Z!O7+Z!Z7)&gt;=Z!H7,Z!D7+Z!H7,Z!D7+Z!O7)</f>
        <v>0</v>
      </c>
      <c r="I7" s="4"/>
      <c r="K7" s="12">
        <v>10</v>
      </c>
      <c r="L7" s="51"/>
      <c r="M7" s="18"/>
      <c r="N7" s="18"/>
      <c r="P7" s="14">
        <v>10</v>
      </c>
      <c r="Q7" s="63"/>
      <c r="R7" s="1">
        <f t="shared" si="0"/>
        <v>0</v>
      </c>
      <c r="S7" s="1">
        <f t="shared" si="0"/>
        <v>0</v>
      </c>
      <c r="T7" s="1">
        <f t="shared" si="1"/>
        <v>0</v>
      </c>
    </row>
    <row r="8" spans="1:20">
      <c r="A8" s="4"/>
      <c r="C8" s="5">
        <v>5</v>
      </c>
      <c r="D8" s="62"/>
      <c r="E8" s="11">
        <f>IF(Z!H8&gt;Z!O8+Z!Z8,0,Z!O8-Z!H8-Z!U8+Z!Z8)</f>
        <v>0</v>
      </c>
      <c r="F8" s="11">
        <f>Z!P8+Z!AD8</f>
        <v>0</v>
      </c>
      <c r="G8" s="11">
        <f>IF((Z!O8+Z!Z8)&gt;=Z!H8,Z!D8+Z!H8,Z!D8+Z!O8)</f>
        <v>0</v>
      </c>
      <c r="I8" s="4"/>
      <c r="K8" s="12">
        <v>5</v>
      </c>
      <c r="L8" s="51"/>
      <c r="M8" s="18"/>
      <c r="N8" s="18"/>
      <c r="P8" s="14">
        <v>5</v>
      </c>
      <c r="Q8" s="63"/>
      <c r="R8" s="1">
        <f t="shared" si="0"/>
        <v>0</v>
      </c>
      <c r="S8" s="1">
        <f t="shared" si="0"/>
        <v>0</v>
      </c>
      <c r="T8" s="1">
        <f t="shared" si="1"/>
        <v>0</v>
      </c>
    </row>
    <row r="9" spans="1:20">
      <c r="A9" s="4"/>
      <c r="C9" s="5">
        <v>2</v>
      </c>
      <c r="D9" s="62"/>
      <c r="E9" s="11">
        <f>IF(Z!H9&gt;Z!O9+Z!Z9,0,Z!O9-Z!H9-Z!U9+Z!Z9)</f>
        <v>0</v>
      </c>
      <c r="F9" s="11">
        <f>Z!P9+Z!AD9</f>
        <v>0</v>
      </c>
      <c r="G9" s="11">
        <f>IF((Z!O9+Z!Z9)&gt;=Z!H9,Z!D9+Z!H9,Z!D9+Z!O9)</f>
        <v>0</v>
      </c>
      <c r="I9" s="4"/>
      <c r="K9" s="12">
        <v>2</v>
      </c>
      <c r="L9" s="51"/>
      <c r="M9" s="18"/>
      <c r="N9" s="18"/>
      <c r="P9" s="14">
        <v>2</v>
      </c>
      <c r="Q9" s="63"/>
      <c r="R9" s="1">
        <f t="shared" si="0"/>
        <v>0</v>
      </c>
      <c r="S9" s="1">
        <f t="shared" si="0"/>
        <v>0</v>
      </c>
      <c r="T9" s="1">
        <f t="shared" si="1"/>
        <v>0</v>
      </c>
    </row>
    <row r="10" spans="1:20">
      <c r="A10" s="4"/>
      <c r="C10" s="5">
        <v>1</v>
      </c>
      <c r="D10" s="62"/>
      <c r="E10" s="11">
        <f>IF(Z!H10&gt;Z!O10+Z!Z10,0,Z!O10-Z!H10-Z!U10+Z!Z10)</f>
        <v>0</v>
      </c>
      <c r="F10" s="11">
        <f>Z!P10+Z!AD10</f>
        <v>0</v>
      </c>
      <c r="G10" s="11">
        <f>IF((Z!O10+Z!Z10)&gt;=Z!H10,Z!D10+Z!H10,Z!D10+Z!O10)</f>
        <v>0</v>
      </c>
      <c r="I10" s="4"/>
      <c r="K10" s="12">
        <v>1</v>
      </c>
      <c r="L10" s="51"/>
      <c r="M10" s="18"/>
      <c r="N10" s="18"/>
      <c r="P10" s="14">
        <v>1</v>
      </c>
      <c r="Q10" s="63"/>
      <c r="R10" s="1">
        <f t="shared" si="0"/>
        <v>0</v>
      </c>
      <c r="S10" s="1">
        <f t="shared" si="0"/>
        <v>0</v>
      </c>
      <c r="T10" s="1">
        <f t="shared" si="1"/>
        <v>0</v>
      </c>
    </row>
    <row r="11" spans="1:20">
      <c r="A11" s="4"/>
      <c r="C11" s="6">
        <v>0.5</v>
      </c>
      <c r="D11" s="62"/>
      <c r="E11" s="11">
        <f>IF(Z!H11&gt;Z!O11+Z!Z11,0,Z!O11-Z!H11-Z!U11+Z!Z11)</f>
        <v>0</v>
      </c>
      <c r="F11" s="11">
        <f>Z!P11+Z!AD11</f>
        <v>0</v>
      </c>
      <c r="G11" s="11">
        <f>IF((Z!O11+Z!Z11)&gt;=Z!H11,Z!D11+Z!H11,Z!D11+Z!O11)</f>
        <v>0</v>
      </c>
      <c r="I11" s="4"/>
      <c r="K11" s="13">
        <v>0.5</v>
      </c>
      <c r="L11" s="51"/>
      <c r="M11" s="18"/>
      <c r="N11" s="18"/>
      <c r="P11" s="15">
        <v>0.5</v>
      </c>
      <c r="Q11" s="63"/>
      <c r="R11" s="1">
        <f t="shared" si="0"/>
        <v>0</v>
      </c>
      <c r="S11" s="1">
        <f t="shared" si="0"/>
        <v>0</v>
      </c>
      <c r="T11" s="1">
        <f t="shared" si="1"/>
        <v>0</v>
      </c>
    </row>
    <row r="12" spans="1:20">
      <c r="A12" s="4"/>
      <c r="C12" s="6">
        <v>0.2</v>
      </c>
      <c r="D12" s="62"/>
      <c r="E12" s="11">
        <f>IF(Z!H12&gt;Z!O12+Z!Z12,0,Z!O12-Z!H12-Z!U12+Z!Z12)</f>
        <v>0</v>
      </c>
      <c r="F12" s="11">
        <f>Z!P12+Z!AD12</f>
        <v>0</v>
      </c>
      <c r="G12" s="11">
        <f>IF((Z!O12+Z!Z12)&gt;=Z!H12,Z!D12+Z!H12,Z!D12+Z!O12)</f>
        <v>0</v>
      </c>
      <c r="I12" s="4"/>
      <c r="K12" s="13">
        <v>0.2</v>
      </c>
      <c r="L12" s="51"/>
      <c r="M12" s="18"/>
      <c r="N12" s="18"/>
      <c r="P12" s="15">
        <v>0.2</v>
      </c>
      <c r="Q12" s="63"/>
      <c r="R12" s="1">
        <f t="shared" si="0"/>
        <v>0</v>
      </c>
      <c r="S12" s="1">
        <f t="shared" si="0"/>
        <v>0</v>
      </c>
      <c r="T12" s="1">
        <f t="shared" si="1"/>
        <v>0</v>
      </c>
    </row>
    <row r="13" spans="1:20">
      <c r="A13" s="4"/>
      <c r="C13" s="6">
        <v>0.1</v>
      </c>
      <c r="D13" s="62"/>
      <c r="E13" s="11">
        <f>IF(Z!H13&gt;Z!O13+Z!Z13,0,Z!O13-Z!H13-Z!U13+Z!Z13)</f>
        <v>0</v>
      </c>
      <c r="F13" s="11">
        <f>Z!P13+Z!AD13</f>
        <v>0</v>
      </c>
      <c r="G13" s="11">
        <f>IF((Z!O13+Z!Z13)&gt;=Z!H13,Z!D13+Z!H13,Z!D13+Z!O13)</f>
        <v>0</v>
      </c>
      <c r="I13" s="4"/>
      <c r="K13" s="13">
        <v>0.1</v>
      </c>
      <c r="L13" s="51"/>
      <c r="M13" s="18"/>
      <c r="N13" s="18"/>
      <c r="P13" s="15">
        <v>0.1</v>
      </c>
      <c r="Q13" s="63"/>
      <c r="R13" s="1">
        <f t="shared" si="0"/>
        <v>0</v>
      </c>
      <c r="S13" s="1">
        <f t="shared" si="0"/>
        <v>0</v>
      </c>
      <c r="T13" s="1">
        <f t="shared" si="1"/>
        <v>0</v>
      </c>
    </row>
    <row r="14" spans="1:20">
      <c r="A14" s="4"/>
      <c r="C14" s="6">
        <v>0.05</v>
      </c>
      <c r="D14" s="62"/>
      <c r="E14" s="11">
        <f>IF(Z!H14&gt;Z!O14+Z!Z14,0,Z!O14-Z!H14-Z!U14+Z!Z14)</f>
        <v>0</v>
      </c>
      <c r="F14" s="11">
        <f>Z!P14+Z!AD14</f>
        <v>0</v>
      </c>
      <c r="G14" s="11">
        <f>IF((Z!O14+Z!Z14)&gt;=Z!H14,Z!D14+Z!H14,Z!D14+Z!O14)</f>
        <v>0</v>
      </c>
      <c r="I14" s="4"/>
      <c r="K14" s="13">
        <v>0.05</v>
      </c>
      <c r="L14" s="51"/>
      <c r="M14" s="18"/>
      <c r="N14" s="18"/>
      <c r="P14" s="15">
        <v>0.05</v>
      </c>
      <c r="Q14" s="63"/>
      <c r="R14" s="1">
        <f t="shared" si="0"/>
        <v>0</v>
      </c>
      <c r="S14" s="1">
        <f t="shared" si="0"/>
        <v>0</v>
      </c>
      <c r="T14" s="1">
        <f t="shared" si="1"/>
        <v>0</v>
      </c>
    </row>
    <row r="15" spans="1:20">
      <c r="A15" s="4"/>
      <c r="C15" s="6">
        <v>0.02</v>
      </c>
      <c r="D15" s="62"/>
      <c r="E15" s="11">
        <f>IF(Z!H15&gt;Z!O15+Z!Z15,0,Z!O15-Z!H15-Z!U15+Z!Z15)</f>
        <v>0</v>
      </c>
      <c r="F15" s="11">
        <f>Z!P15+Z!AD15</f>
        <v>0</v>
      </c>
      <c r="G15" s="11">
        <f>IF((Z!O15+Z!Z15)&gt;=Z!H15,Z!D15+Z!H15,Z!D15+Z!O15)</f>
        <v>0</v>
      </c>
      <c r="I15" s="4"/>
      <c r="K15" s="13">
        <v>0.02</v>
      </c>
      <c r="L15" s="51"/>
      <c r="M15" s="18"/>
      <c r="N15" s="18"/>
      <c r="P15" s="15">
        <v>0.02</v>
      </c>
      <c r="Q15" s="63"/>
      <c r="R15" s="1">
        <f t="shared" si="0"/>
        <v>0</v>
      </c>
      <c r="S15" s="1">
        <f t="shared" si="0"/>
        <v>0</v>
      </c>
      <c r="T15" s="1">
        <f t="shared" si="1"/>
        <v>0</v>
      </c>
    </row>
    <row r="16" spans="1:20">
      <c r="A16" s="4"/>
      <c r="C16" s="6">
        <v>0.01</v>
      </c>
      <c r="D16" s="62"/>
      <c r="E16" s="11">
        <f>IF(Z!H16&gt;Z!O16+Z!Z16,0,Z!O16-Z!H16-Z!U16+Z!Z16)</f>
        <v>0</v>
      </c>
      <c r="F16" s="11">
        <f>Z!P16+Z!AD16</f>
        <v>0</v>
      </c>
      <c r="G16" s="11">
        <f>IF((Z!O16+Z!Z16)&gt;=Z!H16,Z!D16+Z!H16,Z!D16+Z!O16)</f>
        <v>0</v>
      </c>
      <c r="I16" s="4"/>
      <c r="K16" s="13">
        <v>0.01</v>
      </c>
      <c r="L16" s="51"/>
      <c r="M16" s="18"/>
      <c r="N16" s="18"/>
      <c r="P16" s="15">
        <v>0.01</v>
      </c>
      <c r="Q16" s="63"/>
      <c r="R16" s="1">
        <f t="shared" si="0"/>
        <v>0</v>
      </c>
      <c r="S16" s="1">
        <f t="shared" si="0"/>
        <v>0</v>
      </c>
      <c r="T16" s="1">
        <f t="shared" si="1"/>
        <v>0</v>
      </c>
    </row>
    <row r="17" spans="1:20">
      <c r="A17" s="4"/>
      <c r="I17" s="4"/>
    </row>
    <row r="18" spans="1:20">
      <c r="A18" s="4"/>
      <c r="B18" s="7"/>
      <c r="C18" s="2" t="s">
        <v>11</v>
      </c>
      <c r="D18" s="7"/>
      <c r="E18" s="7">
        <f t="shared" ref="E18:G18" si="2">$C$16*E16+$C$15*E15+$C$14*E14+$C$13*E13+$C$12*E12+$C$11*E11+$C$10*E10+$C$9*E9+$C$8*E8+$C$7*E7+$C$6*E6+$C$5*E5+$C$4*E4+$C$3*E3</f>
        <v>0</v>
      </c>
      <c r="F18" s="7">
        <f t="shared" si="2"/>
        <v>0</v>
      </c>
      <c r="G18" s="7">
        <f t="shared" si="2"/>
        <v>0</v>
      </c>
      <c r="H18" s="7"/>
      <c r="I18" s="4"/>
      <c r="K18" s="2" t="s">
        <v>11</v>
      </c>
      <c r="L18" s="7"/>
      <c r="M18" s="7">
        <f>$K3*M3+$K4*M4+$K5*M5+$K6*M6+$K7*M7+$K8*M8+$K9*M9+$K10*M10+$K11*M11+$K12*M12+$K13*M13+$K14*M14+$K15*M15+$K16*M16</f>
        <v>0</v>
      </c>
      <c r="N18" s="7">
        <f>$K3*N3+$K4*N4+$K5*N5+$K6*N6+$K7*N7+$K8*N8+$K9*N9+$K10*N10+$K11*N11+$K12*N12+$K13*N13+$K14*N14+$K15*N15+$K16*N16</f>
        <v>0</v>
      </c>
      <c r="P18" s="2" t="s">
        <v>11</v>
      </c>
      <c r="Q18" s="7"/>
      <c r="R18" s="7">
        <f>$P3*R3+$P4*R4+$P5*R5+$P6*R6+$P7*R7+$P8*R8+$P9*R9+$P10*R10+$P11*R11+$P12*R12+$P13*R13+$P14*R14+$P15*R15+$P16*R16</f>
        <v>0</v>
      </c>
      <c r="S18" s="7">
        <f>$P3*S3+$P4*S4+$P5*S5+$P6*S6+$P7*S7+$P8*S8+$P9*S9+$P10*S10+$P11*S11+$P12*S12+$P13*S13+$P14*S14+$P15*S15+$P16*S16</f>
        <v>0</v>
      </c>
      <c r="T18" s="7">
        <f>$P3*T3+$P4*T4+$P5*T5+$P6*T6+$P7*T7+$P8*T8+$P9*T9+$P10*T10+$P11*T11+$P12*T12+$P13*T13+$P14*T14+$P15*T15+$P16*T16</f>
        <v>0</v>
      </c>
    </row>
    <row r="19" spans="1:20">
      <c r="A19" s="4"/>
      <c r="I19" s="4"/>
    </row>
    <row r="20" spans="1:20">
      <c r="A20" s="4"/>
      <c r="D20" s="8"/>
      <c r="E20" s="8"/>
      <c r="F20" s="8"/>
      <c r="G20" s="8"/>
      <c r="I20" s="4"/>
      <c r="L20" s="8"/>
      <c r="Q20" s="8"/>
    </row>
    <row r="21" spans="1:20">
      <c r="A21" s="4"/>
      <c r="C21" s="9"/>
      <c r="D21" s="10"/>
      <c r="E21" s="10"/>
      <c r="F21" s="10"/>
      <c r="G21" s="10"/>
      <c r="I21" s="4"/>
      <c r="L21" s="47" t="s">
        <v>13</v>
      </c>
      <c r="M21" s="47"/>
      <c r="N21" s="47"/>
      <c r="Q21" s="47" t="s">
        <v>13</v>
      </c>
      <c r="R21" s="47"/>
      <c r="S21" s="47"/>
      <c r="T21" s="47"/>
    </row>
    <row r="22" spans="1:20">
      <c r="K22" s="9"/>
      <c r="P22" s="9"/>
    </row>
  </sheetData>
  <mergeCells count="5">
    <mergeCell ref="L21:N21"/>
    <mergeCell ref="D3:D16"/>
    <mergeCell ref="L3:L16"/>
    <mergeCell ref="Q3:Q16"/>
    <mergeCell ref="Q21:T21"/>
  </mergeCells>
  <pageMargins left="0.69930555555555596" right="0.69930555555555596" top="0.75" bottom="0.75" header="0.3" footer="0.3"/>
  <pageSetup paperSize="9" orientation="portrait" horizontalDpi="1200" verticalDpi="12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5"/>
  <sheetViews>
    <sheetView workbookViewId="0">
      <selection sqref="A1:B1"/>
    </sheetView>
  </sheetViews>
  <sheetFormatPr baseColWidth="10" defaultRowHeight="14.5"/>
  <cols>
    <col min="1" max="2" width="16.54296875" style="1" customWidth="1"/>
    <col min="3" max="3" width="9.54296875" style="37" customWidth="1"/>
    <col min="4" max="5" width="16.54296875" style="38" customWidth="1"/>
    <col min="6" max="6" width="9.54296875" style="37" customWidth="1"/>
    <col min="7" max="8" width="16.54296875" style="38" customWidth="1"/>
    <col min="9" max="9" width="9.54296875" style="37" customWidth="1"/>
    <col min="10" max="11" width="16.54296875" style="38" customWidth="1"/>
  </cols>
  <sheetData>
    <row r="1" spans="1:11">
      <c r="A1" s="64" t="s">
        <v>47</v>
      </c>
      <c r="B1" s="64"/>
      <c r="D1" s="64" t="s">
        <v>49</v>
      </c>
      <c r="E1" s="64"/>
      <c r="G1" s="64" t="s">
        <v>50</v>
      </c>
      <c r="H1" s="64"/>
      <c r="J1" s="64" t="s">
        <v>51</v>
      </c>
      <c r="K1" s="64"/>
    </row>
    <row r="3" spans="1:11">
      <c r="A3" s="34" t="s">
        <v>11</v>
      </c>
      <c r="B3" s="35" t="e">
        <f>A!D18-A!Q18+B!D18-B!Q18+'C'!D18-'C'!Q18+D!D18-D!Q18+E!D18-E!Q18+F!D18-F!Q18+G!D18-G!Q18+H!D18-H!Q18+I!D18-I!Q18+J!D18-J!Q18+K!D18-K!Q18+L!D18-L!Q18+M!D18-M!Q18+N!D18-N!Q18+O!D18-O!Q18+P!D18-P!Q18+Q!D18-Q!Q18+'R'!D18-'R'!Q18+S!D18-S!Q18+T!D18-T!Q18+U!D18-U!Q18+V!D18-V!Q18+W!D18-W!Q18+X!D18-X!Q18+Y!D18-Y!Q18+Z!D18-Z!Q18+#REF!-#REF!+#REF!-#REF!+#REF!-#REF!+#REF!-#REF!</f>
        <v>#REF!</v>
      </c>
      <c r="D3" s="37"/>
      <c r="E3" s="37"/>
      <c r="G3" s="37"/>
      <c r="H3" s="37"/>
      <c r="J3" s="34" t="s">
        <v>52</v>
      </c>
      <c r="K3" s="39" t="e">
        <f>SUM(G6:G35)-SUM(H6:H35)</f>
        <v>#REF!</v>
      </c>
    </row>
    <row r="4" spans="1:11">
      <c r="A4" s="34" t="s">
        <v>20</v>
      </c>
      <c r="B4" s="35" t="e">
        <f>IF(B3=SUM(B6:B35),"Valide","PB")</f>
        <v>#REF!</v>
      </c>
      <c r="D4" s="40" t="s">
        <v>53</v>
      </c>
      <c r="E4" s="40" t="s">
        <v>54</v>
      </c>
      <c r="G4" s="40" t="s">
        <v>55</v>
      </c>
      <c r="H4" s="40" t="s">
        <v>7</v>
      </c>
      <c r="J4" s="34" t="s">
        <v>56</v>
      </c>
      <c r="K4" s="41">
        <f>'FIN DE MOIS'!R18+'FIN DE MOIS'!S18+'FIN DE MOIS'!G18-A!O18-A!P18-A!Q18</f>
        <v>0</v>
      </c>
    </row>
    <row r="5" spans="1:11">
      <c r="K5" s="42"/>
    </row>
    <row r="6" spans="1:11">
      <c r="A6" s="34" t="s">
        <v>21</v>
      </c>
      <c r="B6" s="36">
        <f>A!D18-A!Q18</f>
        <v>0</v>
      </c>
      <c r="D6" s="43">
        <f>A!Q18</f>
        <v>0</v>
      </c>
      <c r="E6" s="37"/>
      <c r="G6" s="43">
        <f>A!U18</f>
        <v>0</v>
      </c>
      <c r="H6" s="43">
        <f>A!V18</f>
        <v>0</v>
      </c>
      <c r="J6" s="34" t="s">
        <v>57</v>
      </c>
      <c r="K6" s="43" t="e">
        <f>K3+K4</f>
        <v>#REF!</v>
      </c>
    </row>
    <row r="7" spans="1:11">
      <c r="A7" s="34" t="s">
        <v>22</v>
      </c>
      <c r="B7" s="36">
        <f>B!D18-B!Q18</f>
        <v>0</v>
      </c>
      <c r="D7" s="43">
        <f>B!Q18</f>
        <v>0</v>
      </c>
      <c r="E7" s="37"/>
      <c r="G7" s="43">
        <f>B!U18</f>
        <v>0</v>
      </c>
      <c r="H7" s="43">
        <f>B!V18</f>
        <v>0</v>
      </c>
    </row>
    <row r="8" spans="1:11">
      <c r="A8" s="34" t="s">
        <v>23</v>
      </c>
      <c r="B8" s="36">
        <f>'C'!D18-'C'!Q18</f>
        <v>0</v>
      </c>
      <c r="D8" s="36">
        <f>'C'!Q18</f>
        <v>0</v>
      </c>
      <c r="E8" s="37"/>
      <c r="G8" s="36">
        <f>'C'!U18</f>
        <v>0</v>
      </c>
      <c r="H8" s="36">
        <f>'C'!V18</f>
        <v>0</v>
      </c>
      <c r="J8" s="34" t="s">
        <v>58</v>
      </c>
      <c r="K8" s="43" t="e">
        <f>K6-B3</f>
        <v>#REF!</v>
      </c>
    </row>
    <row r="9" spans="1:11">
      <c r="A9" s="34" t="s">
        <v>24</v>
      </c>
      <c r="B9" s="36">
        <f>D!D18-D!Q18</f>
        <v>0</v>
      </c>
      <c r="D9" s="36">
        <f>D!Q18</f>
        <v>0</v>
      </c>
      <c r="E9" s="37"/>
      <c r="G9" s="36">
        <f>D!U18</f>
        <v>0</v>
      </c>
      <c r="H9" s="36">
        <f>D!V18</f>
        <v>0</v>
      </c>
      <c r="J9" s="43"/>
      <c r="K9" s="43"/>
    </row>
    <row r="10" spans="1:11">
      <c r="A10" s="34" t="s">
        <v>25</v>
      </c>
      <c r="B10" s="36">
        <f>E!D18-E!Q18</f>
        <v>0</v>
      </c>
      <c r="D10" s="36">
        <f>E!Q18</f>
        <v>0</v>
      </c>
      <c r="E10" s="37"/>
      <c r="G10" s="36">
        <f>E!U18</f>
        <v>0</v>
      </c>
      <c r="H10" s="36">
        <f>E!V18</f>
        <v>0</v>
      </c>
      <c r="J10" s="43"/>
      <c r="K10" s="43"/>
    </row>
    <row r="11" spans="1:11">
      <c r="A11" s="34" t="s">
        <v>26</v>
      </c>
      <c r="B11" s="36">
        <f>F!D18-F!Q18</f>
        <v>0</v>
      </c>
      <c r="D11" s="36">
        <f>F!Q18</f>
        <v>0</v>
      </c>
      <c r="E11" s="37"/>
      <c r="G11" s="36">
        <f>F!U18</f>
        <v>0</v>
      </c>
      <c r="H11" s="36">
        <f>F!V18</f>
        <v>0</v>
      </c>
      <c r="J11" s="43"/>
      <c r="K11" s="43"/>
    </row>
    <row r="12" spans="1:11">
      <c r="A12" s="34" t="s">
        <v>27</v>
      </c>
      <c r="B12" s="36">
        <f>G!D18-G!Q18</f>
        <v>0</v>
      </c>
      <c r="D12" s="36">
        <f>G!Q18</f>
        <v>0</v>
      </c>
      <c r="E12" s="37"/>
      <c r="G12" s="36">
        <f>G!U18</f>
        <v>0</v>
      </c>
      <c r="H12" s="36">
        <f>G!V18</f>
        <v>0</v>
      </c>
      <c r="J12" s="43"/>
      <c r="K12" s="43"/>
    </row>
    <row r="13" spans="1:11">
      <c r="A13" s="34" t="s">
        <v>28</v>
      </c>
      <c r="B13" s="36">
        <f>H!D18-H!Q18</f>
        <v>0</v>
      </c>
      <c r="D13" s="36">
        <f>H!Q18</f>
        <v>0</v>
      </c>
      <c r="E13" s="37"/>
      <c r="G13" s="36">
        <f>H!U18</f>
        <v>0</v>
      </c>
      <c r="H13" s="36">
        <f>H!V18</f>
        <v>0</v>
      </c>
      <c r="J13" s="43"/>
      <c r="K13" s="43"/>
    </row>
    <row r="14" spans="1:11">
      <c r="A14" s="34" t="s">
        <v>29</v>
      </c>
      <c r="B14" s="36">
        <f>I!D18-I!Q18</f>
        <v>0</v>
      </c>
      <c r="D14" s="36">
        <f>I!Q18</f>
        <v>0</v>
      </c>
      <c r="E14" s="37"/>
      <c r="G14" s="36">
        <f>I!U18</f>
        <v>0</v>
      </c>
      <c r="H14" s="36">
        <f>I!V18</f>
        <v>0</v>
      </c>
      <c r="J14" s="43"/>
      <c r="K14" s="43"/>
    </row>
    <row r="15" spans="1:11">
      <c r="A15" s="34" t="s">
        <v>30</v>
      </c>
      <c r="B15" s="36">
        <f>J!D18-J!Q18</f>
        <v>0</v>
      </c>
      <c r="D15" s="36">
        <f>J!Q18</f>
        <v>0</v>
      </c>
      <c r="E15" s="37"/>
      <c r="G15" s="36">
        <f>J!U18</f>
        <v>0</v>
      </c>
      <c r="H15" s="36">
        <f>J!V18</f>
        <v>0</v>
      </c>
      <c r="J15" s="43"/>
      <c r="K15" s="43"/>
    </row>
    <row r="16" spans="1:11">
      <c r="A16" s="34" t="s">
        <v>31</v>
      </c>
      <c r="B16" s="36">
        <f>K!D18-K!Q18</f>
        <v>0</v>
      </c>
      <c r="D16" s="36">
        <f>K!Q18</f>
        <v>0</v>
      </c>
      <c r="E16" s="37"/>
      <c r="G16" s="36">
        <f>K!U18</f>
        <v>0</v>
      </c>
      <c r="H16" s="36">
        <f>K!V18</f>
        <v>0</v>
      </c>
      <c r="J16" s="43"/>
      <c r="K16" s="43"/>
    </row>
    <row r="17" spans="1:11">
      <c r="A17" s="34" t="s">
        <v>32</v>
      </c>
      <c r="B17" s="36">
        <f>L!D18-L!Q18</f>
        <v>0</v>
      </c>
      <c r="D17" s="36">
        <f>L!Q18</f>
        <v>0</v>
      </c>
      <c r="E17" s="37"/>
      <c r="G17" s="36">
        <f>L!U18</f>
        <v>0</v>
      </c>
      <c r="H17" s="36">
        <f>L!V18</f>
        <v>0</v>
      </c>
      <c r="J17" s="43"/>
      <c r="K17" s="43"/>
    </row>
    <row r="18" spans="1:11">
      <c r="A18" s="34" t="s">
        <v>33</v>
      </c>
      <c r="B18" s="36">
        <f>M!D18-M!Q18</f>
        <v>0</v>
      </c>
      <c r="D18" s="36">
        <f>M!Q18</f>
        <v>0</v>
      </c>
      <c r="E18" s="43"/>
      <c r="G18" s="36">
        <f>M!U18</f>
        <v>0</v>
      </c>
      <c r="H18" s="36">
        <f>M!V18</f>
        <v>0</v>
      </c>
      <c r="J18" s="43"/>
      <c r="K18" s="43"/>
    </row>
    <row r="19" spans="1:11">
      <c r="A19" s="34" t="s">
        <v>34</v>
      </c>
      <c r="B19" s="36">
        <f>N!D18-N!Q18</f>
        <v>0</v>
      </c>
      <c r="D19" s="36">
        <f>N!Q18</f>
        <v>0</v>
      </c>
      <c r="E19" s="43"/>
      <c r="G19" s="36">
        <f>N!U18</f>
        <v>0</v>
      </c>
      <c r="H19" s="36">
        <f>N!V18</f>
        <v>0</v>
      </c>
      <c r="J19" s="43"/>
      <c r="K19" s="43"/>
    </row>
    <row r="20" spans="1:11">
      <c r="A20" s="34" t="s">
        <v>35</v>
      </c>
      <c r="B20" s="36">
        <f>O!D18-O!Q18</f>
        <v>0</v>
      </c>
      <c r="D20" s="36">
        <f>O!Q18</f>
        <v>0</v>
      </c>
      <c r="E20" s="43"/>
      <c r="G20" s="36">
        <f>O!U18</f>
        <v>0</v>
      </c>
      <c r="H20" s="36">
        <f>O!V18</f>
        <v>0</v>
      </c>
      <c r="J20" s="43"/>
      <c r="K20" s="43"/>
    </row>
    <row r="21" spans="1:11">
      <c r="A21" s="34" t="s">
        <v>36</v>
      </c>
      <c r="B21" s="36">
        <f>P!D18-P!Q18</f>
        <v>0</v>
      </c>
      <c r="D21" s="36">
        <f>P!Q18</f>
        <v>0</v>
      </c>
      <c r="E21" s="43"/>
      <c r="G21" s="36">
        <f>P!U18</f>
        <v>0</v>
      </c>
      <c r="H21" s="36">
        <f>P!V18</f>
        <v>0</v>
      </c>
      <c r="J21" s="43"/>
      <c r="K21" s="43"/>
    </row>
    <row r="22" spans="1:11">
      <c r="A22" s="34" t="s">
        <v>37</v>
      </c>
      <c r="B22" s="36">
        <f>Q!D18-Q!Q18</f>
        <v>0</v>
      </c>
      <c r="D22" s="36">
        <f>Q!Q18</f>
        <v>0</v>
      </c>
      <c r="E22" s="43"/>
      <c r="G22" s="36">
        <f>Q!U18</f>
        <v>0</v>
      </c>
      <c r="H22" s="36">
        <f>Q!V18</f>
        <v>0</v>
      </c>
      <c r="J22" s="43"/>
      <c r="K22" s="43"/>
    </row>
    <row r="23" spans="1:11">
      <c r="A23" s="34" t="s">
        <v>38</v>
      </c>
      <c r="B23" s="36">
        <f>'R'!D18-'R'!Q18</f>
        <v>0</v>
      </c>
      <c r="D23" s="36">
        <f>'R'!Q18</f>
        <v>0</v>
      </c>
      <c r="E23" s="43"/>
      <c r="G23" s="36">
        <f>'R'!U18</f>
        <v>0</v>
      </c>
      <c r="H23" s="36">
        <f>'R'!V18</f>
        <v>0</v>
      </c>
      <c r="J23" s="43"/>
      <c r="K23" s="43"/>
    </row>
    <row r="24" spans="1:11">
      <c r="A24" s="34" t="s">
        <v>39</v>
      </c>
      <c r="B24" s="36">
        <f>S!D18-S!Q18</f>
        <v>0</v>
      </c>
      <c r="D24" s="36">
        <f>S!Q18</f>
        <v>0</v>
      </c>
      <c r="E24" s="43"/>
      <c r="G24" s="36">
        <f>S!U18</f>
        <v>0</v>
      </c>
      <c r="H24" s="36">
        <f>S!V18</f>
        <v>0</v>
      </c>
      <c r="J24" s="43"/>
      <c r="K24" s="43"/>
    </row>
    <row r="25" spans="1:11">
      <c r="A25" s="34" t="s">
        <v>40</v>
      </c>
      <c r="B25" s="36">
        <f>T!D18-T!Q18</f>
        <v>0</v>
      </c>
      <c r="D25" s="36">
        <f>T!Q18</f>
        <v>0</v>
      </c>
      <c r="E25" s="43"/>
      <c r="G25" s="36">
        <f>T!U18</f>
        <v>0</v>
      </c>
      <c r="H25" s="36">
        <f>T!V18</f>
        <v>0</v>
      </c>
      <c r="J25" s="43"/>
      <c r="K25" s="43"/>
    </row>
    <row r="26" spans="1:11">
      <c r="A26" s="34" t="s">
        <v>41</v>
      </c>
      <c r="B26" s="36">
        <f>U!D18-U!Q18</f>
        <v>0</v>
      </c>
      <c r="D26" s="36">
        <f>U!Q18</f>
        <v>0</v>
      </c>
      <c r="E26" s="43"/>
      <c r="G26" s="36">
        <f>U!U18</f>
        <v>0</v>
      </c>
      <c r="H26" s="36">
        <f>U!V18</f>
        <v>0</v>
      </c>
      <c r="J26" s="43"/>
      <c r="K26" s="43"/>
    </row>
    <row r="27" spans="1:11">
      <c r="A27" s="34" t="s">
        <v>42</v>
      </c>
      <c r="B27" s="36">
        <f>V!D18-V!Q18</f>
        <v>0</v>
      </c>
      <c r="D27" s="36">
        <f>V!Q18</f>
        <v>0</v>
      </c>
      <c r="E27" s="37"/>
      <c r="G27" s="36">
        <f>V!U18</f>
        <v>0</v>
      </c>
      <c r="H27" s="36">
        <f>V!V18</f>
        <v>0</v>
      </c>
      <c r="J27" s="43"/>
      <c r="K27" s="43"/>
    </row>
    <row r="28" spans="1:11">
      <c r="A28" s="34" t="s">
        <v>43</v>
      </c>
      <c r="B28" s="36">
        <f>W!D18-W!Q18</f>
        <v>0</v>
      </c>
      <c r="D28" s="36">
        <f>W!Q18</f>
        <v>0</v>
      </c>
      <c r="E28" s="37"/>
      <c r="G28" s="36">
        <f>W!U18</f>
        <v>0</v>
      </c>
      <c r="H28" s="36">
        <f>W!V18</f>
        <v>0</v>
      </c>
      <c r="J28" s="43"/>
      <c r="K28" s="43"/>
    </row>
    <row r="29" spans="1:11">
      <c r="A29" s="34" t="s">
        <v>44</v>
      </c>
      <c r="B29" s="36">
        <f>X!D18-X!Q18</f>
        <v>0</v>
      </c>
      <c r="D29" s="36">
        <f>X!Q18</f>
        <v>0</v>
      </c>
      <c r="E29" s="37"/>
      <c r="G29" s="36">
        <f>X!U18</f>
        <v>0</v>
      </c>
      <c r="H29" s="36">
        <f>X!V18</f>
        <v>0</v>
      </c>
      <c r="J29" s="43"/>
      <c r="K29" s="43"/>
    </row>
    <row r="30" spans="1:11">
      <c r="A30" s="34" t="s">
        <v>45</v>
      </c>
      <c r="B30" s="36">
        <f>Y!D18-Y!Q18</f>
        <v>0</v>
      </c>
      <c r="D30" s="36">
        <f>Y!Q18</f>
        <v>0</v>
      </c>
      <c r="E30" s="37"/>
      <c r="G30" s="36">
        <f>Y!U18</f>
        <v>0</v>
      </c>
      <c r="H30" s="36">
        <f>Y!V18</f>
        <v>0</v>
      </c>
      <c r="J30" s="43"/>
      <c r="K30" s="43"/>
    </row>
    <row r="31" spans="1:11">
      <c r="A31" s="34" t="s">
        <v>46</v>
      </c>
      <c r="B31" s="36">
        <f>Z!D18-Z!Q18</f>
        <v>0</v>
      </c>
      <c r="D31" s="36">
        <f>Z!Q18</f>
        <v>0</v>
      </c>
      <c r="E31" s="37"/>
      <c r="G31" s="36">
        <f>Z!U18</f>
        <v>0</v>
      </c>
      <c r="H31" s="36">
        <f>Z!V18</f>
        <v>0</v>
      </c>
      <c r="J31" s="43"/>
      <c r="K31" s="43"/>
    </row>
    <row r="32" spans="1:11">
      <c r="A32" s="34" t="s">
        <v>60</v>
      </c>
      <c r="B32" s="36" t="e">
        <f>#REF!-#REF!</f>
        <v>#REF!</v>
      </c>
      <c r="D32" s="36" t="e">
        <f>#REF!</f>
        <v>#REF!</v>
      </c>
      <c r="E32" s="43"/>
      <c r="G32" s="36" t="e">
        <f>#REF!</f>
        <v>#REF!</v>
      </c>
      <c r="H32" s="43" t="e">
        <f>#REF!</f>
        <v>#REF!</v>
      </c>
      <c r="K32" s="43"/>
    </row>
    <row r="33" spans="1:11">
      <c r="A33" s="34" t="s">
        <v>61</v>
      </c>
      <c r="B33" s="36" t="e">
        <f>#REF!-#REF!</f>
        <v>#REF!</v>
      </c>
      <c r="D33" s="36" t="e">
        <f>#REF!</f>
        <v>#REF!</v>
      </c>
      <c r="E33" s="43"/>
      <c r="G33" s="36" t="e">
        <f>#REF!</f>
        <v>#REF!</v>
      </c>
      <c r="H33" s="43" t="e">
        <f>#REF!</f>
        <v>#REF!</v>
      </c>
      <c r="K33" s="43"/>
    </row>
    <row r="34" spans="1:11">
      <c r="A34" s="34" t="s">
        <v>62</v>
      </c>
      <c r="B34" s="36" t="e">
        <f>#REF!-#REF!</f>
        <v>#REF!</v>
      </c>
      <c r="D34" s="36" t="e">
        <f>#REF!</f>
        <v>#REF!</v>
      </c>
      <c r="E34" s="43"/>
      <c r="G34" s="36" t="e">
        <f>#REF!</f>
        <v>#REF!</v>
      </c>
      <c r="H34" s="43" t="e">
        <f>#REF!</f>
        <v>#REF!</v>
      </c>
      <c r="K34" s="43"/>
    </row>
    <row r="35" spans="1:11">
      <c r="A35" s="34" t="s">
        <v>63</v>
      </c>
      <c r="B35" s="36" t="e">
        <f>#REF!-#REF!</f>
        <v>#REF!</v>
      </c>
      <c r="D35" s="36" t="e">
        <f>#REF!</f>
        <v>#REF!</v>
      </c>
      <c r="E35" s="43"/>
      <c r="G35" s="36" t="e">
        <f>#REF!</f>
        <v>#REF!</v>
      </c>
      <c r="H35" s="43" t="e">
        <f>#REF!</f>
        <v>#REF!</v>
      </c>
      <c r="K35" s="43"/>
    </row>
  </sheetData>
  <mergeCells count="4">
    <mergeCell ref="A1:B1"/>
    <mergeCell ref="D1:E1"/>
    <mergeCell ref="G1:H1"/>
    <mergeCell ref="J1:K1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"/>
  <sheetViews>
    <sheetView workbookViewId="0">
      <selection activeCell="F18" sqref="F18:J22"/>
    </sheetView>
  </sheetViews>
  <sheetFormatPr baseColWidth="10" defaultColWidth="8.7265625" defaultRowHeight="15" customHeight="1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 ht="14.5">
      <c r="A1" s="16"/>
      <c r="K1" s="46"/>
      <c r="R1" s="2"/>
      <c r="S1" s="1"/>
    </row>
    <row r="2" spans="1:27" ht="14.5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B!O3+B!Z3</f>
        <v>0</v>
      </c>
      <c r="P3" s="11">
        <f>IF(B!H3&gt;0,B!P3-B!U3+B!AA3,B!P3-B!H3-B!U3+B!AA3)</f>
        <v>0</v>
      </c>
      <c r="Q3" s="11">
        <f>IF((B!O3+B!Z3)&gt;=B!H3,B!D3+B!H3,B!D3+B!O3)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 ht="14.5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B!O4+B!Z4</f>
        <v>0</v>
      </c>
      <c r="P4" s="11">
        <f>IF(B!H4&gt;0,B!P4-B!U4+B!AA4,B!P4-B!H4-B!U4+B!AA4)</f>
        <v>0</v>
      </c>
      <c r="Q4" s="11">
        <f>IF((B!O4+B!Z4)&gt;=B!H4,B!D4+B!H4,B!D4+B!O4)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 ht="14.5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B!O5+B!Z5</f>
        <v>0</v>
      </c>
      <c r="P5" s="11">
        <f>IF(B!H5&gt;0,B!P5-B!U5+B!AA5,B!P5-B!H5-B!U5+B!AA5)</f>
        <v>0</v>
      </c>
      <c r="Q5" s="11">
        <f>IF((B!O5+B!Z5)&gt;=B!H5,B!D5+B!H5,B!D5+B!O5)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 ht="14.5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B!O6+B!Z6</f>
        <v>0</v>
      </c>
      <c r="P6" s="11">
        <f>IF(B!H6&gt;0,B!P6-B!U6+B!AA6,B!P6-B!H6-B!U6+B!AA6)</f>
        <v>0</v>
      </c>
      <c r="Q6" s="11">
        <f>IF((B!O6+B!Z6)&gt;=B!H6,B!D6+B!H6,B!D6+B!O6)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 ht="14.5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B!O7+B!Z7</f>
        <v>0</v>
      </c>
      <c r="P7" s="11">
        <f>IF(B!H7&gt;0,B!P7-B!U7+B!AA7,B!P7-B!H7-B!U7+B!AA7)</f>
        <v>0</v>
      </c>
      <c r="Q7" s="11">
        <f>IF((B!O7+B!Z7)&gt;=B!H7,B!D7+B!H7,B!D7+B!O7)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IF(B!H8&gt;B!O8+B!Z8,0,B!O8-B!H8-B!U8+B!Z8)</f>
        <v>0</v>
      </c>
      <c r="P8" s="11">
        <f>B!P8+B!AA8</f>
        <v>0</v>
      </c>
      <c r="Q8" s="11">
        <f>IF((B!O8+B!Z8)&gt;=B!H8,B!D8+B!H8,B!D8+B!O8)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 ht="14.5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IF(B!H9&gt;B!O9+B!Z9,0,B!O9-B!H9-B!U9+B!Z9)</f>
        <v>0</v>
      </c>
      <c r="P9" s="11">
        <f>B!P9+B!AA9</f>
        <v>0</v>
      </c>
      <c r="Q9" s="11">
        <f>IF((B!O9+B!Z9)&gt;=B!H9,B!D9+B!H9,B!D9+B!O9)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IF(B!H10&gt;B!O10+B!Z10,0,B!O10-B!H10-B!U10+B!Z10)</f>
        <v>0</v>
      </c>
      <c r="P10" s="11">
        <f>B!P10+B!AA10</f>
        <v>0</v>
      </c>
      <c r="Q10" s="11">
        <f>IF((B!O10+B!Z10)&gt;=B!H10,B!D10+B!H10,B!D10+B!O10)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 ht="14.5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IF(B!H11&gt;B!O11+B!Z11,0,B!O11-B!H11-B!U11+B!Z11)</f>
        <v>0</v>
      </c>
      <c r="P11" s="11">
        <f>B!P11+B!AA11</f>
        <v>0</v>
      </c>
      <c r="Q11" s="11">
        <f>IF((B!O11+B!Z11)&gt;=B!H11,B!D11+B!H11,B!D11+B!O11)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 ht="14.5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IF(B!H12&gt;B!O12+B!Z12,0,B!O12-B!H12-B!U12+B!Z12)</f>
        <v>0</v>
      </c>
      <c r="P12" s="11">
        <f>B!P12+B!AA12</f>
        <v>0</v>
      </c>
      <c r="Q12" s="11">
        <f>IF((B!O12+B!Z12)&gt;=B!H12,B!D12+B!H12,B!D12+B!O12)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IF(B!H13&gt;B!O13+B!Z13,0,B!O13-B!H13-B!U13+B!Z13)</f>
        <v>0</v>
      </c>
      <c r="P13" s="11">
        <f>B!P13+B!AA13</f>
        <v>0</v>
      </c>
      <c r="Q13" s="11">
        <f>IF((B!O13+B!Z13)&gt;=B!H13,B!D13+B!H13,B!D13+B!O13)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 ht="14.5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IF(B!H14&gt;B!O14+B!Z14,0,B!O14-B!H14-B!U14+B!Z14)</f>
        <v>0</v>
      </c>
      <c r="P14" s="11">
        <f>B!P14+B!AA14</f>
        <v>0</v>
      </c>
      <c r="Q14" s="11">
        <f>IF((B!O14+B!Z14)&gt;=B!H14,B!D14+B!H14,B!D14+B!O14)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 ht="14.5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IF(B!H15&gt;B!O15+B!Z15,0,B!O15-B!H15-B!U15+B!Z15)</f>
        <v>0</v>
      </c>
      <c r="P15" s="11">
        <f>B!P15+B!AA15</f>
        <v>0</v>
      </c>
      <c r="Q15" s="11">
        <f>IF((B!O15+B!Z15)&gt;=B!H15,B!D15+B!H15,B!D15+B!O15)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 ht="14.5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IF(B!H16&gt;B!O16+B!Z16,0,B!O16-B!H16-B!U16+B!Z16)</f>
        <v>0</v>
      </c>
      <c r="P16" s="11">
        <f>B!P16+B!AA16</f>
        <v>0</v>
      </c>
      <c r="Q16" s="11">
        <f>IF((B!O16+B!Z16)&gt;=B!H16,B!D16+B!H16,B!D16+B!O16)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 ht="14.5">
      <c r="A17" s="16"/>
      <c r="H17" s="11"/>
      <c r="K17" s="24"/>
    </row>
    <row r="18" spans="1:27" ht="14.5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 ht="14.5">
      <c r="A19" s="16"/>
      <c r="G19" s="60"/>
      <c r="H19" s="60"/>
      <c r="I19" s="60"/>
      <c r="K19" s="24"/>
    </row>
    <row r="20" spans="1:27" ht="14.5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 ht="14.5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 ht="15" customHeight="1">
      <c r="G22" s="1"/>
    </row>
    <row r="25" spans="1:27" ht="14.5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'C'!O3+'C'!Z3</f>
        <v>0</v>
      </c>
      <c r="P3" s="11">
        <f>IF('C'!H3&gt;0,'C'!P3-'C'!U3+'C'!AA3,'C'!P3-'C'!H3-'C'!U3+'C'!AA3)</f>
        <v>0</v>
      </c>
      <c r="Q3" s="11">
        <f>IF(('C'!O3+'C'!Z3)&gt;='C'!H3,'C'!D3+'C'!H3,'C'!D3+'C'!O3)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'C'!O4+'C'!Z4</f>
        <v>0</v>
      </c>
      <c r="P4" s="11">
        <f>IF('C'!H4&gt;0,'C'!P4-'C'!U4+'C'!AA4,'C'!P4-'C'!H4-'C'!U4+'C'!AA4)</f>
        <v>0</v>
      </c>
      <c r="Q4" s="11">
        <f>IF(('C'!O4+'C'!Z4)&gt;='C'!H4,'C'!D4+'C'!H4,'C'!D4+'C'!O4)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'C'!O5+'C'!Z5</f>
        <v>0</v>
      </c>
      <c r="P5" s="11">
        <f>IF('C'!H5&gt;0,'C'!P5-'C'!U5+'C'!AA5,'C'!P5-'C'!H5-'C'!U5+'C'!AA5)</f>
        <v>0</v>
      </c>
      <c r="Q5" s="11">
        <f>IF(('C'!O5+'C'!Z5)&gt;='C'!H5,'C'!D5+'C'!H5,'C'!D5+'C'!O5)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'C'!O6+'C'!Z6</f>
        <v>0</v>
      </c>
      <c r="P6" s="11">
        <f>IF('C'!H6&gt;0,'C'!P6-'C'!U6+'C'!AA6,'C'!P6-'C'!H6-'C'!U6+'C'!AA6)</f>
        <v>0</v>
      </c>
      <c r="Q6" s="11">
        <f>IF(('C'!O6+'C'!Z6)&gt;='C'!H6,'C'!D6+'C'!H6,'C'!D6+'C'!O6)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'C'!O7+'C'!Z7</f>
        <v>0</v>
      </c>
      <c r="P7" s="11">
        <f>IF('C'!H7&gt;0,'C'!P7-'C'!U7+'C'!AA7,'C'!P7-'C'!H7-'C'!U7+'C'!AA7)</f>
        <v>0</v>
      </c>
      <c r="Q7" s="11">
        <f>IF(('C'!O7+'C'!Z7)&gt;='C'!H7,'C'!D7+'C'!H7,'C'!D7+'C'!O7)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IF('C'!H8&gt;'C'!O8+'C'!Z8,0,'C'!O8-'C'!H8-'C'!U8+'C'!Z8)</f>
        <v>0</v>
      </c>
      <c r="P8" s="11">
        <f>'C'!P8+'C'!AA8</f>
        <v>0</v>
      </c>
      <c r="Q8" s="11">
        <f>IF(('C'!O8+'C'!Z8)&gt;='C'!H8,'C'!D8+'C'!H8,'C'!D8+'C'!O8)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IF('C'!H9&gt;'C'!O9+'C'!Z9,0,'C'!O9-'C'!H9-'C'!U9+'C'!Z9)</f>
        <v>0</v>
      </c>
      <c r="P9" s="11">
        <f>'C'!P9+'C'!AA9</f>
        <v>0</v>
      </c>
      <c r="Q9" s="11">
        <f>IF(('C'!O9+'C'!Z9)&gt;='C'!H9,'C'!D9+'C'!H9,'C'!D9+'C'!O9)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IF('C'!H10&gt;'C'!O10+'C'!Z10,0,'C'!O10-'C'!H10-'C'!U10+'C'!Z10)</f>
        <v>0</v>
      </c>
      <c r="P10" s="11">
        <f>'C'!P10+'C'!AA10</f>
        <v>0</v>
      </c>
      <c r="Q10" s="11">
        <f>IF(('C'!O10+'C'!Z10)&gt;='C'!H10,'C'!D10+'C'!H10,'C'!D10+'C'!O10)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IF('C'!H11&gt;'C'!O11+'C'!Z11,0,'C'!O11-'C'!H11-'C'!U11+'C'!Z11)</f>
        <v>0</v>
      </c>
      <c r="P11" s="11">
        <f>'C'!P11+'C'!AA11</f>
        <v>0</v>
      </c>
      <c r="Q11" s="11">
        <f>IF(('C'!O11+'C'!Z11)&gt;='C'!H11,'C'!D11+'C'!H11,'C'!D11+'C'!O11)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IF('C'!H12&gt;'C'!O12+'C'!Z12,0,'C'!O12-'C'!H12-'C'!U12+'C'!Z12)</f>
        <v>0</v>
      </c>
      <c r="P12" s="11">
        <f>'C'!P12+'C'!AA12</f>
        <v>0</v>
      </c>
      <c r="Q12" s="11">
        <f>IF(('C'!O12+'C'!Z12)&gt;='C'!H12,'C'!D12+'C'!H12,'C'!D12+'C'!O12)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IF('C'!H13&gt;'C'!O13+'C'!Z13,0,'C'!O13-'C'!H13-'C'!U13+'C'!Z13)</f>
        <v>0</v>
      </c>
      <c r="P13" s="11">
        <f>'C'!P13+'C'!AA13</f>
        <v>0</v>
      </c>
      <c r="Q13" s="11">
        <f>IF(('C'!O13+'C'!Z13)&gt;='C'!H13,'C'!D13+'C'!H13,'C'!D13+'C'!O13)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IF('C'!H14&gt;'C'!O14+'C'!Z14,0,'C'!O14-'C'!H14-'C'!U14+'C'!Z14)</f>
        <v>0</v>
      </c>
      <c r="P14" s="11">
        <f>'C'!P14+'C'!AA14</f>
        <v>0</v>
      </c>
      <c r="Q14" s="11">
        <f>IF(('C'!O14+'C'!Z14)&gt;='C'!H14,'C'!D14+'C'!H14,'C'!D14+'C'!O14)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IF('C'!H15&gt;'C'!O15+'C'!Z15,0,'C'!O15-'C'!H15-'C'!U15+'C'!Z15)</f>
        <v>0</v>
      </c>
      <c r="P15" s="11">
        <f>'C'!P15+'C'!AA15</f>
        <v>0</v>
      </c>
      <c r="Q15" s="11">
        <f>IF(('C'!O15+'C'!Z15)&gt;='C'!H15,'C'!D15+'C'!H15,'C'!D15+'C'!O15)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IF('C'!H16&gt;'C'!O16+'C'!Z16,0,'C'!O16-'C'!H16-'C'!U16+'C'!Z16)</f>
        <v>0</v>
      </c>
      <c r="P16" s="11">
        <f>'C'!P16+'C'!AA16</f>
        <v>0</v>
      </c>
      <c r="Q16" s="11">
        <f>IF(('C'!O16+'C'!Z16)&gt;='C'!H16,'C'!D16+'C'!H16,'C'!D16+'C'!O16)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D!O3+D!Z3</f>
        <v>0</v>
      </c>
      <c r="P3" s="11">
        <f>IF(D!H3&gt;0,D!P3-D!U3+D!AA3,D!P3-D!H3-D!U3+D!AA3)</f>
        <v>0</v>
      </c>
      <c r="Q3" s="11">
        <f>IF((D!O3+D!Z3)&gt;=D!H3,D!D3+D!H3,D!D3+D!O3)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D!O4+D!Z4</f>
        <v>0</v>
      </c>
      <c r="P4" s="11">
        <f>IF(D!H4&gt;0,D!P4-D!U4+D!AA4,D!P4-D!H4-D!U4+D!AA4)</f>
        <v>0</v>
      </c>
      <c r="Q4" s="11">
        <f>IF((D!O4+D!Z4)&gt;=D!H4,D!D4+D!H4,D!D4+D!O4)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D!O5+D!Z5</f>
        <v>0</v>
      </c>
      <c r="P5" s="11">
        <f>IF(D!H5&gt;0,D!P5-D!U5+D!AA5,D!P5-D!H5-D!U5+D!AA5)</f>
        <v>0</v>
      </c>
      <c r="Q5" s="11">
        <f>IF((D!O5+D!Z5)&gt;=D!H5,D!D5+D!H5,D!D5+D!O5)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D!O6+D!Z6</f>
        <v>0</v>
      </c>
      <c r="P6" s="11">
        <f>IF(D!H6&gt;0,D!P6-D!U6+D!AA6,D!P6-D!H6-D!U6+D!AA6)</f>
        <v>0</v>
      </c>
      <c r="Q6" s="11">
        <f>IF((D!O6+D!Z6)&gt;=D!H6,D!D6+D!H6,D!D6+D!O6)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D!O7+D!Z7</f>
        <v>0</v>
      </c>
      <c r="P7" s="11">
        <f>IF(D!H7&gt;0,D!P7-D!U7+D!AA7,D!P7-D!H7-D!U7+D!AA7)</f>
        <v>0</v>
      </c>
      <c r="Q7" s="11">
        <f>IF((D!O7+D!Z7)&gt;=D!H7,D!D7+D!H7,D!D7+D!O7)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IF(D!H8&gt;D!O8+D!Z8,0,D!O8-D!H8-D!U8+D!Z8)</f>
        <v>0</v>
      </c>
      <c r="P8" s="11">
        <f>D!P8+D!AA8</f>
        <v>0</v>
      </c>
      <c r="Q8" s="11">
        <f>IF((D!O8+D!Z8)&gt;=D!H8,D!D8+D!H8,D!D8+D!O8)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IF(D!H9&gt;D!O9+D!Z9,0,D!O9-D!H9-D!U9+D!Z9)</f>
        <v>0</v>
      </c>
      <c r="P9" s="11">
        <f>D!P9+D!AA9</f>
        <v>0</v>
      </c>
      <c r="Q9" s="11">
        <f>IF((D!O9+D!Z9)&gt;=D!H9,D!D9+D!H9,D!D9+D!O9)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IF(D!H10&gt;D!O10+D!Z10,0,D!O10-D!H10-D!U10+D!Z10)</f>
        <v>0</v>
      </c>
      <c r="P10" s="11">
        <f>D!P10+D!AA10</f>
        <v>0</v>
      </c>
      <c r="Q10" s="11">
        <f>IF((D!O10+D!Z10)&gt;=D!H10,D!D10+D!H10,D!D10+D!O10)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IF(D!H11&gt;D!O11+D!Z11,0,D!O11-D!H11-D!U11+D!Z11)</f>
        <v>0</v>
      </c>
      <c r="P11" s="11">
        <f>D!P11+D!AA11</f>
        <v>0</v>
      </c>
      <c r="Q11" s="11">
        <f>IF((D!O11+D!Z11)&gt;=D!H11,D!D11+D!H11,D!D11+D!O11)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IF(D!H12&gt;D!O12+D!Z12,0,D!O12-D!H12-D!U12+D!Z12)</f>
        <v>0</v>
      </c>
      <c r="P12" s="11">
        <f>D!P12+D!AA12</f>
        <v>0</v>
      </c>
      <c r="Q12" s="11">
        <f>IF((D!O12+D!Z12)&gt;=D!H12,D!D12+D!H12,D!D12+D!O12)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IF(D!H13&gt;D!O13+D!Z13,0,D!O13-D!H13-D!U13+D!Z13)</f>
        <v>0</v>
      </c>
      <c r="P13" s="11">
        <f>D!P13+D!AA13</f>
        <v>0</v>
      </c>
      <c r="Q13" s="11">
        <f>IF((D!O13+D!Z13)&gt;=D!H13,D!D13+D!H13,D!D13+D!O13)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IF(D!H14&gt;D!O14+D!Z14,0,D!O14-D!H14-D!U14+D!Z14)</f>
        <v>0</v>
      </c>
      <c r="P14" s="11">
        <f>D!P14+D!AA14</f>
        <v>0</v>
      </c>
      <c r="Q14" s="11">
        <f>IF((D!O14+D!Z14)&gt;=D!H14,D!D14+D!H14,D!D14+D!O14)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IF(D!H15&gt;D!O15+D!Z15,0,D!O15-D!H15-D!U15+D!Z15)</f>
        <v>0</v>
      </c>
      <c r="P15" s="11">
        <f>D!P15+D!AA15</f>
        <v>0</v>
      </c>
      <c r="Q15" s="11">
        <f>IF((D!O15+D!Z15)&gt;=D!H15,D!D15+D!H15,D!D15+D!O15)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IF(D!H16&gt;D!O16+D!Z16,0,D!O16-D!H16-D!U16+D!Z16)</f>
        <v>0</v>
      </c>
      <c r="P16" s="11">
        <f>D!P16+D!AA16</f>
        <v>0</v>
      </c>
      <c r="Q16" s="11">
        <f>IF((D!O16+D!Z16)&gt;=D!H16,D!D16+D!H16,D!D16+D!O16)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D22" s="44"/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E!O3+E!Z3</f>
        <v>0</v>
      </c>
      <c r="P3" s="11">
        <f>IF(E!H3&gt;0,E!P3-E!U3+E!AA3,E!P3-E!H3-E!U3+E!AA3)</f>
        <v>0</v>
      </c>
      <c r="Q3" s="11">
        <f>IF((E!O3+E!Z3)&gt;=E!H3,E!D3+E!H3,E!D3+E!O3)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E!O4+E!Z4</f>
        <v>0</v>
      </c>
      <c r="P4" s="11">
        <f>IF(E!H4&gt;0,E!P4-E!U4+E!AA4,E!P4-E!H4-E!U4+E!AA4)</f>
        <v>0</v>
      </c>
      <c r="Q4" s="11">
        <f>IF((E!O4+E!Z4)&gt;=E!H4,E!D4+E!H4,E!D4+E!O4)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E!O5+E!Z5</f>
        <v>0</v>
      </c>
      <c r="P5" s="11">
        <f>IF(E!H5&gt;0,E!P5-E!U5+E!AA5,E!P5-E!H5-E!U5+E!AA5)</f>
        <v>0</v>
      </c>
      <c r="Q5" s="11">
        <f>IF((E!O5+E!Z5)&gt;=E!H5,E!D5+E!H5,E!D5+E!O5)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E!O6+E!Z6</f>
        <v>0</v>
      </c>
      <c r="P6" s="11">
        <f>IF(E!H6&gt;0,E!P6-E!U6+E!AA6,E!P6-E!H6-E!U6+E!AA6)</f>
        <v>0</v>
      </c>
      <c r="Q6" s="11">
        <f>IF((E!O6+E!Z6)&gt;=E!H6,E!D6+E!H6,E!D6+E!O6)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E!O7+E!Z7</f>
        <v>0</v>
      </c>
      <c r="P7" s="11">
        <f>IF(E!H7&gt;0,E!P7-E!U7+E!AA7,E!P7-E!H7-E!U7+E!AA7)</f>
        <v>0</v>
      </c>
      <c r="Q7" s="11">
        <f>IF((E!O7+E!Z7)&gt;=E!H7,E!D7+E!H7,E!D7+E!O7)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IF(E!H8&gt;E!O8+E!Z8,0,E!O8-E!H8-E!U8+E!Z8)</f>
        <v>0</v>
      </c>
      <c r="P8" s="11">
        <f>E!P8+E!AA8</f>
        <v>0</v>
      </c>
      <c r="Q8" s="11">
        <f>IF((E!O8+E!Z8)&gt;=E!H8,E!D8+E!H8,E!D8+E!O8)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IF(E!H9&gt;E!O9+E!Z9,0,E!O9-E!H9-E!U9+E!Z9)</f>
        <v>0</v>
      </c>
      <c r="P9" s="11">
        <f>E!P9+E!AA9</f>
        <v>0</v>
      </c>
      <c r="Q9" s="11">
        <f>IF((E!O9+E!Z9)&gt;=E!H9,E!D9+E!H9,E!D9+E!O9)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IF(E!H10&gt;E!O10+E!Z10,0,E!O10-E!H10-E!U10+E!Z10)</f>
        <v>0</v>
      </c>
      <c r="P10" s="11">
        <f>E!P10+E!AA10</f>
        <v>0</v>
      </c>
      <c r="Q10" s="11">
        <f>IF((E!O10+E!Z10)&gt;=E!H10,E!D10+E!H10,E!D10+E!O10)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IF(E!H11&gt;E!O11+E!Z11,0,E!O11-E!H11-E!U11+E!Z11)</f>
        <v>0</v>
      </c>
      <c r="P11" s="11">
        <f>E!P11+E!AA11</f>
        <v>0</v>
      </c>
      <c r="Q11" s="11">
        <f>IF((E!O11+E!Z11)&gt;=E!H11,E!D11+E!H11,E!D11+E!O11)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IF(E!H12&gt;E!O12+E!Z12,0,E!O12-E!H12-E!U12+E!Z12)</f>
        <v>0</v>
      </c>
      <c r="P12" s="11">
        <f>E!P12+E!AA12</f>
        <v>0</v>
      </c>
      <c r="Q12" s="11">
        <f>IF((E!O12+E!Z12)&gt;=E!H12,E!D12+E!H12,E!D12+E!O12)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IF(E!H13&gt;E!O13+E!Z13,0,E!O13-E!H13-E!U13+E!Z13)</f>
        <v>0</v>
      </c>
      <c r="P13" s="11">
        <f>E!P13+E!AA13</f>
        <v>0</v>
      </c>
      <c r="Q13" s="11">
        <f>IF((E!O13+E!Z13)&gt;=E!H13,E!D13+E!H13,E!D13+E!O13)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IF(E!H14&gt;E!O14+E!Z14,0,E!O14-E!H14-E!U14+E!Z14)</f>
        <v>0</v>
      </c>
      <c r="P14" s="11">
        <f>E!P14+E!AA14</f>
        <v>0</v>
      </c>
      <c r="Q14" s="11">
        <f>IF((E!O14+E!Z14)&gt;=E!H14,E!D14+E!H14,E!D14+E!O14)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IF(E!H15&gt;E!O15+E!Z15,0,E!O15-E!H15-E!U15+E!Z15)</f>
        <v>0</v>
      </c>
      <c r="P15" s="11">
        <f>E!P15+E!AA15</f>
        <v>0</v>
      </c>
      <c r="Q15" s="11">
        <f>IF((E!O15+E!Z15)&gt;=E!H15,E!D15+E!H15,E!D15+E!O15)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IF(E!H16&gt;E!O16+E!Z16,0,E!O16-E!H16-E!U16+E!Z16)</f>
        <v>0</v>
      </c>
      <c r="P16" s="11">
        <f>E!P16+E!AA16</f>
        <v>0</v>
      </c>
      <c r="Q16" s="11">
        <f>IF((E!O16+E!Z16)&gt;=E!H16,E!D16+E!H16,E!D16+E!O16)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3" spans="1:27">
      <c r="G23" s="2" t="s">
        <v>59</v>
      </c>
      <c r="H23" s="45">
        <v>43652</v>
      </c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F!O3+F!Z3</f>
        <v>0</v>
      </c>
      <c r="P3" s="11">
        <f>IF(F!H3&gt;0,F!P3-F!U3+F!AA3,F!P3-F!H3-F!U3+F!AA3)</f>
        <v>0</v>
      </c>
      <c r="Q3" s="11">
        <f>IF((F!O3+F!Z3)&gt;=F!H3,F!D3+F!H3,F!D3+F!O3)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F!O4+F!Z4</f>
        <v>0</v>
      </c>
      <c r="P4" s="11">
        <f>IF(F!H4&gt;0,F!P4-F!U4+F!AA4,F!P4-F!H4-F!U4+F!AA4)</f>
        <v>0</v>
      </c>
      <c r="Q4" s="11">
        <f>IF((F!O4+F!Z4)&gt;=F!H4,F!D4+F!H4,F!D4+F!O4)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F!O5+F!Z5</f>
        <v>0</v>
      </c>
      <c r="P5" s="11">
        <f>IF(F!H5&gt;0,F!P5-F!U5+F!AA5,F!P5-F!H5-F!U5+F!AA5)</f>
        <v>0</v>
      </c>
      <c r="Q5" s="11">
        <f>IF((F!O5+F!Z5)&gt;=F!H5,F!D5+F!H5,F!D5+F!O5)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F!O6+F!Z6</f>
        <v>0</v>
      </c>
      <c r="P6" s="11">
        <f>IF(F!H6&gt;0,F!P6-F!U6+F!AA6,F!P6-F!H6-F!U6+F!AA6)</f>
        <v>0</v>
      </c>
      <c r="Q6" s="11">
        <f>IF((F!O6+F!Z6)&gt;=F!H6,F!D6+F!H6,F!D6+F!O6)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F!O7+F!Z7</f>
        <v>0</v>
      </c>
      <c r="P7" s="11">
        <f>IF(F!H7&gt;0,F!P7-F!U7+F!AA7,F!P7-F!H7-F!U7+F!AA7)</f>
        <v>0</v>
      </c>
      <c r="Q7" s="11">
        <f>IF((F!O7+F!Z7)&gt;=F!H7,F!D7+F!H7,F!D7+F!O7)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IF(F!H8&gt;F!O8+F!Z8,0,F!O8-F!H8-F!U8+F!Z8)</f>
        <v>0</v>
      </c>
      <c r="P8" s="11">
        <f>F!P8+F!AA8</f>
        <v>0</v>
      </c>
      <c r="Q8" s="11">
        <f>IF((F!O8+F!Z8)&gt;=F!H8,F!D8+F!H8,F!D8+F!O8)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IF(F!H9&gt;F!O9+F!Z9,0,F!O9-F!H9-F!U9+F!Z9)</f>
        <v>0</v>
      </c>
      <c r="P9" s="11">
        <f>F!P9+F!AA9</f>
        <v>0</v>
      </c>
      <c r="Q9" s="11">
        <f>IF((F!O9+F!Z9)&gt;=F!H9,F!D9+F!H9,F!D9+F!O9)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IF(F!H10&gt;F!O10+F!Z10,0,F!O10-F!H10-F!U10+F!Z10)</f>
        <v>0</v>
      </c>
      <c r="P10" s="11">
        <f>F!P10+F!AA10</f>
        <v>0</v>
      </c>
      <c r="Q10" s="11">
        <f>IF((F!O10+F!Z10)&gt;=F!H10,F!D10+F!H10,F!D10+F!O10)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IF(F!H11&gt;F!O11+F!Z11,0,F!O11-F!H11-F!U11+F!Z11)</f>
        <v>0</v>
      </c>
      <c r="P11" s="11">
        <f>F!P11+F!AA11</f>
        <v>0</v>
      </c>
      <c r="Q11" s="11">
        <f>IF((F!O11+F!Z11)&gt;=F!H11,F!D11+F!H11,F!D11+F!O11)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IF(F!H12&gt;F!O12+F!Z12,0,F!O12-F!H12-F!U12+F!Z12)</f>
        <v>0</v>
      </c>
      <c r="P12" s="11">
        <f>F!P12+F!AA12</f>
        <v>0</v>
      </c>
      <c r="Q12" s="11">
        <f>IF((F!O12+F!Z12)&gt;=F!H12,F!D12+F!H12,F!D12+F!O12)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IF(F!H13&gt;F!O13+F!Z13,0,F!O13-F!H13-F!U13+F!Z13)</f>
        <v>0</v>
      </c>
      <c r="P13" s="11">
        <f>F!P13+F!AA13</f>
        <v>0</v>
      </c>
      <c r="Q13" s="11">
        <f>IF((F!O13+F!Z13)&gt;=F!H13,F!D13+F!H13,F!D13+F!O13)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IF(F!H14&gt;F!O14+F!Z14,0,F!O14-F!H14-F!U14+F!Z14)</f>
        <v>0</v>
      </c>
      <c r="P14" s="11">
        <f>F!P14+F!AA14</f>
        <v>0</v>
      </c>
      <c r="Q14" s="11">
        <f>IF((F!O14+F!Z14)&gt;=F!H14,F!D14+F!H14,F!D14+F!O14)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IF(F!H15&gt;F!O15+F!Z15,0,F!O15-F!H15-F!U15+F!Z15)</f>
        <v>0</v>
      </c>
      <c r="P15" s="11">
        <f>F!P15+F!AA15</f>
        <v>0</v>
      </c>
      <c r="Q15" s="11">
        <f>IF((F!O15+F!Z15)&gt;=F!H15,F!D15+F!H15,F!D15+F!O15)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IF(F!H16&gt;F!O16+F!Z16,0,F!O16-F!H16-F!U16+F!Z16)</f>
        <v>0</v>
      </c>
      <c r="P16" s="11">
        <f>F!P16+F!AA16</f>
        <v>0</v>
      </c>
      <c r="Q16" s="11">
        <f>IF((F!O16+F!Z16)&gt;=F!H16,F!D16+F!H16,F!D16+F!O16)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G!O3+G!Z3</f>
        <v>0</v>
      </c>
      <c r="P3" s="11">
        <f>IF(G!H3&gt;0,G!P3-G!U3+G!AA3,G!P3-G!H3-G!U3+G!AA3)</f>
        <v>0</v>
      </c>
      <c r="Q3" s="11">
        <f>IF((G!O3+G!Z3)&gt;=G!H3,G!D3+G!H3,G!D3+G!O3)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G!O4+G!Z4</f>
        <v>0</v>
      </c>
      <c r="P4" s="11">
        <f>IF(G!H4&gt;0,G!P4-G!U4+G!AA4,G!P4-G!H4-G!U4+G!AA4)</f>
        <v>0</v>
      </c>
      <c r="Q4" s="11">
        <f>IF((G!O4+G!Z4)&gt;=G!H4,G!D4+G!H4,G!D4+G!O4)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">
        <f>G!O5+G!Z5</f>
        <v>0</v>
      </c>
      <c r="P5" s="11">
        <f>IF(G!H5&gt;0,G!P5-G!U5+G!AA5,G!P5-G!H5-G!U5+G!AA5)</f>
        <v>0</v>
      </c>
      <c r="Q5" s="11">
        <f>IF((G!O5+G!Z5)&gt;=G!H5,G!D5+G!H5,G!D5+G!O5)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">
        <f>G!O6+G!Z6</f>
        <v>0</v>
      </c>
      <c r="P6" s="11">
        <f>IF(G!H6&gt;0,G!P6-G!U6+G!AA6,G!P6-G!H6-G!U6+G!AA6)</f>
        <v>0</v>
      </c>
      <c r="Q6" s="11">
        <f>IF((G!O6+G!Z6)&gt;=G!H6,G!D6+G!H6,G!D6+G!O6)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G!O7+G!Z7</f>
        <v>0</v>
      </c>
      <c r="P7" s="11">
        <f>IF(G!H7&gt;0,G!P7-G!U7+G!AA7,G!P7-G!H7-G!U7+G!AA7)</f>
        <v>0</v>
      </c>
      <c r="Q7" s="11">
        <f>IF((G!O7+G!Z7)&gt;=G!H7,G!D7+G!H7,G!D7+G!O7)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IF(G!H8&gt;G!O8+G!Z8,0,G!O8-G!H8-G!U8+G!Z8)</f>
        <v>0</v>
      </c>
      <c r="P8" s="11">
        <f>G!P8+G!AA8</f>
        <v>0</v>
      </c>
      <c r="Q8" s="11">
        <f>IF((G!O8+G!Z8)&gt;=G!H8,G!D8+G!H8,G!D8+G!O8)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IF(G!H9&gt;G!O9+G!Z9,0,G!O9-G!H9-G!U9+G!Z9)</f>
        <v>0</v>
      </c>
      <c r="P9" s="11">
        <f>G!P9+G!AA9</f>
        <v>0</v>
      </c>
      <c r="Q9" s="11">
        <f>IF((G!O9+G!Z9)&gt;=G!H9,G!D9+G!H9,G!D9+G!O9)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IF(G!H10&gt;G!O10+G!Z10,0,G!O10-G!H10-G!U10+G!Z10)</f>
        <v>0</v>
      </c>
      <c r="P10" s="11">
        <f>G!P10+G!AA10</f>
        <v>0</v>
      </c>
      <c r="Q10" s="11">
        <f>IF((G!O10+G!Z10)&gt;=G!H10,G!D10+G!H10,G!D10+G!O10)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IF(G!H11&gt;G!O11+G!Z11,0,G!O11-G!H11-G!U11+G!Z11)</f>
        <v>0</v>
      </c>
      <c r="P11" s="11">
        <f>G!P11+G!AA11</f>
        <v>0</v>
      </c>
      <c r="Q11" s="11">
        <f>IF((G!O11+G!Z11)&gt;=G!H11,G!D11+G!H11,G!D11+G!O11)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IF(G!H12&gt;G!O12+G!Z12,0,G!O12-G!H12-G!U12+G!Z12)</f>
        <v>0</v>
      </c>
      <c r="P12" s="11">
        <f>G!P12+G!AA12</f>
        <v>0</v>
      </c>
      <c r="Q12" s="11">
        <f>IF((G!O12+G!Z12)&gt;=G!H12,G!D12+G!H12,G!D12+G!O12)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IF(G!H13&gt;G!O13+G!Z13,0,G!O13-G!H13-G!U13+G!Z13)</f>
        <v>0</v>
      </c>
      <c r="P13" s="11">
        <f>G!P13+G!AA13</f>
        <v>0</v>
      </c>
      <c r="Q13" s="11">
        <f>IF((G!O13+G!Z13)&gt;=G!H13,G!D13+G!H13,G!D13+G!O13)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IF(G!H14&gt;G!O14+G!Z14,0,G!O14-G!H14-G!U14+G!Z14)</f>
        <v>0</v>
      </c>
      <c r="P14" s="11">
        <f>G!P14+G!AA14</f>
        <v>0</v>
      </c>
      <c r="Q14" s="11">
        <f>IF((G!O14+G!Z14)&gt;=G!H14,G!D14+G!H14,G!D14+G!O14)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IF(G!H15&gt;G!O15+G!Z15,0,G!O15-G!H15-G!U15+G!Z15)</f>
        <v>0</v>
      </c>
      <c r="P15" s="11">
        <f>G!P15+G!AA15</f>
        <v>0</v>
      </c>
      <c r="Q15" s="11">
        <f>IF((G!O15+G!Z15)&gt;=G!H15,G!D15+G!H15,G!D15+G!O15)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IF(G!H16&gt;G!O16+G!Z16,0,G!O16-G!H16-G!U16+G!Z16)</f>
        <v>0</v>
      </c>
      <c r="P16" s="11">
        <f>G!P16+G!AA16</f>
        <v>0</v>
      </c>
      <c r="Q16" s="11">
        <f>IF((G!O16+G!Z16)&gt;=G!H16,G!D16+G!H16,G!D16+G!O16)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5"/>
  <sheetViews>
    <sheetView workbookViewId="0">
      <selection activeCell="F18" sqref="F18:J22"/>
    </sheetView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57" t="s">
        <v>0</v>
      </c>
      <c r="E2" s="57"/>
      <c r="H2" s="58" t="s">
        <v>1</v>
      </c>
      <c r="I2" s="58"/>
      <c r="K2" s="46"/>
      <c r="N2" s="4" t="s">
        <v>2</v>
      </c>
      <c r="O2" s="4" t="s">
        <v>3</v>
      </c>
      <c r="P2" s="4" t="s">
        <v>64</v>
      </c>
      <c r="Q2" s="4" t="s">
        <v>4</v>
      </c>
      <c r="T2" s="26" t="s">
        <v>5</v>
      </c>
      <c r="U2" s="26" t="s">
        <v>6</v>
      </c>
      <c r="V2" s="26" t="s">
        <v>7</v>
      </c>
      <c r="Y2" s="29" t="s">
        <v>48</v>
      </c>
      <c r="Z2" s="29" t="s">
        <v>3</v>
      </c>
      <c r="AA2" s="29" t="s">
        <v>65</v>
      </c>
    </row>
    <row r="3" spans="1:27" ht="14.5" customHeight="1">
      <c r="A3" s="16"/>
      <c r="C3" s="14">
        <v>200</v>
      </c>
      <c r="D3" s="18"/>
      <c r="E3" s="61" t="s">
        <v>8</v>
      </c>
      <c r="G3" s="33">
        <v>200</v>
      </c>
      <c r="H3" s="32" t="str">
        <f>IF(ISBLANK(D3),"",0-D3)</f>
        <v/>
      </c>
      <c r="I3" s="55" t="s">
        <v>17</v>
      </c>
      <c r="K3" s="24"/>
      <c r="M3" s="5">
        <v>200</v>
      </c>
      <c r="N3" s="62" t="s">
        <v>9</v>
      </c>
      <c r="O3" s="1">
        <f>H!O3+H!Z3</f>
        <v>0</v>
      </c>
      <c r="P3" s="11">
        <f>IF(H!H3&gt;0,H!P3-H!U3+H!AA3,H!P3-H!H3-H!U3+H!AA3)</f>
        <v>0</v>
      </c>
      <c r="Q3" s="11">
        <f>IF((H!O3+H!Z3)&gt;=H!H3,H!D3+H!H3,H!D3+H!O3)</f>
        <v>0</v>
      </c>
      <c r="S3" s="12">
        <v>200</v>
      </c>
      <c r="T3" s="51" t="s">
        <v>10</v>
      </c>
      <c r="U3" s="18"/>
      <c r="V3" s="18"/>
      <c r="X3" s="27">
        <v>200</v>
      </c>
      <c r="Y3" s="53" t="s">
        <v>10</v>
      </c>
      <c r="Z3" s="18"/>
      <c r="AA3" s="18"/>
    </row>
    <row r="4" spans="1:27">
      <c r="A4" s="16"/>
      <c r="C4" s="14">
        <v>100</v>
      </c>
      <c r="D4" s="18"/>
      <c r="E4" s="61"/>
      <c r="G4" s="33">
        <v>100</v>
      </c>
      <c r="H4" s="32" t="str">
        <f>IF(ISBLANK(D4),"",0-D4)</f>
        <v/>
      </c>
      <c r="I4" s="55"/>
      <c r="K4" s="24"/>
      <c r="M4" s="5">
        <v>100</v>
      </c>
      <c r="N4" s="62"/>
      <c r="O4" s="1">
        <f>H!O4+H!Z4</f>
        <v>0</v>
      </c>
      <c r="P4" s="11">
        <f>IF(H!H4&gt;0,H!P4-H!U4+H!AA4,H!P4-H!H4-H!U4+H!AA4)</f>
        <v>0</v>
      </c>
      <c r="Q4" s="11">
        <f>IF((H!O4+H!Z4)&gt;=H!H4,H!D4+H!H4,H!D4+H!O4)</f>
        <v>0</v>
      </c>
      <c r="S4" s="12">
        <v>100</v>
      </c>
      <c r="T4" s="51"/>
      <c r="U4" s="18"/>
      <c r="V4" s="18"/>
      <c r="X4" s="27">
        <v>100</v>
      </c>
      <c r="Y4" s="53"/>
      <c r="Z4" s="18"/>
      <c r="AA4" s="18"/>
    </row>
    <row r="5" spans="1:27">
      <c r="A5" s="16"/>
      <c r="C5" s="14">
        <v>50</v>
      </c>
      <c r="D5" s="18"/>
      <c r="E5" s="61"/>
      <c r="G5" s="33">
        <v>50</v>
      </c>
      <c r="H5" s="32" t="str">
        <f>IF(ISBLANK(D5),"",0-D5)</f>
        <v/>
      </c>
      <c r="I5" s="55"/>
      <c r="K5" s="24"/>
      <c r="M5" s="5">
        <v>50</v>
      </c>
      <c r="N5" s="62"/>
      <c r="O5" s="11">
        <f>H!O5+H!Z5</f>
        <v>0</v>
      </c>
      <c r="P5" s="11">
        <f>IF(H!H5&gt;0,H!P5-H!U5+H!AA5,H!P5-H!H5-H!U5+H!AA5)</f>
        <v>0</v>
      </c>
      <c r="Q5" s="11">
        <f>IF((H!O5+H!Z5)&gt;=H!H5,H!D5+H!H5,H!D5+H!O5)</f>
        <v>0</v>
      </c>
      <c r="S5" s="12">
        <v>50</v>
      </c>
      <c r="T5" s="51"/>
      <c r="U5" s="18"/>
      <c r="V5" s="18"/>
      <c r="X5" s="27">
        <v>50</v>
      </c>
      <c r="Y5" s="53"/>
      <c r="Z5" s="18"/>
      <c r="AA5" s="18"/>
    </row>
    <row r="6" spans="1:27">
      <c r="A6" s="16"/>
      <c r="C6" s="14">
        <v>20</v>
      </c>
      <c r="D6" s="18"/>
      <c r="E6" s="61"/>
      <c r="G6" s="33">
        <v>20</v>
      </c>
      <c r="H6" s="32" t="str">
        <f>IF(ISBLANK(D6),"",IF(D6&lt;2,0,2-D6))</f>
        <v/>
      </c>
      <c r="I6" s="55"/>
      <c r="K6" s="24"/>
      <c r="M6" s="5">
        <v>20</v>
      </c>
      <c r="N6" s="62"/>
      <c r="O6" s="11">
        <f>H!O6+H!Z6</f>
        <v>0</v>
      </c>
      <c r="P6" s="11">
        <f>IF(H!H6&gt;0,H!P6-H!U6+H!AA6,H!P6-H!H6-H!U6+H!AA6)</f>
        <v>0</v>
      </c>
      <c r="Q6" s="11">
        <f>IF((H!O6+H!Z6)&gt;=H!H6,H!D6+H!H6,H!D6+H!O6)</f>
        <v>0</v>
      </c>
      <c r="S6" s="12">
        <v>20</v>
      </c>
      <c r="T6" s="51"/>
      <c r="U6" s="18"/>
      <c r="V6" s="18"/>
      <c r="X6" s="27">
        <v>20</v>
      </c>
      <c r="Y6" s="53"/>
      <c r="Z6" s="18"/>
      <c r="AA6" s="18"/>
    </row>
    <row r="7" spans="1:27">
      <c r="A7" s="16"/>
      <c r="C7" s="14">
        <v>10</v>
      </c>
      <c r="D7" s="18"/>
      <c r="E7" s="61"/>
      <c r="G7" s="33">
        <v>10</v>
      </c>
      <c r="H7" s="32" t="str">
        <f>IF(ISBLANK(D7),"",IF(D7&lt;3,0,3-D7))</f>
        <v/>
      </c>
      <c r="I7" s="55"/>
      <c r="K7" s="24"/>
      <c r="M7" s="5">
        <v>10</v>
      </c>
      <c r="N7" s="62"/>
      <c r="O7" s="11">
        <f>H!O7+H!Z7</f>
        <v>0</v>
      </c>
      <c r="P7" s="11">
        <f>IF(H!H7&gt;0,H!P7-H!U7+H!AA7,H!P7-H!H7-H!U7+H!AA7)</f>
        <v>0</v>
      </c>
      <c r="Q7" s="11">
        <f>IF((H!O7+H!Z7)&gt;=H!H7,H!D7+H!H7,H!D7+H!O7)</f>
        <v>0</v>
      </c>
      <c r="S7" s="12">
        <v>10</v>
      </c>
      <c r="T7" s="51"/>
      <c r="U7" s="18"/>
      <c r="V7" s="18"/>
      <c r="X7" s="27">
        <v>10</v>
      </c>
      <c r="Y7" s="53"/>
      <c r="Z7" s="18"/>
      <c r="AA7" s="18"/>
    </row>
    <row r="8" spans="1:27" ht="14.5" customHeight="1">
      <c r="A8" s="16"/>
      <c r="C8" s="14">
        <v>5</v>
      </c>
      <c r="D8" s="18"/>
      <c r="E8" s="61"/>
      <c r="G8" s="21">
        <v>5</v>
      </c>
      <c r="H8" s="31" t="str">
        <f>IF(ISBLANK(D8),"",3-D8)</f>
        <v/>
      </c>
      <c r="I8" s="56" t="s">
        <v>18</v>
      </c>
      <c r="K8" s="24"/>
      <c r="M8" s="5">
        <v>5</v>
      </c>
      <c r="N8" s="62"/>
      <c r="O8" s="11">
        <f>IF(H!H8&gt;H!O8+H!Z8,0,H!O8-H!H8-H!U8+H!Z8)</f>
        <v>0</v>
      </c>
      <c r="P8" s="11">
        <f>H!P8+H!AA8</f>
        <v>0</v>
      </c>
      <c r="Q8" s="11">
        <f>IF((H!O8+H!Z8)&gt;=H!H8,H!D8+H!H8,H!D8+H!O8)</f>
        <v>0</v>
      </c>
      <c r="S8" s="12">
        <v>5</v>
      </c>
      <c r="T8" s="51"/>
      <c r="U8" s="18"/>
      <c r="V8" s="18"/>
      <c r="X8" s="27">
        <v>5</v>
      </c>
      <c r="Y8" s="53"/>
      <c r="Z8" s="18"/>
      <c r="AA8" s="18"/>
    </row>
    <row r="9" spans="1:27">
      <c r="A9" s="16"/>
      <c r="C9" s="14">
        <v>2</v>
      </c>
      <c r="D9" s="18"/>
      <c r="E9" s="61"/>
      <c r="G9" s="21">
        <v>2</v>
      </c>
      <c r="H9" s="31" t="str">
        <f>IF(ISBLANK(D9),"",8-D9)</f>
        <v/>
      </c>
      <c r="I9" s="56"/>
      <c r="K9" s="24"/>
      <c r="M9" s="5">
        <v>2</v>
      </c>
      <c r="N9" s="62"/>
      <c r="O9" s="11">
        <f>IF(H!H9&gt;H!O9+H!Z9,0,H!O9-H!H9-H!U9+H!Z9)</f>
        <v>0</v>
      </c>
      <c r="P9" s="11">
        <f>H!P9+H!AA9</f>
        <v>0</v>
      </c>
      <c r="Q9" s="11">
        <f>IF((H!O9+H!Z9)&gt;=H!H9,H!D9+H!H9,H!D9+H!O9)</f>
        <v>0</v>
      </c>
      <c r="S9" s="12">
        <v>2</v>
      </c>
      <c r="T9" s="51"/>
      <c r="U9" s="18"/>
      <c r="V9" s="18"/>
      <c r="X9" s="27">
        <v>2</v>
      </c>
      <c r="Y9" s="53"/>
      <c r="Z9" s="18"/>
      <c r="AA9" s="18"/>
    </row>
    <row r="10" spans="1:27" ht="14.5" customHeight="1">
      <c r="A10" s="16"/>
      <c r="C10" s="14">
        <v>1</v>
      </c>
      <c r="D10" s="18"/>
      <c r="E10" s="61"/>
      <c r="G10" s="21">
        <v>1</v>
      </c>
      <c r="H10" s="31" t="str">
        <f>IF(ISBLANK(D10),"",15-D10)</f>
        <v/>
      </c>
      <c r="I10" s="56"/>
      <c r="K10" s="24"/>
      <c r="M10" s="5">
        <v>1</v>
      </c>
      <c r="N10" s="62"/>
      <c r="O10" s="11">
        <f>IF(H!H10&gt;H!O10+H!Z10,0,H!O10-H!H10-H!U10+H!Z10)</f>
        <v>0</v>
      </c>
      <c r="P10" s="11">
        <f>H!P10+H!AA10</f>
        <v>0</v>
      </c>
      <c r="Q10" s="11">
        <f>IF((H!O10+H!Z10)&gt;=H!H10,H!D10+H!H10,H!D10+H!O10)</f>
        <v>0</v>
      </c>
      <c r="S10" s="12">
        <v>1</v>
      </c>
      <c r="T10" s="51"/>
      <c r="U10" s="18"/>
      <c r="V10" s="18"/>
      <c r="X10" s="27">
        <v>1</v>
      </c>
      <c r="Y10" s="53"/>
      <c r="Z10" s="18"/>
      <c r="AA10" s="18"/>
    </row>
    <row r="11" spans="1:27">
      <c r="A11" s="16"/>
      <c r="C11" s="15">
        <v>0.5</v>
      </c>
      <c r="D11" s="18"/>
      <c r="E11" s="61"/>
      <c r="G11" s="22">
        <v>0.5</v>
      </c>
      <c r="H11" s="31" t="str">
        <f>IF(ISBLANK(D11),"",15-D11)</f>
        <v/>
      </c>
      <c r="I11" s="56"/>
      <c r="K11" s="24"/>
      <c r="M11" s="6">
        <v>0.5</v>
      </c>
      <c r="N11" s="62"/>
      <c r="O11" s="11">
        <f>IF(H!H11&gt;H!O11+H!Z11,0,H!O11-H!H11-H!U11+H!Z11)</f>
        <v>0</v>
      </c>
      <c r="P11" s="11">
        <f>H!P11+H!AA11</f>
        <v>0</v>
      </c>
      <c r="Q11" s="11">
        <f>IF((H!O11+H!Z11)&gt;=H!H11,H!D11+H!H11,H!D11+H!O11)</f>
        <v>0</v>
      </c>
      <c r="S11" s="13">
        <v>0.5</v>
      </c>
      <c r="T11" s="51"/>
      <c r="U11" s="18"/>
      <c r="V11" s="18"/>
      <c r="X11" s="28">
        <v>0.5</v>
      </c>
      <c r="Y11" s="53"/>
      <c r="Z11" s="18"/>
      <c r="AA11" s="18"/>
    </row>
    <row r="12" spans="1:27">
      <c r="A12" s="16"/>
      <c r="C12" s="15">
        <v>0.2</v>
      </c>
      <c r="D12" s="18"/>
      <c r="E12" s="61"/>
      <c r="G12" s="22">
        <v>0.2</v>
      </c>
      <c r="H12" s="31" t="str">
        <f>IF(ISBLANK(D12),"",15-D12)</f>
        <v/>
      </c>
      <c r="I12" s="56"/>
      <c r="K12" s="24"/>
      <c r="M12" s="6">
        <v>0.2</v>
      </c>
      <c r="N12" s="62"/>
      <c r="O12" s="11">
        <f>IF(H!H12&gt;H!O12+H!Z12,0,H!O12-H!H12-H!U12+H!Z12)</f>
        <v>0</v>
      </c>
      <c r="P12" s="11">
        <f>H!P12+H!AA12</f>
        <v>0</v>
      </c>
      <c r="Q12" s="11">
        <f>IF((H!O12+H!Z12)&gt;=H!H12,H!D12+H!H12,H!D12+H!O12)</f>
        <v>0</v>
      </c>
      <c r="S12" s="13">
        <v>0.2</v>
      </c>
      <c r="T12" s="51"/>
      <c r="U12" s="18"/>
      <c r="V12" s="18"/>
      <c r="X12" s="28">
        <v>0.2</v>
      </c>
      <c r="Y12" s="53"/>
      <c r="Z12" s="18"/>
      <c r="AA12" s="18"/>
    </row>
    <row r="13" spans="1:27" ht="14.5" customHeight="1">
      <c r="A13" s="16"/>
      <c r="C13" s="15">
        <v>0.1</v>
      </c>
      <c r="D13" s="18"/>
      <c r="E13" s="61"/>
      <c r="G13" s="22">
        <v>0.1</v>
      </c>
      <c r="H13" s="31" t="str">
        <f>IF(ISBLANK(D13),"",19-D13)</f>
        <v/>
      </c>
      <c r="I13" s="56" t="s">
        <v>19</v>
      </c>
      <c r="K13" s="24"/>
      <c r="M13" s="6">
        <v>0.1</v>
      </c>
      <c r="N13" s="62"/>
      <c r="O13" s="11">
        <f>IF(H!H13&gt;H!O13+H!Z13,0,H!O13-H!H13-H!U13+H!Z13)</f>
        <v>0</v>
      </c>
      <c r="P13" s="11">
        <f>H!P13+H!AA13</f>
        <v>0</v>
      </c>
      <c r="Q13" s="11">
        <f>IF((H!O13+H!Z13)&gt;=H!H13,H!D13+H!H13,H!D13+H!O13)</f>
        <v>0</v>
      </c>
      <c r="S13" s="13">
        <v>0.1</v>
      </c>
      <c r="T13" s="51"/>
      <c r="U13" s="18"/>
      <c r="V13" s="18"/>
      <c r="X13" s="28">
        <v>0.1</v>
      </c>
      <c r="Y13" s="53"/>
      <c r="Z13" s="18"/>
      <c r="AA13" s="18"/>
    </row>
    <row r="14" spans="1:27">
      <c r="A14" s="16"/>
      <c r="C14" s="15">
        <v>0.05</v>
      </c>
      <c r="D14" s="18"/>
      <c r="E14" s="61"/>
      <c r="G14" s="22">
        <v>0.05</v>
      </c>
      <c r="H14" s="31" t="str">
        <f t="shared" ref="H14:H15" si="0">IF(ISBLANK(D14),"",20-D14)</f>
        <v/>
      </c>
      <c r="I14" s="56"/>
      <c r="K14" s="24"/>
      <c r="M14" s="6">
        <v>0.05</v>
      </c>
      <c r="N14" s="62"/>
      <c r="O14" s="11">
        <f>IF(H!H14&gt;H!O14+H!Z14,0,H!O14-H!H14-H!U14+H!Z14)</f>
        <v>0</v>
      </c>
      <c r="P14" s="11">
        <f>H!P14+H!AA14</f>
        <v>0</v>
      </c>
      <c r="Q14" s="11">
        <f>IF((H!O14+H!Z14)&gt;=H!H14,H!D14+H!H14,H!D14+H!O14)</f>
        <v>0</v>
      </c>
      <c r="S14" s="13">
        <v>0.05</v>
      </c>
      <c r="T14" s="51"/>
      <c r="U14" s="18"/>
      <c r="V14" s="18"/>
      <c r="X14" s="28">
        <v>0.05</v>
      </c>
      <c r="Y14" s="53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1" t="str">
        <f t="shared" si="0"/>
        <v/>
      </c>
      <c r="I15" s="56"/>
      <c r="K15" s="24"/>
      <c r="M15" s="6">
        <v>0.02</v>
      </c>
      <c r="N15" s="62"/>
      <c r="O15" s="11">
        <f>IF(H!H15&gt;H!O15+H!Z15,0,H!O15-H!H15-H!U15+H!Z15)</f>
        <v>0</v>
      </c>
      <c r="P15" s="11">
        <f>H!P15+H!AA15</f>
        <v>0</v>
      </c>
      <c r="Q15" s="11">
        <f>IF((H!O15+H!Z15)&gt;=H!H15,H!D15+H!H15,H!D15+H!O15)</f>
        <v>0</v>
      </c>
      <c r="S15" s="13">
        <v>0.02</v>
      </c>
      <c r="T15" s="51"/>
      <c r="U15" s="18"/>
      <c r="V15" s="18"/>
      <c r="X15" s="28">
        <v>0.02</v>
      </c>
      <c r="Y15" s="53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1" t="str">
        <f>IF(ISBLANK(D16),"",20-D16)</f>
        <v/>
      </c>
      <c r="I16" s="56"/>
      <c r="K16" s="24"/>
      <c r="M16" s="6">
        <v>0.01</v>
      </c>
      <c r="N16" s="62"/>
      <c r="O16" s="11">
        <f>IF(H!H16&gt;H!O16+H!Z16,0,H!O16-H!H16-H!U16+H!Z16)</f>
        <v>0</v>
      </c>
      <c r="P16" s="11">
        <f>H!P16+H!AA16</f>
        <v>0</v>
      </c>
      <c r="Q16" s="11">
        <f>IF((H!O16+H!Z16)&gt;=H!H16,H!D16+H!H16,H!D16+H!O16)</f>
        <v>0</v>
      </c>
      <c r="S16" s="13">
        <v>0.01</v>
      </c>
      <c r="T16" s="51"/>
      <c r="U16" s="18"/>
      <c r="V16" s="18"/>
      <c r="X16" s="28">
        <v>0.01</v>
      </c>
      <c r="Y16" s="53"/>
      <c r="Z16" s="18"/>
      <c r="AA16" s="18"/>
    </row>
    <row r="17" spans="1:27">
      <c r="A17" s="16"/>
      <c r="H17" s="11"/>
      <c r="K17" s="24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G18" s="60" t="s">
        <v>66</v>
      </c>
      <c r="H18" s="60"/>
      <c r="I18" s="60"/>
      <c r="J18" s="7"/>
      <c r="K18" s="25"/>
      <c r="L18" s="7"/>
      <c r="M18" s="2" t="s">
        <v>11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11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11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G19" s="60"/>
      <c r="H19" s="60"/>
      <c r="I19" s="60"/>
      <c r="K19" s="24"/>
    </row>
    <row r="20" spans="1:27">
      <c r="A20" s="16"/>
      <c r="C20" s="59" t="s">
        <v>12</v>
      </c>
      <c r="D20" s="59"/>
      <c r="E20" s="59"/>
      <c r="G20" s="60"/>
      <c r="H20" s="60"/>
      <c r="I20" s="60"/>
      <c r="K20" s="24"/>
      <c r="M20" s="9"/>
      <c r="N20" s="30"/>
      <c r="O20" s="30"/>
      <c r="P20" s="30"/>
      <c r="Q20" s="30"/>
      <c r="T20" s="8"/>
      <c r="U20" s="8"/>
      <c r="V20" s="8"/>
      <c r="Y20" s="8"/>
      <c r="Z20" s="8"/>
      <c r="AA20" s="8"/>
    </row>
    <row r="21" spans="1:27">
      <c r="A21" s="16"/>
      <c r="G21" s="60"/>
      <c r="H21" s="60"/>
      <c r="I21" s="60"/>
      <c r="K21" s="24"/>
      <c r="M21" s="9"/>
      <c r="N21" s="10"/>
      <c r="O21" s="10"/>
      <c r="P21" s="10"/>
      <c r="Q21" s="10"/>
      <c r="T21" s="47" t="s">
        <v>13</v>
      </c>
      <c r="U21" s="47"/>
      <c r="V21" s="47"/>
      <c r="Y21" s="47" t="s">
        <v>13</v>
      </c>
      <c r="Z21" s="47"/>
      <c r="AA21" s="47"/>
    </row>
    <row r="22" spans="1:27">
      <c r="G22" s="1"/>
    </row>
    <row r="25" spans="1:27">
      <c r="H25" s="1" t="s">
        <v>14</v>
      </c>
    </row>
  </sheetData>
  <mergeCells count="13">
    <mergeCell ref="D2:E2"/>
    <mergeCell ref="H2:I2"/>
    <mergeCell ref="C20:E20"/>
    <mergeCell ref="T21:V21"/>
    <mergeCell ref="G18:I21"/>
    <mergeCell ref="Y21:AA21"/>
    <mergeCell ref="E3:E14"/>
    <mergeCell ref="N3:N16"/>
    <mergeCell ref="T3:T16"/>
    <mergeCell ref="Y3:Y16"/>
    <mergeCell ref="I3:I7"/>
    <mergeCell ref="I8:I12"/>
    <mergeCell ref="I13:I1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FIN DE MOIS</vt:lpstr>
      <vt:lpstr>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Gougou</dc:creator>
  <cp:lastModifiedBy>Florent Gougou</cp:lastModifiedBy>
  <dcterms:created xsi:type="dcterms:W3CDTF">2015-06-07T20:19:00Z</dcterms:created>
  <dcterms:modified xsi:type="dcterms:W3CDTF">2021-10-29T12:24:39Z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