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20938\Desktop\"/>
    </mc:Choice>
  </mc:AlternateContent>
  <xr:revisionPtr revIDLastSave="0" documentId="8_{66A90854-3ACC-461B-B4EC-4AD8F9945E61}" xr6:coauthVersionLast="47" xr6:coauthVersionMax="47" xr10:uidLastSave="{00000000-0000-0000-0000-000000000000}"/>
  <bookViews>
    <workbookView xWindow="5736" yWindow="1812" windowWidth="17280" windowHeight="8964" tabRatio="445" activeTab="4" xr2:uid="{00000000-000D-0000-FFFF-FFFF00000000}"/>
  </bookViews>
  <sheets>
    <sheet name="Sheet1" sheetId="1" r:id="rId1"/>
    <sheet name="Sheet2" sheetId="2" r:id="rId2"/>
    <sheet name="Sheet3" sheetId="3" r:id="rId3"/>
    <sheet name="工资表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3" l="1"/>
  <c r="F14" i="2"/>
  <c r="F10" i="2"/>
  <c r="F2" i="2"/>
  <c r="F20" i="2" s="1"/>
  <c r="F24" i="1"/>
  <c r="F7" i="1"/>
</calcChain>
</file>

<file path=xl/sharedStrings.xml><?xml version="1.0" encoding="utf-8"?>
<sst xmlns="http://schemas.openxmlformats.org/spreadsheetml/2006/main" count="242" uniqueCount="176">
  <si>
    <t>WBS编号</t>
  </si>
  <si>
    <t>任务名称</t>
  </si>
  <si>
    <t>估计量</t>
  </si>
  <si>
    <t>小计</t>
  </si>
  <si>
    <t>软件规划</t>
  </si>
  <si>
    <t>需求开发</t>
  </si>
  <si>
    <t>用户需求确定</t>
  </si>
  <si>
    <t>用户界面设计</t>
  </si>
  <si>
    <t>编写需求规格说明书</t>
  </si>
  <si>
    <t>设计阶段</t>
  </si>
  <si>
    <t>概要设计</t>
  </si>
  <si>
    <t>ER图设计、建库</t>
  </si>
  <si>
    <t>I/O设计</t>
  </si>
  <si>
    <t>实施阶段</t>
  </si>
  <si>
    <t>员工操作模块</t>
  </si>
  <si>
    <t>经理/老板操作模块</t>
  </si>
  <si>
    <t>管理员操作模块</t>
  </si>
  <si>
    <t>系统集成</t>
  </si>
  <si>
    <t>系统集成测试</t>
  </si>
  <si>
    <t>环境测试</t>
  </si>
  <si>
    <t>测试报告编写</t>
  </si>
  <si>
    <t>交付</t>
  </si>
  <si>
    <t>系统安装</t>
  </si>
  <si>
    <t>系统试运行</t>
  </si>
  <si>
    <t>验收</t>
  </si>
  <si>
    <t>项目文档完善</t>
  </si>
  <si>
    <t>最终值</t>
  </si>
  <si>
    <t>通用功能-增量1</t>
  </si>
  <si>
    <t>个人信息</t>
  </si>
  <si>
    <t>采购管理</t>
  </si>
  <si>
    <t>仓库管理</t>
  </si>
  <si>
    <t>经销商管理</t>
  </si>
  <si>
    <t>销售管理</t>
  </si>
  <si>
    <t>商品管理</t>
  </si>
  <si>
    <t>系统管理</t>
  </si>
  <si>
    <t>财务管理-增量2</t>
  </si>
  <si>
    <t>成本报表</t>
  </si>
  <si>
    <t>销售情况</t>
  </si>
  <si>
    <t>收入、利润计算</t>
  </si>
  <si>
    <t>权限管理-增量3</t>
  </si>
  <si>
    <t>权限维护</t>
  </si>
  <si>
    <t>账户维护</t>
  </si>
  <si>
    <t>员工管理-增量4</t>
  </si>
  <si>
    <t>员工信息</t>
  </si>
  <si>
    <t>工资记录</t>
  </si>
  <si>
    <t>总计</t>
  </si>
  <si>
    <t>序号</t>
  </si>
  <si>
    <t>开始日期</t>
  </si>
  <si>
    <t>结束日期</t>
  </si>
  <si>
    <t>预算成本（天/元）</t>
  </si>
  <si>
    <t>便利店信息管理系统</t>
  </si>
  <si>
    <t>2022.03.15</t>
  </si>
  <si>
    <t>2022.07.29</t>
  </si>
  <si>
    <t>2022.03.23</t>
  </si>
  <si>
    <t>项目规划</t>
  </si>
  <si>
    <t>2022.03.18</t>
  </si>
  <si>
    <t>计划审评</t>
  </si>
  <si>
    <t>2022.03.21</t>
  </si>
  <si>
    <t>2022.03.25</t>
  </si>
  <si>
    <t>2022.04.08</t>
  </si>
  <si>
    <t>用户需求初步确定</t>
  </si>
  <si>
    <t>2022.03.28</t>
  </si>
  <si>
    <t>2022.03.29</t>
  </si>
  <si>
    <t>2022.03.31</t>
  </si>
  <si>
    <t>用户需求评审</t>
  </si>
  <si>
    <t>2022.04.01</t>
  </si>
  <si>
    <t>修改需求、修改用户界面</t>
  </si>
  <si>
    <t>2022.04.04</t>
  </si>
  <si>
    <t>2022.04.05</t>
  </si>
  <si>
    <t>编写需求规格说明</t>
  </si>
  <si>
    <t>2022.04.06</t>
  </si>
  <si>
    <t>2022.04.07</t>
  </si>
  <si>
    <t>需求验证</t>
  </si>
  <si>
    <t>需求确定完成</t>
  </si>
  <si>
    <t>2022.04.11</t>
  </si>
  <si>
    <t>2022.05.13</t>
  </si>
  <si>
    <t>2022.04.15</t>
  </si>
  <si>
    <t>数据图ER图设计、建库</t>
  </si>
  <si>
    <t>2022.04.18</t>
  </si>
  <si>
    <t>2022.05.06</t>
  </si>
  <si>
    <t>设计评审</t>
  </si>
  <si>
    <t>2022.05.09</t>
  </si>
  <si>
    <t>规划完成</t>
  </si>
  <si>
    <t>2022.05.16</t>
  </si>
  <si>
    <t>2022.07.08</t>
  </si>
  <si>
    <t>员工操作权限板块</t>
  </si>
  <si>
    <t>2022.06.03</t>
  </si>
  <si>
    <t>老板/经理管理权限</t>
  </si>
  <si>
    <t>2022.06.06</t>
  </si>
  <si>
    <t>2022.06.21</t>
  </si>
  <si>
    <t>管理员操作权限</t>
  </si>
  <si>
    <t>2022.06.22</t>
  </si>
  <si>
    <t>编码完成</t>
  </si>
  <si>
    <t>2022.07.11</t>
  </si>
  <si>
    <t>2022.07.20</t>
  </si>
  <si>
    <t>2022.07.15</t>
  </si>
  <si>
    <t>2022.07.18</t>
  </si>
  <si>
    <t>2022.07.21</t>
  </si>
  <si>
    <t>2022.07.27</t>
  </si>
  <si>
    <t>完成文档</t>
  </si>
  <si>
    <t>2022.07.25</t>
  </si>
  <si>
    <t>验收、交付</t>
  </si>
  <si>
    <t>2022.07.26</t>
  </si>
  <si>
    <t>员工培训</t>
  </si>
  <si>
    <t>2022.07.28</t>
  </si>
  <si>
    <t>合计</t>
  </si>
  <si>
    <t>职位</t>
  </si>
  <si>
    <t>底薪（k/月）</t>
  </si>
  <si>
    <t>五险一金（元/月）</t>
  </si>
  <si>
    <t>项目经理</t>
  </si>
  <si>
    <t>产品架构师</t>
  </si>
  <si>
    <t>开发</t>
  </si>
  <si>
    <t>测试</t>
  </si>
  <si>
    <t>五险</t>
  </si>
  <si>
    <t>养老保险</t>
  </si>
  <si>
    <t>失业保险</t>
  </si>
  <si>
    <t>医疗保险</t>
  </si>
  <si>
    <t>工伤保险</t>
  </si>
  <si>
    <t>生育保险</t>
  </si>
  <si>
    <t>数据来源与12333社保官网</t>
  </si>
  <si>
    <t>公司缴纳比例</t>
  </si>
  <si>
    <t>个人缴纳比例</t>
  </si>
  <si>
    <t>个人不缴纳</t>
  </si>
  <si>
    <t>公司缴纳金额</t>
  </si>
  <si>
    <t>公积金</t>
  </si>
  <si>
    <t>员工姓名</t>
  </si>
  <si>
    <t>职称</t>
  </si>
  <si>
    <t>基本工资</t>
  </si>
  <si>
    <t>出勤小时</t>
  </si>
  <si>
    <t>正常出勤工资</t>
  </si>
  <si>
    <t>加班费</t>
  </si>
  <si>
    <t>其他应发</t>
  </si>
  <si>
    <t>正常</t>
  </si>
  <si>
    <t>延时</t>
  </si>
  <si>
    <t>周末</t>
  </si>
  <si>
    <t>假日</t>
  </si>
  <si>
    <t>延时加班费（元）</t>
  </si>
  <si>
    <t>周末加班费</t>
  </si>
  <si>
    <t>假日加班费</t>
  </si>
  <si>
    <t>餐补</t>
  </si>
  <si>
    <t>通讯补</t>
  </si>
  <si>
    <t>交通补贴</t>
  </si>
  <si>
    <t>奖金</t>
  </si>
  <si>
    <t>欧楚儿</t>
  </si>
  <si>
    <t>10k</t>
  </si>
  <si>
    <t>176h</t>
  </si>
  <si>
    <t>40h</t>
  </si>
  <si>
    <t>2d</t>
  </si>
  <si>
    <t>1d</t>
  </si>
  <si>
    <t/>
  </si>
  <si>
    <t>毛祥鑫</t>
  </si>
  <si>
    <t>9k</t>
  </si>
  <si>
    <t>尹鹤潼</t>
  </si>
  <si>
    <t>全栈工程师</t>
  </si>
  <si>
    <t>8.5k</t>
  </si>
  <si>
    <t>亓文哲</t>
  </si>
  <si>
    <t>徐毕滢</t>
  </si>
  <si>
    <t>测试工程师</t>
  </si>
  <si>
    <t>6k</t>
  </si>
  <si>
    <t>时薪</t>
  </si>
  <si>
    <t>月鑫/21.75/8</t>
  </si>
  <si>
    <t>日薪</t>
  </si>
  <si>
    <t>日薪/8=平均时薪</t>
  </si>
  <si>
    <t>月薪</t>
  </si>
  <si>
    <t>月薪/21.75=平均日薪</t>
  </si>
  <si>
    <t>5天/8h</t>
  </si>
  <si>
    <t>时薪*时间*1.5倍</t>
  </si>
  <si>
    <t>周六周天两倍</t>
  </si>
  <si>
    <t>时薪*时间*2倍</t>
  </si>
  <si>
    <t>法定节假日*3</t>
  </si>
  <si>
    <t>时薪*时间*3倍</t>
  </si>
  <si>
    <t>10K</t>
    <phoneticPr fontId="3" type="noConversion"/>
  </si>
  <si>
    <t>9k</t>
    <phoneticPr fontId="3" type="noConversion"/>
  </si>
  <si>
    <t>8.5k</t>
    <phoneticPr fontId="3" type="noConversion"/>
  </si>
  <si>
    <t>6k</t>
    <phoneticPr fontId="3" type="noConversion"/>
  </si>
  <si>
    <t>应发工资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</si>
</sst>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E1" sqref="E1"/>
    </sheetView>
  </sheetViews>
  <sheetFormatPr defaultColWidth="9" defaultRowHeight="14.4" x14ac:dyDescent="0.25"/>
  <cols>
    <col min="1" max="1" width="25" customWidth="1"/>
  </cols>
  <sheetData>
    <row r="1" spans="1:6" ht="24" customHeight="1" x14ac:dyDescent="0.25">
      <c r="A1" s="13" t="s">
        <v>0</v>
      </c>
      <c r="B1" s="14" t="s">
        <v>1</v>
      </c>
      <c r="C1" s="14"/>
      <c r="D1" s="14"/>
      <c r="E1" t="s">
        <v>2</v>
      </c>
      <c r="F1" t="s">
        <v>3</v>
      </c>
    </row>
    <row r="2" spans="1:6" x14ac:dyDescent="0.25">
      <c r="A2">
        <v>1</v>
      </c>
      <c r="B2" s="15" t="s">
        <v>4</v>
      </c>
      <c r="C2" s="15"/>
      <c r="D2" s="15"/>
      <c r="E2">
        <v>3</v>
      </c>
      <c r="F2">
        <v>3</v>
      </c>
    </row>
    <row r="3" spans="1:6" x14ac:dyDescent="0.25">
      <c r="A3">
        <v>2</v>
      </c>
      <c r="B3" s="15" t="s">
        <v>5</v>
      </c>
      <c r="C3" s="15"/>
      <c r="D3" s="15"/>
      <c r="F3">
        <v>10</v>
      </c>
    </row>
    <row r="4" spans="1:6" x14ac:dyDescent="0.25">
      <c r="A4">
        <v>2.1</v>
      </c>
      <c r="B4" s="15" t="s">
        <v>6</v>
      </c>
      <c r="C4" s="15"/>
      <c r="D4" s="15"/>
      <c r="E4">
        <v>4</v>
      </c>
    </row>
    <row r="5" spans="1:6" x14ac:dyDescent="0.25">
      <c r="A5">
        <v>2.2000000000000002</v>
      </c>
      <c r="B5" s="15" t="s">
        <v>7</v>
      </c>
      <c r="C5" s="15"/>
      <c r="D5" s="15"/>
      <c r="E5">
        <v>4</v>
      </c>
    </row>
    <row r="6" spans="1:6" x14ac:dyDescent="0.25">
      <c r="A6">
        <v>2.2999999999999998</v>
      </c>
      <c r="B6" s="15" t="s">
        <v>8</v>
      </c>
      <c r="C6" s="15"/>
      <c r="D6" s="15"/>
      <c r="E6">
        <v>2</v>
      </c>
    </row>
    <row r="7" spans="1:6" x14ac:dyDescent="0.25">
      <c r="A7">
        <v>3</v>
      </c>
      <c r="B7" s="15" t="s">
        <v>9</v>
      </c>
      <c r="C7" s="15"/>
      <c r="D7" s="15"/>
      <c r="F7">
        <f>SUM(E8:E10)</f>
        <v>11</v>
      </c>
    </row>
    <row r="8" spans="1:6" x14ac:dyDescent="0.25">
      <c r="A8">
        <v>3.1</v>
      </c>
      <c r="B8" s="15" t="s">
        <v>10</v>
      </c>
      <c r="C8" s="15"/>
      <c r="D8" s="15"/>
      <c r="E8">
        <v>4</v>
      </c>
    </row>
    <row r="9" spans="1:6" x14ac:dyDescent="0.25">
      <c r="A9">
        <v>3.2</v>
      </c>
      <c r="B9" s="15" t="s">
        <v>11</v>
      </c>
      <c r="C9" s="15"/>
      <c r="D9" s="15"/>
      <c r="E9">
        <v>3</v>
      </c>
    </row>
    <row r="10" spans="1:6" x14ac:dyDescent="0.25">
      <c r="A10">
        <v>3.3</v>
      </c>
      <c r="B10" s="15" t="s">
        <v>12</v>
      </c>
      <c r="C10" s="15"/>
      <c r="D10" s="15"/>
      <c r="E10">
        <v>4</v>
      </c>
    </row>
    <row r="11" spans="1:6" x14ac:dyDescent="0.25">
      <c r="A11">
        <v>4</v>
      </c>
      <c r="B11" s="15" t="s">
        <v>13</v>
      </c>
      <c r="C11" s="15"/>
      <c r="D11" s="15"/>
      <c r="F11">
        <v>12</v>
      </c>
    </row>
    <row r="12" spans="1:6" x14ac:dyDescent="0.25">
      <c r="A12">
        <v>4.0999999999999996</v>
      </c>
      <c r="B12" s="15" t="s">
        <v>14</v>
      </c>
      <c r="C12" s="15"/>
      <c r="D12" s="15"/>
      <c r="E12">
        <v>4</v>
      </c>
    </row>
    <row r="13" spans="1:6" x14ac:dyDescent="0.25">
      <c r="A13">
        <v>4.2</v>
      </c>
      <c r="B13" s="15" t="s">
        <v>15</v>
      </c>
      <c r="C13" s="15"/>
      <c r="D13" s="15"/>
      <c r="E13">
        <v>4</v>
      </c>
    </row>
    <row r="14" spans="1:6" x14ac:dyDescent="0.25">
      <c r="A14">
        <v>4.3</v>
      </c>
      <c r="B14" s="15" t="s">
        <v>16</v>
      </c>
      <c r="C14" s="15"/>
      <c r="D14" s="15"/>
      <c r="E14">
        <v>4</v>
      </c>
    </row>
    <row r="15" spans="1:6" x14ac:dyDescent="0.25">
      <c r="A15">
        <v>5</v>
      </c>
      <c r="B15" s="15" t="s">
        <v>17</v>
      </c>
      <c r="C15" s="15"/>
      <c r="D15" s="15"/>
      <c r="F15">
        <v>7</v>
      </c>
    </row>
    <row r="16" spans="1:6" x14ac:dyDescent="0.25">
      <c r="A16">
        <v>5.0999999999999996</v>
      </c>
      <c r="B16" s="15" t="s">
        <v>18</v>
      </c>
      <c r="C16" s="15"/>
      <c r="D16" s="15"/>
      <c r="E16">
        <v>4</v>
      </c>
    </row>
    <row r="17" spans="1:6" x14ac:dyDescent="0.25">
      <c r="A17">
        <v>5.2</v>
      </c>
      <c r="B17" s="15" t="s">
        <v>19</v>
      </c>
      <c r="C17" s="15"/>
      <c r="D17" s="15"/>
      <c r="E17">
        <v>2</v>
      </c>
    </row>
    <row r="18" spans="1:6" x14ac:dyDescent="0.25">
      <c r="A18">
        <v>5.3</v>
      </c>
      <c r="B18" s="15" t="s">
        <v>20</v>
      </c>
      <c r="C18" s="15"/>
      <c r="D18" s="15"/>
      <c r="E18">
        <v>1</v>
      </c>
    </row>
    <row r="19" spans="1:6" x14ac:dyDescent="0.25">
      <c r="A19">
        <v>6</v>
      </c>
      <c r="B19" s="15" t="s">
        <v>21</v>
      </c>
      <c r="C19" s="15"/>
      <c r="D19" s="15"/>
      <c r="F19">
        <v>3</v>
      </c>
    </row>
    <row r="20" spans="1:6" x14ac:dyDescent="0.25">
      <c r="A20">
        <v>6.1</v>
      </c>
      <c r="B20" s="15" t="s">
        <v>22</v>
      </c>
      <c r="C20" s="15"/>
      <c r="D20" s="15"/>
      <c r="E20">
        <v>1</v>
      </c>
    </row>
    <row r="21" spans="1:6" x14ac:dyDescent="0.25">
      <c r="A21">
        <v>6.2</v>
      </c>
      <c r="B21" s="15" t="s">
        <v>23</v>
      </c>
      <c r="C21" s="15"/>
      <c r="D21" s="15"/>
      <c r="E21">
        <v>1</v>
      </c>
    </row>
    <row r="22" spans="1:6" x14ac:dyDescent="0.25">
      <c r="A22">
        <v>6.3</v>
      </c>
      <c r="B22" s="15" t="s">
        <v>24</v>
      </c>
      <c r="C22" s="15"/>
      <c r="D22" s="15"/>
      <c r="E22">
        <v>1</v>
      </c>
    </row>
    <row r="23" spans="1:6" x14ac:dyDescent="0.25">
      <c r="A23">
        <v>7</v>
      </c>
      <c r="B23" s="15" t="s">
        <v>25</v>
      </c>
      <c r="C23" s="15"/>
      <c r="D23" s="15"/>
      <c r="F23">
        <v>3</v>
      </c>
    </row>
    <row r="24" spans="1:6" x14ac:dyDescent="0.25">
      <c r="A24" s="15" t="s">
        <v>26</v>
      </c>
      <c r="B24" s="15"/>
      <c r="C24" s="15"/>
      <c r="D24" s="15"/>
      <c r="E24" s="15"/>
      <c r="F24">
        <f>SUM(F2:F23)</f>
        <v>49</v>
      </c>
    </row>
  </sheetData>
  <mergeCells count="24">
    <mergeCell ref="B21:D21"/>
    <mergeCell ref="B22:D22"/>
    <mergeCell ref="B23:D23"/>
    <mergeCell ref="A24:E24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E1" sqref="E1"/>
    </sheetView>
  </sheetViews>
  <sheetFormatPr defaultColWidth="9" defaultRowHeight="14.4" x14ac:dyDescent="0.25"/>
  <sheetData>
    <row r="1" spans="1:6" ht="31.05" customHeight="1" x14ac:dyDescent="0.25">
      <c r="A1" s="13" t="s">
        <v>0</v>
      </c>
      <c r="B1" s="14" t="s">
        <v>1</v>
      </c>
      <c r="C1" s="14"/>
      <c r="D1" s="14"/>
      <c r="E1" t="s">
        <v>2</v>
      </c>
      <c r="F1" t="s">
        <v>3</v>
      </c>
    </row>
    <row r="2" spans="1:6" x14ac:dyDescent="0.25">
      <c r="A2">
        <v>1</v>
      </c>
      <c r="B2" s="15" t="s">
        <v>27</v>
      </c>
      <c r="C2" s="15"/>
      <c r="D2" s="15"/>
      <c r="F2">
        <f>SUM(E3:E9)</f>
        <v>38</v>
      </c>
    </row>
    <row r="3" spans="1:6" x14ac:dyDescent="0.25">
      <c r="A3">
        <v>1.1000000000000001</v>
      </c>
      <c r="B3" s="15" t="s">
        <v>28</v>
      </c>
      <c r="C3" s="15"/>
      <c r="D3" s="15"/>
      <c r="E3">
        <v>2</v>
      </c>
    </row>
    <row r="4" spans="1:6" x14ac:dyDescent="0.25">
      <c r="A4">
        <v>1.2</v>
      </c>
      <c r="B4" s="15" t="s">
        <v>29</v>
      </c>
      <c r="C4" s="15"/>
      <c r="D4" s="15"/>
      <c r="E4">
        <v>6</v>
      </c>
    </row>
    <row r="5" spans="1:6" x14ac:dyDescent="0.25">
      <c r="A5">
        <v>1.3</v>
      </c>
      <c r="B5" s="15" t="s">
        <v>30</v>
      </c>
      <c r="C5" s="15"/>
      <c r="D5" s="15"/>
      <c r="E5">
        <v>6</v>
      </c>
    </row>
    <row r="6" spans="1:6" x14ac:dyDescent="0.25">
      <c r="A6">
        <v>1.4</v>
      </c>
      <c r="B6" s="15" t="s">
        <v>31</v>
      </c>
      <c r="C6" s="15"/>
      <c r="D6" s="15"/>
      <c r="E6">
        <v>5</v>
      </c>
    </row>
    <row r="7" spans="1:6" x14ac:dyDescent="0.25">
      <c r="A7">
        <v>1.5</v>
      </c>
      <c r="B7" s="15" t="s">
        <v>32</v>
      </c>
      <c r="C7" s="15"/>
      <c r="D7" s="15"/>
      <c r="E7">
        <v>8</v>
      </c>
    </row>
    <row r="8" spans="1:6" x14ac:dyDescent="0.25">
      <c r="A8">
        <v>1.6</v>
      </c>
      <c r="B8" s="15" t="s">
        <v>33</v>
      </c>
      <c r="C8" s="15"/>
      <c r="D8" s="15"/>
      <c r="E8">
        <v>8</v>
      </c>
    </row>
    <row r="9" spans="1:6" x14ac:dyDescent="0.25">
      <c r="A9">
        <v>1.7</v>
      </c>
      <c r="B9" s="15" t="s">
        <v>34</v>
      </c>
      <c r="C9" s="15"/>
      <c r="D9" s="15"/>
      <c r="E9">
        <v>3</v>
      </c>
    </row>
    <row r="10" spans="1:6" x14ac:dyDescent="0.25">
      <c r="A10">
        <v>2</v>
      </c>
      <c r="B10" s="15" t="s">
        <v>35</v>
      </c>
      <c r="C10" s="15"/>
      <c r="D10" s="15"/>
      <c r="F10">
        <f>SUM(E11:E13)</f>
        <v>22</v>
      </c>
    </row>
    <row r="11" spans="1:6" x14ac:dyDescent="0.25">
      <c r="A11">
        <v>2.1</v>
      </c>
      <c r="B11" s="15" t="s">
        <v>36</v>
      </c>
      <c r="C11" s="15"/>
      <c r="D11" s="15"/>
      <c r="E11">
        <v>7</v>
      </c>
    </row>
    <row r="12" spans="1:6" x14ac:dyDescent="0.25">
      <c r="A12">
        <v>2.2000000000000002</v>
      </c>
      <c r="B12" s="15" t="s">
        <v>37</v>
      </c>
      <c r="C12" s="15"/>
      <c r="D12" s="15"/>
      <c r="E12">
        <v>7</v>
      </c>
    </row>
    <row r="13" spans="1:6" x14ac:dyDescent="0.25">
      <c r="A13">
        <v>2.2999999999999998</v>
      </c>
      <c r="B13" s="15" t="s">
        <v>38</v>
      </c>
      <c r="C13" s="15"/>
      <c r="D13" s="15"/>
      <c r="E13">
        <v>8</v>
      </c>
    </row>
    <row r="14" spans="1:6" x14ac:dyDescent="0.25">
      <c r="A14">
        <v>3</v>
      </c>
      <c r="B14" s="15" t="s">
        <v>39</v>
      </c>
      <c r="C14" s="15"/>
      <c r="D14" s="15"/>
      <c r="F14">
        <f>SUM(E15:E16)</f>
        <v>16</v>
      </c>
    </row>
    <row r="15" spans="1:6" x14ac:dyDescent="0.25">
      <c r="A15">
        <v>3.1</v>
      </c>
      <c r="B15" s="15" t="s">
        <v>40</v>
      </c>
      <c r="C15" s="15"/>
      <c r="D15" s="15"/>
      <c r="E15">
        <v>6</v>
      </c>
    </row>
    <row r="16" spans="1:6" x14ac:dyDescent="0.25">
      <c r="A16">
        <v>3.2</v>
      </c>
      <c r="B16" s="15" t="s">
        <v>41</v>
      </c>
      <c r="C16" s="15"/>
      <c r="D16" s="15"/>
      <c r="E16">
        <v>10</v>
      </c>
    </row>
    <row r="17" spans="1:6" x14ac:dyDescent="0.25">
      <c r="A17">
        <v>4</v>
      </c>
      <c r="B17" s="15" t="s">
        <v>42</v>
      </c>
      <c r="C17" s="15"/>
      <c r="D17" s="15"/>
      <c r="F17">
        <v>7</v>
      </c>
    </row>
    <row r="18" spans="1:6" x14ac:dyDescent="0.25">
      <c r="A18">
        <v>4.0999999999999996</v>
      </c>
      <c r="B18" s="15" t="s">
        <v>43</v>
      </c>
      <c r="C18" s="15"/>
      <c r="D18" s="15"/>
      <c r="E18">
        <v>3</v>
      </c>
    </row>
    <row r="19" spans="1:6" x14ac:dyDescent="0.25">
      <c r="A19">
        <v>4.2</v>
      </c>
      <c r="B19" s="15" t="s">
        <v>44</v>
      </c>
      <c r="C19" s="15"/>
      <c r="D19" s="15"/>
      <c r="E19">
        <v>4</v>
      </c>
    </row>
    <row r="20" spans="1:6" x14ac:dyDescent="0.25">
      <c r="A20" s="15" t="s">
        <v>45</v>
      </c>
      <c r="B20" s="15"/>
      <c r="C20" s="15"/>
      <c r="D20" s="15"/>
      <c r="E20" s="15"/>
      <c r="F20">
        <f>SUM(F2:F17)</f>
        <v>83</v>
      </c>
    </row>
  </sheetData>
  <mergeCells count="20">
    <mergeCell ref="B16:D16"/>
    <mergeCell ref="B17:D17"/>
    <mergeCell ref="B18:D18"/>
    <mergeCell ref="B19:D19"/>
    <mergeCell ref="A20:E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E1" sqref="E1"/>
    </sheetView>
  </sheetViews>
  <sheetFormatPr defaultColWidth="9" defaultRowHeight="14.4" x14ac:dyDescent="0.25"/>
  <cols>
    <col min="1" max="1" width="9.88671875" customWidth="1"/>
    <col min="2" max="2" width="23.33203125" customWidth="1"/>
    <col min="3" max="3" width="19.109375" customWidth="1"/>
    <col min="4" max="4" width="17.21875" customWidth="1"/>
    <col min="5" max="5" width="17.77734375" customWidth="1"/>
  </cols>
  <sheetData>
    <row r="1" spans="1:5" x14ac:dyDescent="0.25">
      <c r="A1" s="10" t="s">
        <v>46</v>
      </c>
      <c r="B1" s="10" t="s">
        <v>1</v>
      </c>
      <c r="C1" s="10" t="s">
        <v>47</v>
      </c>
      <c r="D1" s="10" t="s">
        <v>48</v>
      </c>
      <c r="E1" s="10" t="s">
        <v>49</v>
      </c>
    </row>
    <row r="2" spans="1:5" x14ac:dyDescent="0.25">
      <c r="A2" s="11">
        <v>1</v>
      </c>
      <c r="B2" s="11" t="s">
        <v>50</v>
      </c>
      <c r="C2" s="11" t="s">
        <v>51</v>
      </c>
      <c r="D2" s="11" t="s">
        <v>52</v>
      </c>
      <c r="E2" s="11">
        <v>34730</v>
      </c>
    </row>
    <row r="3" spans="1:5" x14ac:dyDescent="0.25">
      <c r="A3" s="12"/>
      <c r="B3" s="12" t="s">
        <v>4</v>
      </c>
      <c r="C3" s="12" t="s">
        <v>51</v>
      </c>
      <c r="D3" s="12" t="s">
        <v>53</v>
      </c>
      <c r="E3" s="12">
        <v>3150</v>
      </c>
    </row>
    <row r="4" spans="1:5" x14ac:dyDescent="0.25">
      <c r="A4" s="11">
        <v>3</v>
      </c>
      <c r="B4" s="11" t="s">
        <v>54</v>
      </c>
      <c r="C4" s="11" t="s">
        <v>51</v>
      </c>
      <c r="D4" s="11" t="s">
        <v>55</v>
      </c>
      <c r="E4" s="11">
        <v>1350</v>
      </c>
    </row>
    <row r="5" spans="1:5" x14ac:dyDescent="0.25">
      <c r="A5" s="11">
        <v>4</v>
      </c>
      <c r="B5" s="11" t="s">
        <v>56</v>
      </c>
      <c r="C5" s="11" t="s">
        <v>57</v>
      </c>
      <c r="D5" s="11" t="s">
        <v>53</v>
      </c>
      <c r="E5" s="11">
        <v>1350</v>
      </c>
    </row>
    <row r="6" spans="1:5" x14ac:dyDescent="0.25">
      <c r="A6" s="11">
        <v>5</v>
      </c>
      <c r="B6" s="11" t="s">
        <v>5</v>
      </c>
      <c r="C6" s="11" t="s">
        <v>58</v>
      </c>
      <c r="D6" s="11" t="s">
        <v>59</v>
      </c>
      <c r="E6" s="11">
        <v>5750</v>
      </c>
    </row>
    <row r="7" spans="1:5" x14ac:dyDescent="0.25">
      <c r="A7" s="11">
        <v>6</v>
      </c>
      <c r="B7" s="11" t="s">
        <v>60</v>
      </c>
      <c r="C7" s="11" t="s">
        <v>58</v>
      </c>
      <c r="D7" s="11" t="s">
        <v>61</v>
      </c>
      <c r="E7" s="11">
        <v>1350</v>
      </c>
    </row>
    <row r="8" spans="1:5" x14ac:dyDescent="0.25">
      <c r="A8" s="11">
        <v>7</v>
      </c>
      <c r="B8" s="11" t="s">
        <v>7</v>
      </c>
      <c r="C8" s="11" t="s">
        <v>62</v>
      </c>
      <c r="D8" s="11" t="s">
        <v>63</v>
      </c>
      <c r="E8" s="11">
        <v>1350</v>
      </c>
    </row>
    <row r="9" spans="1:5" x14ac:dyDescent="0.25">
      <c r="A9" s="11">
        <v>8</v>
      </c>
      <c r="B9" s="11" t="s">
        <v>64</v>
      </c>
      <c r="C9" s="11" t="s">
        <v>65</v>
      </c>
      <c r="D9" s="11" t="s">
        <v>65</v>
      </c>
      <c r="E9" s="11">
        <v>450</v>
      </c>
    </row>
    <row r="10" spans="1:5" x14ac:dyDescent="0.25">
      <c r="A10" s="11">
        <v>9</v>
      </c>
      <c r="B10" s="11" t="s">
        <v>66</v>
      </c>
      <c r="C10" s="11" t="s">
        <v>67</v>
      </c>
      <c r="D10" s="11" t="s">
        <v>68</v>
      </c>
      <c r="E10" s="11">
        <v>1310</v>
      </c>
    </row>
    <row r="11" spans="1:5" x14ac:dyDescent="0.25">
      <c r="A11" s="11">
        <v>10</v>
      </c>
      <c r="B11" s="11" t="s">
        <v>69</v>
      </c>
      <c r="C11" s="11" t="s">
        <v>70</v>
      </c>
      <c r="D11" s="11" t="s">
        <v>71</v>
      </c>
      <c r="E11" s="11">
        <v>1320</v>
      </c>
    </row>
    <row r="12" spans="1:5" x14ac:dyDescent="0.25">
      <c r="A12" s="11">
        <v>11</v>
      </c>
      <c r="B12" s="11" t="s">
        <v>72</v>
      </c>
      <c r="C12" s="11" t="s">
        <v>59</v>
      </c>
      <c r="D12" s="11" t="s">
        <v>59</v>
      </c>
      <c r="E12" s="11">
        <v>450</v>
      </c>
    </row>
    <row r="13" spans="1:5" x14ac:dyDescent="0.25">
      <c r="A13" s="11">
        <v>12</v>
      </c>
      <c r="B13" s="11" t="s">
        <v>73</v>
      </c>
      <c r="C13" s="11" t="s">
        <v>74</v>
      </c>
      <c r="D13" s="11" t="s">
        <v>74</v>
      </c>
      <c r="E13" s="11">
        <v>450</v>
      </c>
    </row>
    <row r="14" spans="1:5" x14ac:dyDescent="0.25">
      <c r="A14" s="11">
        <v>13</v>
      </c>
      <c r="B14" s="11" t="s">
        <v>9</v>
      </c>
      <c r="C14" s="11" t="s">
        <v>74</v>
      </c>
      <c r="D14" s="11" t="s">
        <v>75</v>
      </c>
      <c r="E14" s="11">
        <v>11700</v>
      </c>
    </row>
    <row r="15" spans="1:5" x14ac:dyDescent="0.25">
      <c r="A15" s="11">
        <v>14</v>
      </c>
      <c r="B15" s="11" t="s">
        <v>10</v>
      </c>
      <c r="C15" s="11" t="s">
        <v>74</v>
      </c>
      <c r="D15" s="11" t="s">
        <v>76</v>
      </c>
      <c r="E15" s="11">
        <v>2250</v>
      </c>
    </row>
    <row r="16" spans="1:5" x14ac:dyDescent="0.25">
      <c r="A16" s="11">
        <v>15</v>
      </c>
      <c r="B16" s="11" t="s">
        <v>77</v>
      </c>
      <c r="C16" s="11" t="s">
        <v>78</v>
      </c>
      <c r="D16" s="11" t="s">
        <v>79</v>
      </c>
      <c r="E16" s="11">
        <v>8550</v>
      </c>
    </row>
    <row r="17" spans="1:5" x14ac:dyDescent="0.25">
      <c r="A17" s="11">
        <v>16</v>
      </c>
      <c r="B17" s="11" t="s">
        <v>80</v>
      </c>
      <c r="C17" s="11" t="s">
        <v>81</v>
      </c>
      <c r="D17" s="11" t="s">
        <v>75</v>
      </c>
      <c r="E17" s="11">
        <v>2700</v>
      </c>
    </row>
    <row r="18" spans="1:5" x14ac:dyDescent="0.25">
      <c r="A18" s="11">
        <v>17</v>
      </c>
      <c r="B18" s="11" t="s">
        <v>82</v>
      </c>
      <c r="C18" s="11" t="s">
        <v>75</v>
      </c>
      <c r="D18" s="11" t="s">
        <v>75</v>
      </c>
      <c r="E18" s="11">
        <v>450</v>
      </c>
    </row>
    <row r="19" spans="1:5" x14ac:dyDescent="0.25">
      <c r="A19" s="11">
        <v>18</v>
      </c>
      <c r="B19" s="11" t="s">
        <v>13</v>
      </c>
      <c r="C19" s="11" t="s">
        <v>83</v>
      </c>
      <c r="D19" s="11" t="s">
        <v>84</v>
      </c>
      <c r="E19" s="11">
        <v>9360</v>
      </c>
    </row>
    <row r="20" spans="1:5" x14ac:dyDescent="0.25">
      <c r="A20" s="11">
        <v>19</v>
      </c>
      <c r="B20" s="11" t="s">
        <v>85</v>
      </c>
      <c r="C20" s="11" t="s">
        <v>83</v>
      </c>
      <c r="D20" s="11" t="s">
        <v>86</v>
      </c>
      <c r="E20" s="11">
        <v>3240</v>
      </c>
    </row>
    <row r="21" spans="1:5" x14ac:dyDescent="0.25">
      <c r="A21" s="11">
        <v>20</v>
      </c>
      <c r="B21" s="11" t="s">
        <v>87</v>
      </c>
      <c r="C21" s="11" t="s">
        <v>88</v>
      </c>
      <c r="D21" s="11" t="s">
        <v>89</v>
      </c>
      <c r="E21" s="11">
        <v>2880</v>
      </c>
    </row>
    <row r="22" spans="1:5" x14ac:dyDescent="0.25">
      <c r="A22" s="11">
        <v>21</v>
      </c>
      <c r="B22" s="11" t="s">
        <v>90</v>
      </c>
      <c r="C22" s="11" t="s">
        <v>91</v>
      </c>
      <c r="D22" s="11" t="s">
        <v>84</v>
      </c>
      <c r="E22" s="11">
        <v>3060</v>
      </c>
    </row>
    <row r="23" spans="1:5" x14ac:dyDescent="0.25">
      <c r="A23" s="11">
        <v>22</v>
      </c>
      <c r="B23" s="11" t="s">
        <v>92</v>
      </c>
      <c r="C23" s="11" t="s">
        <v>93</v>
      </c>
      <c r="D23" s="11" t="s">
        <v>93</v>
      </c>
      <c r="E23" s="11">
        <v>180</v>
      </c>
    </row>
    <row r="24" spans="1:5" x14ac:dyDescent="0.25">
      <c r="A24" s="11">
        <v>23</v>
      </c>
      <c r="B24" s="11" t="s">
        <v>17</v>
      </c>
      <c r="C24" s="11" t="s">
        <v>93</v>
      </c>
      <c r="D24" s="11" t="s">
        <v>94</v>
      </c>
      <c r="E24" s="11">
        <v>720</v>
      </c>
    </row>
    <row r="25" spans="1:5" x14ac:dyDescent="0.25">
      <c r="A25" s="11">
        <v>24</v>
      </c>
      <c r="B25" s="11" t="s">
        <v>18</v>
      </c>
      <c r="C25" s="11" t="s">
        <v>93</v>
      </c>
      <c r="D25" s="11" t="s">
        <v>95</v>
      </c>
      <c r="E25" s="11">
        <v>450</v>
      </c>
    </row>
    <row r="26" spans="1:5" x14ac:dyDescent="0.25">
      <c r="A26" s="11">
        <v>25</v>
      </c>
      <c r="B26" s="11" t="s">
        <v>19</v>
      </c>
      <c r="C26" s="11" t="s">
        <v>96</v>
      </c>
      <c r="D26" s="11" t="s">
        <v>94</v>
      </c>
      <c r="E26" s="11">
        <v>270</v>
      </c>
    </row>
    <row r="27" spans="1:5" x14ac:dyDescent="0.25">
      <c r="A27" s="11">
        <v>26</v>
      </c>
      <c r="B27" s="11" t="s">
        <v>21</v>
      </c>
      <c r="C27" s="11" t="s">
        <v>97</v>
      </c>
      <c r="D27" s="11" t="s">
        <v>98</v>
      </c>
      <c r="E27" s="11">
        <v>3150</v>
      </c>
    </row>
    <row r="28" spans="1:5" x14ac:dyDescent="0.25">
      <c r="A28" s="11">
        <v>27</v>
      </c>
      <c r="B28" s="11" t="s">
        <v>99</v>
      </c>
      <c r="C28" s="11" t="s">
        <v>97</v>
      </c>
      <c r="D28" s="11" t="s">
        <v>100</v>
      </c>
      <c r="E28" s="11">
        <v>2250</v>
      </c>
    </row>
    <row r="29" spans="1:5" x14ac:dyDescent="0.25">
      <c r="A29" s="11">
        <v>28</v>
      </c>
      <c r="B29" s="11" t="s">
        <v>101</v>
      </c>
      <c r="C29" s="11" t="s">
        <v>102</v>
      </c>
      <c r="D29" s="11" t="s">
        <v>98</v>
      </c>
      <c r="E29" s="11">
        <v>900</v>
      </c>
    </row>
    <row r="30" spans="1:5" x14ac:dyDescent="0.25">
      <c r="A30" s="11">
        <v>29</v>
      </c>
      <c r="B30" s="11" t="s">
        <v>103</v>
      </c>
      <c r="C30" s="11" t="s">
        <v>104</v>
      </c>
      <c r="D30" s="11" t="s">
        <v>52</v>
      </c>
      <c r="E30" s="11">
        <v>900</v>
      </c>
    </row>
    <row r="31" spans="1:5" x14ac:dyDescent="0.25">
      <c r="A31" s="15" t="s">
        <v>105</v>
      </c>
      <c r="B31" s="15"/>
      <c r="C31" s="15"/>
      <c r="D31" s="15"/>
      <c r="E31">
        <f>SUM(E2*30)</f>
        <v>1041900</v>
      </c>
    </row>
  </sheetData>
  <mergeCells count="1">
    <mergeCell ref="A31:D31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C3" sqref="C3"/>
    </sheetView>
  </sheetViews>
  <sheetFormatPr defaultColWidth="8.77734375" defaultRowHeight="14.4" x14ac:dyDescent="0.25"/>
  <cols>
    <col min="1" max="1" width="14" customWidth="1"/>
    <col min="2" max="2" width="13.77734375" customWidth="1"/>
    <col min="3" max="3" width="17.6640625" customWidth="1"/>
    <col min="4" max="4" width="13.77734375" customWidth="1"/>
    <col min="5" max="5" width="13.21875" customWidth="1"/>
    <col min="6" max="6" width="12.109375" customWidth="1"/>
  </cols>
  <sheetData>
    <row r="1" spans="1:9" x14ac:dyDescent="0.25">
      <c r="A1" t="s">
        <v>106</v>
      </c>
      <c r="B1" t="s">
        <v>107</v>
      </c>
      <c r="C1" t="s">
        <v>108</v>
      </c>
    </row>
    <row r="2" spans="1:9" x14ac:dyDescent="0.25">
      <c r="A2" t="s">
        <v>109</v>
      </c>
      <c r="B2" s="21" t="s">
        <v>171</v>
      </c>
    </row>
    <row r="3" spans="1:9" x14ac:dyDescent="0.25">
      <c r="A3" t="s">
        <v>110</v>
      </c>
      <c r="B3" s="21" t="s">
        <v>172</v>
      </c>
    </row>
    <row r="4" spans="1:9" x14ac:dyDescent="0.25">
      <c r="A4" t="s">
        <v>111</v>
      </c>
      <c r="B4" s="21" t="s">
        <v>173</v>
      </c>
    </row>
    <row r="5" spans="1:9" x14ac:dyDescent="0.25">
      <c r="A5" t="s">
        <v>111</v>
      </c>
      <c r="B5" s="21" t="s">
        <v>173</v>
      </c>
    </row>
    <row r="6" spans="1:9" x14ac:dyDescent="0.25">
      <c r="A6" t="s">
        <v>112</v>
      </c>
      <c r="B6" s="21" t="s">
        <v>174</v>
      </c>
    </row>
    <row r="10" spans="1:9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s="15" t="s">
        <v>119</v>
      </c>
      <c r="H10" s="15"/>
      <c r="I10" s="15"/>
    </row>
    <row r="11" spans="1:9" x14ac:dyDescent="0.25">
      <c r="A11" t="s">
        <v>120</v>
      </c>
      <c r="B11" s="5">
        <v>0.16</v>
      </c>
      <c r="C11" s="7">
        <v>7.0000000000000001E-3</v>
      </c>
      <c r="D11" s="5">
        <v>7.0000000000000007E-2</v>
      </c>
      <c r="E11" s="7">
        <v>6.0000000000000001E-3</v>
      </c>
      <c r="F11" s="7">
        <v>7.0000000000000001E-3</v>
      </c>
    </row>
    <row r="12" spans="1:9" x14ac:dyDescent="0.25">
      <c r="A12" t="s">
        <v>121</v>
      </c>
      <c r="B12" s="5">
        <v>0.08</v>
      </c>
      <c r="C12" s="7">
        <v>3.0000000000000001E-3</v>
      </c>
      <c r="D12" s="5">
        <v>0.02</v>
      </c>
      <c r="E12" t="s">
        <v>122</v>
      </c>
      <c r="F12" s="7" t="s">
        <v>122</v>
      </c>
    </row>
    <row r="13" spans="1:9" x14ac:dyDescent="0.25">
      <c r="A13" t="s">
        <v>123</v>
      </c>
    </row>
    <row r="15" spans="1:9" x14ac:dyDescent="0.25">
      <c r="A15" t="s">
        <v>124</v>
      </c>
    </row>
  </sheetData>
  <mergeCells count="1">
    <mergeCell ref="G10:I10"/>
  </mergeCells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"/>
  <sheetViews>
    <sheetView tabSelected="1" topLeftCell="B1" workbookViewId="0">
      <selection activeCell="S1" sqref="S1"/>
    </sheetView>
  </sheetViews>
  <sheetFormatPr defaultColWidth="8.77734375" defaultRowHeight="14.4" x14ac:dyDescent="0.25"/>
  <cols>
    <col min="1" max="1" width="16.33203125" customWidth="1"/>
    <col min="2" max="2" width="12.77734375" customWidth="1"/>
    <col min="3" max="3" width="10.6640625"/>
    <col min="5" max="5" width="12.77734375" customWidth="1"/>
    <col min="6" max="6" width="10.44140625" customWidth="1"/>
    <col min="8" max="8" width="17.109375" customWidth="1"/>
    <col min="9" max="9" width="17.88671875" customWidth="1"/>
    <col min="10" max="10" width="12.21875" customWidth="1"/>
    <col min="11" max="11" width="12.6640625" customWidth="1"/>
    <col min="12" max="12" width="9.5546875" customWidth="1"/>
    <col min="13" max="13" width="10.33203125" customWidth="1"/>
    <col min="15" max="15" width="10.5546875" bestFit="1" customWidth="1"/>
    <col min="17" max="17" width="10.5546875" bestFit="1" customWidth="1"/>
    <col min="18" max="18" width="10.6640625"/>
    <col min="19" max="19" width="10.5546875" bestFit="1" customWidth="1"/>
    <col min="23" max="23" width="16.5546875" customWidth="1"/>
    <col min="24" max="24" width="10.6640625"/>
  </cols>
  <sheetData>
    <row r="1" spans="1:25" x14ac:dyDescent="0.25">
      <c r="A1" s="16" t="s">
        <v>125</v>
      </c>
      <c r="B1" s="16" t="s">
        <v>126</v>
      </c>
      <c r="C1" s="16" t="s">
        <v>127</v>
      </c>
      <c r="D1" s="16" t="s">
        <v>128</v>
      </c>
      <c r="E1" s="16"/>
      <c r="F1" s="16"/>
      <c r="G1" s="16"/>
      <c r="H1" s="16" t="s">
        <v>129</v>
      </c>
      <c r="I1" s="16" t="s">
        <v>130</v>
      </c>
      <c r="J1" s="16"/>
      <c r="K1" s="16"/>
      <c r="L1" s="17" t="s">
        <v>131</v>
      </c>
      <c r="M1" s="17"/>
      <c r="N1" s="17"/>
      <c r="O1" s="17"/>
      <c r="P1" s="17"/>
      <c r="Q1" s="18"/>
      <c r="R1" s="16" t="s">
        <v>175</v>
      </c>
      <c r="Y1" s="9"/>
    </row>
    <row r="2" spans="1:25" x14ac:dyDescent="0.25">
      <c r="A2" s="16"/>
      <c r="B2" s="16"/>
      <c r="C2" s="16"/>
      <c r="D2" s="1" t="s">
        <v>132</v>
      </c>
      <c r="E2" s="1" t="s">
        <v>133</v>
      </c>
      <c r="F2" s="1" t="s">
        <v>134</v>
      </c>
      <c r="G2" s="1" t="s">
        <v>135</v>
      </c>
      <c r="H2" s="16"/>
      <c r="I2" s="1" t="s">
        <v>136</v>
      </c>
      <c r="J2" s="1" t="s">
        <v>137</v>
      </c>
      <c r="K2" s="1" t="s">
        <v>138</v>
      </c>
      <c r="L2" s="1" t="s">
        <v>139</v>
      </c>
      <c r="M2" s="1" t="s">
        <v>140</v>
      </c>
      <c r="N2" s="1" t="s">
        <v>141</v>
      </c>
      <c r="O2" s="1" t="s">
        <v>142</v>
      </c>
      <c r="P2" s="1"/>
      <c r="Q2" s="1"/>
      <c r="R2" s="16"/>
      <c r="S2" s="9"/>
      <c r="Y2" s="9"/>
    </row>
    <row r="3" spans="1:25" x14ac:dyDescent="0.25">
      <c r="A3" s="1" t="s">
        <v>143</v>
      </c>
      <c r="B3" s="1" t="s">
        <v>109</v>
      </c>
      <c r="C3" s="2" t="s">
        <v>144</v>
      </c>
      <c r="D3" s="2" t="s">
        <v>145</v>
      </c>
      <c r="E3" s="3" t="s">
        <v>146</v>
      </c>
      <c r="F3" s="3" t="s">
        <v>147</v>
      </c>
      <c r="G3" s="3" t="s">
        <v>148</v>
      </c>
      <c r="H3" s="2" t="s">
        <v>144</v>
      </c>
      <c r="I3" s="2">
        <v>3420</v>
      </c>
      <c r="J3" s="2">
        <v>228</v>
      </c>
      <c r="K3" s="2">
        <v>171</v>
      </c>
      <c r="L3" s="2">
        <v>330</v>
      </c>
      <c r="M3" s="2">
        <v>100</v>
      </c>
      <c r="N3" s="2">
        <v>100</v>
      </c>
      <c r="O3" s="2">
        <v>20000</v>
      </c>
      <c r="P3" s="2" t="s">
        <v>149</v>
      </c>
      <c r="Q3" s="2"/>
      <c r="R3" s="2">
        <v>14349</v>
      </c>
      <c r="S3" s="23"/>
      <c r="Y3" s="9"/>
    </row>
    <row r="4" spans="1:25" x14ac:dyDescent="0.25">
      <c r="A4" s="1" t="s">
        <v>150</v>
      </c>
      <c r="B4" s="1" t="s">
        <v>110</v>
      </c>
      <c r="C4" s="2" t="s">
        <v>151</v>
      </c>
      <c r="D4" s="2" t="s">
        <v>145</v>
      </c>
      <c r="E4" s="3" t="s">
        <v>146</v>
      </c>
      <c r="F4" s="3" t="s">
        <v>147</v>
      </c>
      <c r="G4" s="3" t="s">
        <v>148</v>
      </c>
      <c r="H4" s="2" t="s">
        <v>151</v>
      </c>
      <c r="I4" s="2">
        <v>3060</v>
      </c>
      <c r="J4" s="2">
        <v>204</v>
      </c>
      <c r="K4" s="2">
        <v>153</v>
      </c>
      <c r="L4" s="2">
        <v>330</v>
      </c>
      <c r="M4" s="2">
        <v>100</v>
      </c>
      <c r="N4" s="2">
        <v>100</v>
      </c>
      <c r="O4" s="23">
        <v>18000</v>
      </c>
      <c r="Q4" s="22"/>
      <c r="R4">
        <v>12947</v>
      </c>
    </row>
    <row r="5" spans="1:25" x14ac:dyDescent="0.25">
      <c r="A5" s="1" t="s">
        <v>152</v>
      </c>
      <c r="B5" s="1" t="s">
        <v>153</v>
      </c>
      <c r="C5" s="2" t="s">
        <v>154</v>
      </c>
      <c r="D5" s="2" t="s">
        <v>145</v>
      </c>
      <c r="E5" s="3" t="s">
        <v>146</v>
      </c>
      <c r="F5" s="3" t="s">
        <v>147</v>
      </c>
      <c r="G5" s="3" t="s">
        <v>148</v>
      </c>
      <c r="H5" s="2" t="s">
        <v>154</v>
      </c>
      <c r="I5" s="2">
        <v>2880</v>
      </c>
      <c r="J5" s="2">
        <v>192</v>
      </c>
      <c r="K5" s="2">
        <v>144</v>
      </c>
      <c r="L5" s="2">
        <v>330</v>
      </c>
      <c r="M5" s="2">
        <v>100</v>
      </c>
      <c r="N5" s="2">
        <v>100</v>
      </c>
      <c r="O5" s="23">
        <v>17000</v>
      </c>
      <c r="Q5" s="22"/>
      <c r="R5">
        <v>12246</v>
      </c>
    </row>
    <row r="6" spans="1:25" x14ac:dyDescent="0.25">
      <c r="A6" s="1" t="s">
        <v>155</v>
      </c>
      <c r="B6" s="1" t="s">
        <v>153</v>
      </c>
      <c r="C6" s="2" t="s">
        <v>154</v>
      </c>
      <c r="D6" s="2" t="s">
        <v>145</v>
      </c>
      <c r="E6" s="3" t="s">
        <v>146</v>
      </c>
      <c r="F6" s="3" t="s">
        <v>147</v>
      </c>
      <c r="G6" s="3" t="s">
        <v>148</v>
      </c>
      <c r="H6" s="2" t="s">
        <v>154</v>
      </c>
      <c r="I6" s="2">
        <v>2880</v>
      </c>
      <c r="J6" s="2">
        <v>192</v>
      </c>
      <c r="K6" s="2">
        <v>144</v>
      </c>
      <c r="L6" s="2">
        <v>330</v>
      </c>
      <c r="M6" s="2">
        <v>100</v>
      </c>
      <c r="N6" s="2">
        <v>100</v>
      </c>
      <c r="O6" s="23">
        <v>17000</v>
      </c>
      <c r="Q6" s="22"/>
      <c r="R6">
        <v>12246</v>
      </c>
    </row>
    <row r="7" spans="1:25" x14ac:dyDescent="0.25">
      <c r="A7" s="1" t="s">
        <v>156</v>
      </c>
      <c r="B7" s="1" t="s">
        <v>157</v>
      </c>
      <c r="C7" s="2" t="s">
        <v>158</v>
      </c>
      <c r="D7" s="2" t="s">
        <v>145</v>
      </c>
      <c r="E7" s="3" t="s">
        <v>146</v>
      </c>
      <c r="F7" s="3" t="s">
        <v>147</v>
      </c>
      <c r="G7" s="3" t="s">
        <v>148</v>
      </c>
      <c r="H7" s="2" t="s">
        <v>158</v>
      </c>
      <c r="I7" s="2">
        <v>2040</v>
      </c>
      <c r="J7" s="2">
        <v>136</v>
      </c>
      <c r="K7" s="2">
        <v>102</v>
      </c>
      <c r="L7" s="2">
        <v>330</v>
      </c>
      <c r="M7" s="2">
        <v>100</v>
      </c>
      <c r="N7" s="2">
        <v>100</v>
      </c>
      <c r="O7" s="23">
        <v>12000</v>
      </c>
      <c r="Q7" s="22"/>
      <c r="R7">
        <v>8808</v>
      </c>
    </row>
    <row r="10" spans="1:25" x14ac:dyDescent="0.25">
      <c r="G10" s="19"/>
      <c r="H10" s="19"/>
      <c r="I10" s="19"/>
    </row>
    <row r="11" spans="1:25" ht="15.6" x14ac:dyDescent="0.25">
      <c r="A11" s="4" t="s">
        <v>159</v>
      </c>
      <c r="B11" s="20" t="s">
        <v>160</v>
      </c>
      <c r="C11" s="20"/>
      <c r="D11" s="5"/>
      <c r="E11" s="6">
        <v>57</v>
      </c>
      <c r="F11" s="7"/>
      <c r="K11" s="5"/>
    </row>
    <row r="12" spans="1:25" ht="15.6" x14ac:dyDescent="0.25">
      <c r="A12" s="4" t="s">
        <v>161</v>
      </c>
      <c r="B12" s="20" t="s">
        <v>162</v>
      </c>
      <c r="C12" s="20"/>
      <c r="D12" s="5"/>
      <c r="E12">
        <v>51</v>
      </c>
      <c r="F12" s="7"/>
    </row>
    <row r="13" spans="1:25" ht="15.6" x14ac:dyDescent="0.25">
      <c r="A13" s="4" t="s">
        <v>163</v>
      </c>
      <c r="B13" s="8" t="s">
        <v>164</v>
      </c>
      <c r="E13">
        <v>48</v>
      </c>
    </row>
    <row r="14" spans="1:25" ht="15.6" x14ac:dyDescent="0.25">
      <c r="A14" s="4" t="s">
        <v>165</v>
      </c>
      <c r="B14" s="8"/>
      <c r="E14">
        <v>48</v>
      </c>
    </row>
    <row r="15" spans="1:25" ht="15.6" x14ac:dyDescent="0.25">
      <c r="A15" s="4"/>
      <c r="B15" s="8"/>
      <c r="E15">
        <v>34</v>
      </c>
    </row>
    <row r="16" spans="1:25" ht="15.6" x14ac:dyDescent="0.25">
      <c r="A16" s="4" t="s">
        <v>130</v>
      </c>
      <c r="B16" s="20" t="s">
        <v>166</v>
      </c>
      <c r="C16" s="20"/>
      <c r="G16" s="15"/>
      <c r="H16" s="15"/>
    </row>
    <row r="17" spans="1:8" ht="15.6" x14ac:dyDescent="0.25">
      <c r="A17" s="4" t="s">
        <v>167</v>
      </c>
      <c r="B17" s="20" t="s">
        <v>168</v>
      </c>
      <c r="C17" s="20"/>
      <c r="G17" s="15"/>
      <c r="H17" s="15"/>
    </row>
    <row r="18" spans="1:8" ht="15.6" x14ac:dyDescent="0.25">
      <c r="A18" s="4" t="s">
        <v>169</v>
      </c>
      <c r="B18" s="20" t="s">
        <v>170</v>
      </c>
      <c r="C18" s="20"/>
    </row>
  </sheetData>
  <mergeCells count="16">
    <mergeCell ref="R1:R2"/>
    <mergeCell ref="B18:C18"/>
    <mergeCell ref="A1:A2"/>
    <mergeCell ref="B1:B2"/>
    <mergeCell ref="C1:C2"/>
    <mergeCell ref="H1:H2"/>
    <mergeCell ref="B12:C12"/>
    <mergeCell ref="B16:C16"/>
    <mergeCell ref="G16:H16"/>
    <mergeCell ref="B17:C17"/>
    <mergeCell ref="G17:H17"/>
    <mergeCell ref="D1:G1"/>
    <mergeCell ref="I1:K1"/>
    <mergeCell ref="L1:Q1"/>
    <mergeCell ref="G10:I10"/>
    <mergeCell ref="B11:C1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工资表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欧楚儿</dc:creator>
  <cp:lastModifiedBy>hetong yin</cp:lastModifiedBy>
  <dcterms:created xsi:type="dcterms:W3CDTF">2022-04-17T08:25:00Z</dcterms:created>
  <dcterms:modified xsi:type="dcterms:W3CDTF">2022-04-25T05:24:56Z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56DFEC1195A84D7F8601E69CD5272F92</vt:lpwstr>
  </property>
  <property fmtid="{D5CDD505-2E9C-101B-9397-08002B2CF9AE}" pid="3" name="KSOProductBuildVer">
    <vt:lpwstr>2052-11.1.0.11365</vt:lpwstr>
  </property>
</Properties>
</file>