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\work\Sipeed_Longan_Nano_Projects\gd32v_i2s\"/>
    </mc:Choice>
  </mc:AlternateContent>
  <xr:revisionPtr revIDLastSave="0" documentId="13_ncr:1_{F6C4BA16-E7F0-49F4-A9B4-E2FBD7345DB7}" xr6:coauthVersionLast="45" xr6:coauthVersionMax="45" xr10:uidLastSave="{00000000-0000-0000-0000-000000000000}"/>
  <bookViews>
    <workbookView xWindow="1320" yWindow="345" windowWidth="25110" windowHeight="15255" xr2:uid="{5AE19FFE-6E4A-4C39-B2D1-D6AE79E56C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1" l="1"/>
  <c r="G31" i="1"/>
  <c r="G26" i="1"/>
  <c r="G21" i="1"/>
  <c r="G50" i="1"/>
  <c r="H15" i="1"/>
  <c r="H12" i="1"/>
  <c r="G9" i="1"/>
  <c r="G19" i="1"/>
  <c r="G14" i="1"/>
  <c r="H5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E75" i="1" l="1"/>
  <c r="E79" i="1"/>
  <c r="E87" i="1"/>
  <c r="E91" i="1"/>
  <c r="E95" i="1"/>
  <c r="E81" i="1"/>
  <c r="E85" i="1"/>
  <c r="E89" i="1"/>
  <c r="E97" i="1"/>
  <c r="E101" i="1"/>
  <c r="F2" i="1"/>
  <c r="E2" i="1"/>
  <c r="D73" i="1"/>
  <c r="D70" i="1"/>
  <c r="D66" i="1"/>
  <c r="F66" i="1" s="1"/>
  <c r="D62" i="1"/>
  <c r="D58" i="1"/>
  <c r="D54" i="1"/>
  <c r="D50" i="1"/>
  <c r="F50" i="1" s="1"/>
  <c r="D46" i="1"/>
  <c r="D42" i="1"/>
  <c r="D38" i="1"/>
  <c r="D34" i="1"/>
  <c r="F34" i="1" s="1"/>
  <c r="D30" i="1"/>
  <c r="D26" i="1"/>
  <c r="D24" i="1"/>
  <c r="D22" i="1"/>
  <c r="F22" i="1" s="1"/>
  <c r="D20" i="1"/>
  <c r="D18" i="1"/>
  <c r="D16" i="1"/>
  <c r="D14" i="1"/>
  <c r="D12" i="1"/>
  <c r="D10" i="1"/>
  <c r="D8" i="1"/>
  <c r="D6" i="1"/>
  <c r="F6" i="1" s="1"/>
  <c r="D4" i="1"/>
  <c r="F14" i="1" l="1"/>
  <c r="F100" i="1"/>
  <c r="F96" i="1"/>
  <c r="F92" i="1"/>
  <c r="F88" i="1"/>
  <c r="F84" i="1"/>
  <c r="F80" i="1"/>
  <c r="F76" i="1"/>
  <c r="F87" i="1"/>
  <c r="F83" i="1"/>
  <c r="F99" i="1"/>
  <c r="F95" i="1"/>
  <c r="F91" i="1"/>
  <c r="F79" i="1"/>
  <c r="F75" i="1"/>
  <c r="F102" i="1"/>
  <c r="F86" i="1"/>
  <c r="F93" i="1"/>
  <c r="F89" i="1"/>
  <c r="F98" i="1"/>
  <c r="F82" i="1"/>
  <c r="F85" i="1"/>
  <c r="F81" i="1"/>
  <c r="F94" i="1"/>
  <c r="F78" i="1"/>
  <c r="F77" i="1"/>
  <c r="F74" i="1"/>
  <c r="F4" i="1"/>
  <c r="F12" i="1"/>
  <c r="F20" i="1"/>
  <c r="F30" i="1"/>
  <c r="F46" i="1"/>
  <c r="F62" i="1"/>
  <c r="E66" i="1"/>
  <c r="E80" i="1"/>
  <c r="E90" i="1"/>
  <c r="E74" i="1"/>
  <c r="E100" i="1"/>
  <c r="E96" i="1"/>
  <c r="E92" i="1"/>
  <c r="E88" i="1"/>
  <c r="E84" i="1"/>
  <c r="E76" i="1"/>
  <c r="E94" i="1"/>
  <c r="E78" i="1"/>
  <c r="E102" i="1"/>
  <c r="E98" i="1"/>
  <c r="E86" i="1"/>
  <c r="E82" i="1"/>
  <c r="E93" i="1"/>
  <c r="E77" i="1"/>
  <c r="F90" i="1"/>
  <c r="F101" i="1"/>
  <c r="E99" i="1"/>
  <c r="E83" i="1"/>
  <c r="F97" i="1"/>
  <c r="F18" i="1"/>
  <c r="E18" i="1"/>
  <c r="F42" i="1"/>
  <c r="E42" i="1"/>
  <c r="E73" i="1"/>
  <c r="F73" i="1"/>
  <c r="F10" i="1"/>
  <c r="E10" i="1"/>
  <c r="F26" i="1"/>
  <c r="E26" i="1"/>
  <c r="F58" i="1"/>
  <c r="E58" i="1"/>
  <c r="F8" i="1"/>
  <c r="E8" i="1"/>
  <c r="F16" i="1"/>
  <c r="E16" i="1"/>
  <c r="F24" i="1"/>
  <c r="E24" i="1"/>
  <c r="F38" i="1"/>
  <c r="E38" i="1"/>
  <c r="F54" i="1"/>
  <c r="E54" i="1"/>
  <c r="F70" i="1"/>
  <c r="E70" i="1"/>
  <c r="E4" i="1"/>
  <c r="E6" i="1"/>
  <c r="E12" i="1"/>
  <c r="E14" i="1"/>
  <c r="E20" i="1"/>
  <c r="E22" i="1"/>
  <c r="E30" i="1"/>
  <c r="E34" i="1"/>
  <c r="E46" i="1"/>
  <c r="E50" i="1"/>
  <c r="E62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28" i="1"/>
  <c r="D32" i="1"/>
  <c r="D36" i="1"/>
  <c r="D40" i="1"/>
  <c r="D44" i="1"/>
  <c r="D48" i="1"/>
  <c r="D52" i="1"/>
  <c r="D56" i="1"/>
  <c r="D60" i="1"/>
  <c r="D64" i="1"/>
  <c r="D68" i="1"/>
  <c r="D72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E13" i="1" l="1"/>
  <c r="F13" i="1"/>
  <c r="F36" i="1"/>
  <c r="E36" i="1"/>
  <c r="E51" i="1"/>
  <c r="F51" i="1"/>
  <c r="E3" i="1"/>
  <c r="F3" i="1"/>
  <c r="E41" i="1"/>
  <c r="F41" i="1"/>
  <c r="E25" i="1"/>
  <c r="F25" i="1"/>
  <c r="E9" i="1"/>
  <c r="F9" i="1"/>
  <c r="F64" i="1"/>
  <c r="E64" i="1"/>
  <c r="F48" i="1"/>
  <c r="E48" i="1"/>
  <c r="F32" i="1"/>
  <c r="E32" i="1"/>
  <c r="E63" i="1"/>
  <c r="F63" i="1"/>
  <c r="E47" i="1"/>
  <c r="F47" i="1"/>
  <c r="E31" i="1"/>
  <c r="F31" i="1"/>
  <c r="E15" i="1"/>
  <c r="F15" i="1"/>
  <c r="E45" i="1"/>
  <c r="F45" i="1"/>
  <c r="F68" i="1"/>
  <c r="E68" i="1"/>
  <c r="E67" i="1"/>
  <c r="F67" i="1"/>
  <c r="E19" i="1"/>
  <c r="F19" i="1"/>
  <c r="E57" i="1"/>
  <c r="F57" i="1"/>
  <c r="E53" i="1"/>
  <c r="F53" i="1"/>
  <c r="E21" i="1"/>
  <c r="F21" i="1"/>
  <c r="F60" i="1"/>
  <c r="E60" i="1"/>
  <c r="F44" i="1"/>
  <c r="E44" i="1"/>
  <c r="E59" i="1"/>
  <c r="F59" i="1"/>
  <c r="E43" i="1"/>
  <c r="F43" i="1"/>
  <c r="E27" i="1"/>
  <c r="F27" i="1"/>
  <c r="E11" i="1"/>
  <c r="F11" i="1"/>
  <c r="E61" i="1"/>
  <c r="F61" i="1"/>
  <c r="E29" i="1"/>
  <c r="F29" i="1"/>
  <c r="F52" i="1"/>
  <c r="E52" i="1"/>
  <c r="E35" i="1"/>
  <c r="F35" i="1"/>
  <c r="E69" i="1"/>
  <c r="F69" i="1"/>
  <c r="E37" i="1"/>
  <c r="F37" i="1"/>
  <c r="E5" i="1"/>
  <c r="F5" i="1"/>
  <c r="F28" i="1"/>
  <c r="E28" i="1"/>
  <c r="E65" i="1"/>
  <c r="F65" i="1"/>
  <c r="E49" i="1"/>
  <c r="F49" i="1"/>
  <c r="E33" i="1"/>
  <c r="F33" i="1"/>
  <c r="E17" i="1"/>
  <c r="F17" i="1"/>
  <c r="F72" i="1"/>
  <c r="E72" i="1"/>
  <c r="F56" i="1"/>
  <c r="E56" i="1"/>
  <c r="F40" i="1"/>
  <c r="E40" i="1"/>
  <c r="E71" i="1"/>
  <c r="F71" i="1"/>
  <c r="E55" i="1"/>
  <c r="F55" i="1"/>
  <c r="E39" i="1"/>
  <c r="F39" i="1"/>
  <c r="E23" i="1"/>
  <c r="F23" i="1"/>
  <c r="E7" i="1"/>
  <c r="F7" i="1"/>
</calcChain>
</file>

<file path=xl/sharedStrings.xml><?xml version="1.0" encoding="utf-8"?>
<sst xmlns="http://schemas.openxmlformats.org/spreadsheetml/2006/main" count="6" uniqueCount="5">
  <si>
    <t>MHz</t>
    <phoneticPr fontId="1"/>
  </si>
  <si>
    <t>diff (%)</t>
    <phoneticPr fontId="1"/>
  </si>
  <si>
    <t>This is the best, but the frequency is too high</t>
    <phoneticPr fontId="1"/>
  </si>
  <si>
    <t>multiplier</t>
    <phoneticPr fontId="1"/>
  </si>
  <si>
    <t>Refclock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</si>
</sst>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74BDF-97B2-4DED-8855-1CFBC6885FA8}">
  <dimension ref="B1:H102"/>
  <sheetViews>
    <sheetView tabSelected="1" workbookViewId="0">
      <selection activeCell="E2" sqref="E2"/>
    </sheetView>
  </sheetViews>
  <sheetFormatPr defaultRowHeight="18.75" x14ac:dyDescent="0.4"/>
  <cols>
    <col min="7" max="8" width="9.625" style="3" customWidth="1"/>
  </cols>
  <sheetData>
    <row r="1" spans="2:8" x14ac:dyDescent="0.4">
      <c r="E1">
        <v>44.1</v>
      </c>
      <c r="F1">
        <v>48</v>
      </c>
      <c r="G1" s="3" t="s">
        <v>1</v>
      </c>
      <c r="H1" s="3" t="s">
        <v>1</v>
      </c>
    </row>
    <row r="2" spans="2:8" x14ac:dyDescent="0.4">
      <c r="B2" t="s">
        <v>4</v>
      </c>
      <c r="C2" t="s">
        <v>3</v>
      </c>
      <c r="D2" t="s">
        <v>0</v>
      </c>
      <c r="E2">
        <f>44.1*64</f>
        <v>2822.4</v>
      </c>
      <c r="F2">
        <f>48*64</f>
        <v>3072</v>
      </c>
    </row>
    <row r="3" spans="2:8" x14ac:dyDescent="0.4">
      <c r="B3">
        <v>4000</v>
      </c>
      <c r="C3">
        <v>1</v>
      </c>
      <c r="D3">
        <f>B$3*C3</f>
        <v>4000</v>
      </c>
      <c r="E3">
        <f>$D3/E$2</f>
        <v>1.4172335600907029</v>
      </c>
      <c r="F3">
        <f>$D3/F$2</f>
        <v>1.3020833333333333</v>
      </c>
    </row>
    <row r="4" spans="2:8" x14ac:dyDescent="0.4">
      <c r="C4">
        <v>2</v>
      </c>
      <c r="D4">
        <f>B$3*C4</f>
        <v>8000</v>
      </c>
      <c r="E4">
        <f t="shared" ref="E4:F35" si="0">$D4/E$2</f>
        <v>2.8344671201814058</v>
      </c>
      <c r="F4">
        <f t="shared" si="0"/>
        <v>2.6041666666666665</v>
      </c>
    </row>
    <row r="5" spans="2:8" x14ac:dyDescent="0.4">
      <c r="C5">
        <v>3</v>
      </c>
      <c r="D5">
        <f>B$3*C5</f>
        <v>12000</v>
      </c>
      <c r="E5">
        <f t="shared" si="0"/>
        <v>4.2517006802721085</v>
      </c>
      <c r="F5">
        <f t="shared" si="0"/>
        <v>3.90625</v>
      </c>
      <c r="H5" s="3">
        <f>((D5/(64*ROUND(F5, 0)) / F$1) - 1)*100</f>
        <v>-2.34375</v>
      </c>
    </row>
    <row r="6" spans="2:8" x14ac:dyDescent="0.4">
      <c r="C6">
        <v>4</v>
      </c>
      <c r="D6">
        <f t="shared" ref="D6:D69" si="1">B$3*C6</f>
        <v>16000</v>
      </c>
      <c r="E6">
        <f t="shared" si="0"/>
        <v>5.6689342403628116</v>
      </c>
      <c r="F6">
        <f t="shared" si="0"/>
        <v>5.208333333333333</v>
      </c>
    </row>
    <row r="7" spans="2:8" x14ac:dyDescent="0.4">
      <c r="C7">
        <v>5</v>
      </c>
      <c r="D7">
        <f t="shared" si="1"/>
        <v>20000</v>
      </c>
      <c r="E7">
        <f t="shared" si="0"/>
        <v>7.0861678004535147</v>
      </c>
      <c r="F7">
        <f t="shared" si="0"/>
        <v>6.510416666666667</v>
      </c>
    </row>
    <row r="8" spans="2:8" x14ac:dyDescent="0.4">
      <c r="C8">
        <v>6</v>
      </c>
      <c r="D8">
        <f t="shared" si="1"/>
        <v>24000</v>
      </c>
      <c r="E8">
        <f t="shared" si="0"/>
        <v>8.5034013605442169</v>
      </c>
      <c r="F8">
        <f t="shared" si="0"/>
        <v>7.8125</v>
      </c>
    </row>
    <row r="9" spans="2:8" x14ac:dyDescent="0.4">
      <c r="C9">
        <v>7</v>
      </c>
      <c r="D9">
        <f t="shared" si="1"/>
        <v>28000</v>
      </c>
      <c r="E9">
        <f t="shared" si="0"/>
        <v>9.9206349206349209</v>
      </c>
      <c r="F9">
        <f t="shared" si="0"/>
        <v>9.1145833333333339</v>
      </c>
      <c r="G9" s="3">
        <f>((D9/(64*ROUND(E9, 0)) / E$1) - 1)*100</f>
        <v>-0.79365079365080193</v>
      </c>
    </row>
    <row r="10" spans="2:8" x14ac:dyDescent="0.4">
      <c r="C10">
        <v>8</v>
      </c>
      <c r="D10">
        <f t="shared" si="1"/>
        <v>32000</v>
      </c>
      <c r="E10">
        <f t="shared" si="0"/>
        <v>11.337868480725623</v>
      </c>
      <c r="F10">
        <f t="shared" si="0"/>
        <v>10.416666666666666</v>
      </c>
    </row>
    <row r="11" spans="2:8" x14ac:dyDescent="0.4">
      <c r="C11">
        <v>9</v>
      </c>
      <c r="D11">
        <f t="shared" si="1"/>
        <v>36000</v>
      </c>
      <c r="E11">
        <f t="shared" si="0"/>
        <v>12.755102040816325</v>
      </c>
      <c r="F11">
        <f t="shared" si="0"/>
        <v>11.71875</v>
      </c>
    </row>
    <row r="12" spans="2:8" x14ac:dyDescent="0.4">
      <c r="C12">
        <v>10</v>
      </c>
      <c r="D12">
        <f t="shared" si="1"/>
        <v>40000</v>
      </c>
      <c r="E12">
        <f t="shared" si="0"/>
        <v>14.172335600907029</v>
      </c>
      <c r="F12" s="2">
        <f t="shared" si="0"/>
        <v>13.020833333333334</v>
      </c>
      <c r="H12" s="3">
        <f>((D12/(64*ROUND(F12, 0)) / F$1) - 1)*100</f>
        <v>0.16025641025640969</v>
      </c>
    </row>
    <row r="13" spans="2:8" x14ac:dyDescent="0.4">
      <c r="C13">
        <v>11</v>
      </c>
      <c r="D13">
        <f t="shared" si="1"/>
        <v>44000</v>
      </c>
      <c r="E13">
        <f t="shared" si="0"/>
        <v>15.589569160997732</v>
      </c>
      <c r="F13">
        <f t="shared" si="0"/>
        <v>14.322916666666666</v>
      </c>
    </row>
    <row r="14" spans="2:8" x14ac:dyDescent="0.4">
      <c r="C14">
        <v>12</v>
      </c>
      <c r="D14">
        <f t="shared" si="1"/>
        <v>48000</v>
      </c>
      <c r="E14" s="1">
        <f t="shared" si="0"/>
        <v>17.006802721088434</v>
      </c>
      <c r="F14">
        <f t="shared" si="0"/>
        <v>15.625</v>
      </c>
      <c r="G14" s="3">
        <f>((D14/(64*ROUND(E14, 0)) / E$1) - 1)*100</f>
        <v>4.0016006402554538E-2</v>
      </c>
    </row>
    <row r="15" spans="2:8" x14ac:dyDescent="0.4">
      <c r="C15">
        <v>13</v>
      </c>
      <c r="D15">
        <f t="shared" si="1"/>
        <v>52000</v>
      </c>
      <c r="E15">
        <f t="shared" si="0"/>
        <v>18.424036281179138</v>
      </c>
      <c r="F15">
        <f t="shared" si="0"/>
        <v>16.927083333333332</v>
      </c>
      <c r="H15" s="3">
        <f>((D15/(64*ROUND(F15, 0)) / F$1) - 1)*100</f>
        <v>-0.42892156862744946</v>
      </c>
    </row>
    <row r="16" spans="2:8" x14ac:dyDescent="0.4">
      <c r="C16">
        <v>14</v>
      </c>
      <c r="D16">
        <f t="shared" si="1"/>
        <v>56000</v>
      </c>
      <c r="E16">
        <f t="shared" si="0"/>
        <v>19.841269841269842</v>
      </c>
      <c r="F16">
        <f t="shared" si="0"/>
        <v>18.229166666666668</v>
      </c>
    </row>
    <row r="17" spans="3:7" x14ac:dyDescent="0.4">
      <c r="C17">
        <v>15</v>
      </c>
      <c r="D17">
        <f t="shared" si="1"/>
        <v>60000</v>
      </c>
      <c r="E17">
        <f t="shared" si="0"/>
        <v>21.258503401360542</v>
      </c>
      <c r="F17">
        <f t="shared" si="0"/>
        <v>19.53125</v>
      </c>
    </row>
    <row r="18" spans="3:7" x14ac:dyDescent="0.4">
      <c r="C18">
        <v>16</v>
      </c>
      <c r="D18">
        <f t="shared" si="1"/>
        <v>64000</v>
      </c>
      <c r="E18">
        <f t="shared" si="0"/>
        <v>22.675736961451246</v>
      </c>
      <c r="F18">
        <f t="shared" si="0"/>
        <v>20.833333333333332</v>
      </c>
    </row>
    <row r="19" spans="3:7" x14ac:dyDescent="0.4">
      <c r="C19">
        <v>17</v>
      </c>
      <c r="D19">
        <f t="shared" si="1"/>
        <v>68000</v>
      </c>
      <c r="E19">
        <f t="shared" si="0"/>
        <v>24.09297052154195</v>
      </c>
      <c r="F19">
        <f t="shared" si="0"/>
        <v>22.135416666666668</v>
      </c>
      <c r="G19" s="3">
        <f>((D19/(64*ROUND(E19, 0)) / E$1) - 1)*100</f>
        <v>0.38737717309145214</v>
      </c>
    </row>
    <row r="20" spans="3:7" x14ac:dyDescent="0.4">
      <c r="C20">
        <v>18</v>
      </c>
      <c r="D20">
        <f t="shared" si="1"/>
        <v>72000</v>
      </c>
      <c r="E20">
        <f t="shared" si="0"/>
        <v>25.510204081632651</v>
      </c>
      <c r="F20">
        <f t="shared" si="0"/>
        <v>23.4375</v>
      </c>
    </row>
    <row r="21" spans="3:7" x14ac:dyDescent="0.4">
      <c r="C21">
        <v>19</v>
      </c>
      <c r="D21">
        <f t="shared" si="1"/>
        <v>76000</v>
      </c>
      <c r="E21">
        <f t="shared" si="0"/>
        <v>26.927437641723355</v>
      </c>
      <c r="F21">
        <f t="shared" si="0"/>
        <v>24.739583333333332</v>
      </c>
      <c r="G21" s="3">
        <f>((D21/(64*ROUND(E21, 0)) / E$1) - 1)*100</f>
        <v>-0.26874947509868408</v>
      </c>
    </row>
    <row r="22" spans="3:7" x14ac:dyDescent="0.4">
      <c r="C22">
        <v>20</v>
      </c>
      <c r="D22">
        <f t="shared" si="1"/>
        <v>80000</v>
      </c>
      <c r="E22">
        <f t="shared" si="0"/>
        <v>28.344671201814059</v>
      </c>
      <c r="F22">
        <f t="shared" si="0"/>
        <v>26.041666666666668</v>
      </c>
    </row>
    <row r="23" spans="3:7" x14ac:dyDescent="0.4">
      <c r="C23">
        <v>21</v>
      </c>
      <c r="D23">
        <f t="shared" si="1"/>
        <v>84000</v>
      </c>
      <c r="E23">
        <f t="shared" si="0"/>
        <v>29.761904761904759</v>
      </c>
      <c r="F23">
        <f t="shared" si="0"/>
        <v>27.34375</v>
      </c>
    </row>
    <row r="24" spans="3:7" x14ac:dyDescent="0.4">
      <c r="C24">
        <v>22</v>
      </c>
      <c r="D24">
        <f t="shared" si="1"/>
        <v>88000</v>
      </c>
      <c r="E24">
        <f t="shared" si="0"/>
        <v>31.179138321995463</v>
      </c>
      <c r="F24">
        <f t="shared" si="0"/>
        <v>28.645833333333332</v>
      </c>
    </row>
    <row r="25" spans="3:7" x14ac:dyDescent="0.4">
      <c r="C25">
        <v>23</v>
      </c>
      <c r="D25">
        <f t="shared" si="1"/>
        <v>92000</v>
      </c>
      <c r="E25">
        <f t="shared" si="0"/>
        <v>32.596371882086167</v>
      </c>
      <c r="F25">
        <f t="shared" si="0"/>
        <v>29.947916666666668</v>
      </c>
    </row>
    <row r="26" spans="3:7" x14ac:dyDescent="0.4">
      <c r="C26">
        <v>24</v>
      </c>
      <c r="D26">
        <f t="shared" si="1"/>
        <v>96000</v>
      </c>
      <c r="E26">
        <f t="shared" si="0"/>
        <v>34.013605442176868</v>
      </c>
      <c r="F26">
        <f t="shared" si="0"/>
        <v>31.25</v>
      </c>
      <c r="G26" s="3">
        <f>((D26/(64*ROUND(E26, 0)) / E$1) - 1)*100</f>
        <v>4.0016006402554538E-2</v>
      </c>
    </row>
    <row r="27" spans="3:7" x14ac:dyDescent="0.4">
      <c r="C27">
        <v>25</v>
      </c>
      <c r="D27">
        <f t="shared" si="1"/>
        <v>100000</v>
      </c>
      <c r="E27">
        <f t="shared" si="0"/>
        <v>35.430839002267575</v>
      </c>
      <c r="F27">
        <f t="shared" si="0"/>
        <v>32.552083333333336</v>
      </c>
    </row>
    <row r="28" spans="3:7" x14ac:dyDescent="0.4">
      <c r="C28">
        <v>26</v>
      </c>
      <c r="D28">
        <f t="shared" si="1"/>
        <v>104000</v>
      </c>
      <c r="E28">
        <f t="shared" si="0"/>
        <v>36.848072562358276</v>
      </c>
      <c r="F28">
        <f t="shared" si="0"/>
        <v>33.854166666666664</v>
      </c>
    </row>
    <row r="29" spans="3:7" x14ac:dyDescent="0.4">
      <c r="C29">
        <v>27</v>
      </c>
      <c r="D29">
        <f t="shared" si="1"/>
        <v>108000</v>
      </c>
      <c r="E29">
        <f t="shared" si="0"/>
        <v>38.265306122448976</v>
      </c>
      <c r="F29">
        <f t="shared" si="0"/>
        <v>35.15625</v>
      </c>
    </row>
    <row r="30" spans="3:7" x14ac:dyDescent="0.4">
      <c r="C30">
        <v>28</v>
      </c>
      <c r="D30">
        <f t="shared" si="1"/>
        <v>112000</v>
      </c>
      <c r="E30">
        <f t="shared" si="0"/>
        <v>39.682539682539684</v>
      </c>
      <c r="F30">
        <f t="shared" si="0"/>
        <v>36.458333333333336</v>
      </c>
    </row>
    <row r="31" spans="3:7" x14ac:dyDescent="0.4">
      <c r="C31">
        <v>29</v>
      </c>
      <c r="D31">
        <f t="shared" si="1"/>
        <v>116000</v>
      </c>
      <c r="E31">
        <f t="shared" si="0"/>
        <v>41.099773242630384</v>
      </c>
      <c r="F31">
        <f t="shared" si="0"/>
        <v>37.760416666666664</v>
      </c>
      <c r="G31" s="3">
        <f>((D31/(64*ROUND(E31, 0)) / E$1) - 1)*100</f>
        <v>0.24334937226924147</v>
      </c>
    </row>
    <row r="32" spans="3:7" x14ac:dyDescent="0.4">
      <c r="C32">
        <v>30</v>
      </c>
      <c r="D32">
        <f t="shared" si="1"/>
        <v>120000</v>
      </c>
      <c r="E32">
        <f t="shared" si="0"/>
        <v>42.517006802721085</v>
      </c>
      <c r="F32">
        <f t="shared" si="0"/>
        <v>39.0625</v>
      </c>
    </row>
    <row r="33" spans="3:7" x14ac:dyDescent="0.4">
      <c r="C33">
        <v>31</v>
      </c>
      <c r="D33">
        <f t="shared" si="1"/>
        <v>124000</v>
      </c>
      <c r="E33">
        <f t="shared" si="0"/>
        <v>43.934240362811792</v>
      </c>
      <c r="F33">
        <f t="shared" si="0"/>
        <v>40.364583333333336</v>
      </c>
      <c r="G33" s="3">
        <f>((D33/(64*ROUND(E33, 0)) / E$1) - 1)*100</f>
        <v>-0.14945372088229769</v>
      </c>
    </row>
    <row r="34" spans="3:7" x14ac:dyDescent="0.4">
      <c r="C34">
        <v>32</v>
      </c>
      <c r="D34">
        <f t="shared" si="1"/>
        <v>128000</v>
      </c>
      <c r="E34">
        <f t="shared" si="0"/>
        <v>45.351473922902493</v>
      </c>
      <c r="F34">
        <f t="shared" si="0"/>
        <v>41.666666666666664</v>
      </c>
    </row>
    <row r="35" spans="3:7" x14ac:dyDescent="0.4">
      <c r="C35">
        <v>33</v>
      </c>
      <c r="D35">
        <f t="shared" si="1"/>
        <v>132000</v>
      </c>
      <c r="E35">
        <f t="shared" si="0"/>
        <v>46.768707482993193</v>
      </c>
      <c r="F35">
        <f t="shared" si="0"/>
        <v>42.96875</v>
      </c>
    </row>
    <row r="36" spans="3:7" x14ac:dyDescent="0.4">
      <c r="C36">
        <v>34</v>
      </c>
      <c r="D36">
        <f t="shared" si="1"/>
        <v>136000</v>
      </c>
      <c r="E36">
        <f t="shared" ref="E36:F74" si="2">$D36/E$2</f>
        <v>48.185941043083901</v>
      </c>
      <c r="F36">
        <f t="shared" si="2"/>
        <v>44.270833333333336</v>
      </c>
    </row>
    <row r="37" spans="3:7" x14ac:dyDescent="0.4">
      <c r="C37">
        <v>35</v>
      </c>
      <c r="D37">
        <f t="shared" si="1"/>
        <v>140000</v>
      </c>
      <c r="E37">
        <f t="shared" si="2"/>
        <v>49.603174603174601</v>
      </c>
      <c r="F37">
        <f t="shared" si="2"/>
        <v>45.572916666666664</v>
      </c>
    </row>
    <row r="38" spans="3:7" x14ac:dyDescent="0.4">
      <c r="C38">
        <v>36</v>
      </c>
      <c r="D38">
        <f t="shared" si="1"/>
        <v>144000</v>
      </c>
      <c r="E38">
        <f t="shared" si="2"/>
        <v>51.020408163265301</v>
      </c>
      <c r="F38">
        <f t="shared" si="2"/>
        <v>46.875</v>
      </c>
    </row>
    <row r="39" spans="3:7" x14ac:dyDescent="0.4">
      <c r="C39">
        <v>37</v>
      </c>
      <c r="D39">
        <f t="shared" si="1"/>
        <v>148000</v>
      </c>
      <c r="E39">
        <f t="shared" si="2"/>
        <v>52.437641723356009</v>
      </c>
      <c r="F39">
        <f t="shared" si="2"/>
        <v>48.177083333333336</v>
      </c>
    </row>
    <row r="40" spans="3:7" x14ac:dyDescent="0.4">
      <c r="C40">
        <v>38</v>
      </c>
      <c r="D40">
        <f t="shared" si="1"/>
        <v>152000</v>
      </c>
      <c r="E40">
        <f t="shared" si="2"/>
        <v>53.854875283446709</v>
      </c>
      <c r="F40">
        <f t="shared" si="2"/>
        <v>49.479166666666664</v>
      </c>
    </row>
    <row r="41" spans="3:7" x14ac:dyDescent="0.4">
      <c r="C41">
        <v>39</v>
      </c>
      <c r="D41">
        <f t="shared" si="1"/>
        <v>156000</v>
      </c>
      <c r="E41">
        <f t="shared" si="2"/>
        <v>55.27210884353741</v>
      </c>
      <c r="F41">
        <f t="shared" si="2"/>
        <v>50.78125</v>
      </c>
    </row>
    <row r="42" spans="3:7" x14ac:dyDescent="0.4">
      <c r="C42">
        <v>40</v>
      </c>
      <c r="D42">
        <f t="shared" si="1"/>
        <v>160000</v>
      </c>
      <c r="E42">
        <f t="shared" si="2"/>
        <v>56.689342403628117</v>
      </c>
      <c r="F42">
        <f t="shared" si="2"/>
        <v>52.083333333333336</v>
      </c>
    </row>
    <row r="43" spans="3:7" x14ac:dyDescent="0.4">
      <c r="C43">
        <v>41</v>
      </c>
      <c r="D43">
        <f t="shared" si="1"/>
        <v>164000</v>
      </c>
      <c r="E43">
        <f t="shared" si="2"/>
        <v>58.106575963718818</v>
      </c>
      <c r="F43">
        <f t="shared" si="2"/>
        <v>53.385416666666664</v>
      </c>
    </row>
    <row r="44" spans="3:7" x14ac:dyDescent="0.4">
      <c r="C44">
        <v>42</v>
      </c>
      <c r="D44">
        <f t="shared" si="1"/>
        <v>168000</v>
      </c>
      <c r="E44">
        <f t="shared" si="2"/>
        <v>59.523809523809518</v>
      </c>
      <c r="F44">
        <f t="shared" si="2"/>
        <v>54.6875</v>
      </c>
    </row>
    <row r="45" spans="3:7" x14ac:dyDescent="0.4">
      <c r="C45">
        <v>43</v>
      </c>
      <c r="D45">
        <f t="shared" si="1"/>
        <v>172000</v>
      </c>
      <c r="E45">
        <f t="shared" si="2"/>
        <v>60.941043083900226</v>
      </c>
      <c r="F45">
        <f t="shared" si="2"/>
        <v>55.989583333333336</v>
      </c>
    </row>
    <row r="46" spans="3:7" x14ac:dyDescent="0.4">
      <c r="C46">
        <v>44</v>
      </c>
      <c r="D46">
        <f t="shared" si="1"/>
        <v>176000</v>
      </c>
      <c r="E46">
        <f t="shared" si="2"/>
        <v>62.358276643990926</v>
      </c>
      <c r="F46">
        <f t="shared" si="2"/>
        <v>57.291666666666664</v>
      </c>
    </row>
    <row r="47" spans="3:7" x14ac:dyDescent="0.4">
      <c r="C47">
        <v>45</v>
      </c>
      <c r="D47">
        <f t="shared" si="1"/>
        <v>180000</v>
      </c>
      <c r="E47">
        <f t="shared" si="2"/>
        <v>63.775510204081634</v>
      </c>
      <c r="F47">
        <f t="shared" si="2"/>
        <v>58.59375</v>
      </c>
    </row>
    <row r="48" spans="3:7" x14ac:dyDescent="0.4">
      <c r="C48">
        <v>46</v>
      </c>
      <c r="D48">
        <f t="shared" si="1"/>
        <v>184000</v>
      </c>
      <c r="E48">
        <f t="shared" si="2"/>
        <v>65.192743764172334</v>
      </c>
      <c r="F48">
        <f t="shared" si="2"/>
        <v>59.895833333333336</v>
      </c>
    </row>
    <row r="49" spans="3:7" x14ac:dyDescent="0.4">
      <c r="C49">
        <v>47</v>
      </c>
      <c r="D49">
        <f t="shared" si="1"/>
        <v>188000</v>
      </c>
      <c r="E49">
        <f t="shared" si="2"/>
        <v>66.609977324263042</v>
      </c>
      <c r="F49">
        <f t="shared" si="2"/>
        <v>61.197916666666664</v>
      </c>
    </row>
    <row r="50" spans="3:7" x14ac:dyDescent="0.4">
      <c r="C50">
        <v>48</v>
      </c>
      <c r="D50">
        <f t="shared" si="1"/>
        <v>192000</v>
      </c>
      <c r="E50">
        <f t="shared" si="2"/>
        <v>68.027210884353735</v>
      </c>
      <c r="F50">
        <f t="shared" si="2"/>
        <v>62.5</v>
      </c>
      <c r="G50" s="3">
        <f>((D50/(64*ROUND(E50, 0)) / E$1) - 1)*100</f>
        <v>4.0016006402554538E-2</v>
      </c>
    </row>
    <row r="51" spans="3:7" x14ac:dyDescent="0.4">
      <c r="C51">
        <v>49</v>
      </c>
      <c r="D51">
        <f t="shared" si="1"/>
        <v>196000</v>
      </c>
      <c r="E51">
        <f t="shared" si="2"/>
        <v>69.444444444444443</v>
      </c>
      <c r="F51">
        <f t="shared" si="2"/>
        <v>63.802083333333336</v>
      </c>
    </row>
    <row r="52" spans="3:7" x14ac:dyDescent="0.4">
      <c r="C52">
        <v>50</v>
      </c>
      <c r="D52">
        <f t="shared" si="1"/>
        <v>200000</v>
      </c>
      <c r="E52">
        <f t="shared" si="2"/>
        <v>70.86167800453515</v>
      </c>
      <c r="F52">
        <f t="shared" si="2"/>
        <v>65.104166666666671</v>
      </c>
    </row>
    <row r="53" spans="3:7" x14ac:dyDescent="0.4">
      <c r="C53">
        <v>51</v>
      </c>
      <c r="D53">
        <f t="shared" si="1"/>
        <v>204000</v>
      </c>
      <c r="E53">
        <f t="shared" si="2"/>
        <v>72.278911564625844</v>
      </c>
      <c r="F53">
        <f t="shared" si="2"/>
        <v>66.40625</v>
      </c>
    </row>
    <row r="54" spans="3:7" x14ac:dyDescent="0.4">
      <c r="C54">
        <v>52</v>
      </c>
      <c r="D54">
        <f t="shared" si="1"/>
        <v>208000</v>
      </c>
      <c r="E54">
        <f t="shared" si="2"/>
        <v>73.696145124716551</v>
      </c>
      <c r="F54">
        <f t="shared" si="2"/>
        <v>67.708333333333329</v>
      </c>
    </row>
    <row r="55" spans="3:7" x14ac:dyDescent="0.4">
      <c r="C55">
        <v>53</v>
      </c>
      <c r="D55">
        <f t="shared" si="1"/>
        <v>212000</v>
      </c>
      <c r="E55">
        <f t="shared" si="2"/>
        <v>75.113378684807259</v>
      </c>
      <c r="F55">
        <f t="shared" si="2"/>
        <v>69.010416666666671</v>
      </c>
    </row>
    <row r="56" spans="3:7" x14ac:dyDescent="0.4">
      <c r="C56">
        <v>54</v>
      </c>
      <c r="D56">
        <f t="shared" si="1"/>
        <v>216000</v>
      </c>
      <c r="E56">
        <f t="shared" si="2"/>
        <v>76.530612244897952</v>
      </c>
      <c r="F56">
        <f t="shared" si="2"/>
        <v>70.3125</v>
      </c>
    </row>
    <row r="57" spans="3:7" x14ac:dyDescent="0.4">
      <c r="C57">
        <v>55</v>
      </c>
      <c r="D57">
        <f t="shared" si="1"/>
        <v>220000</v>
      </c>
      <c r="E57">
        <f t="shared" si="2"/>
        <v>77.94784580498866</v>
      </c>
      <c r="F57">
        <f t="shared" si="2"/>
        <v>71.614583333333329</v>
      </c>
    </row>
    <row r="58" spans="3:7" x14ac:dyDescent="0.4">
      <c r="C58">
        <v>56</v>
      </c>
      <c r="D58">
        <f t="shared" si="1"/>
        <v>224000</v>
      </c>
      <c r="E58">
        <f t="shared" si="2"/>
        <v>79.365079365079367</v>
      </c>
      <c r="F58">
        <f t="shared" si="2"/>
        <v>72.916666666666671</v>
      </c>
    </row>
    <row r="59" spans="3:7" x14ac:dyDescent="0.4">
      <c r="C59">
        <v>57</v>
      </c>
      <c r="D59">
        <f t="shared" si="1"/>
        <v>228000</v>
      </c>
      <c r="E59">
        <f t="shared" si="2"/>
        <v>80.782312925170061</v>
      </c>
      <c r="F59">
        <f t="shared" si="2"/>
        <v>74.21875</v>
      </c>
    </row>
    <row r="60" spans="3:7" x14ac:dyDescent="0.4">
      <c r="C60">
        <v>58</v>
      </c>
      <c r="D60">
        <f t="shared" si="1"/>
        <v>232000</v>
      </c>
      <c r="E60">
        <f t="shared" si="2"/>
        <v>82.199546485260768</v>
      </c>
      <c r="F60">
        <f t="shared" si="2"/>
        <v>75.520833333333329</v>
      </c>
    </row>
    <row r="61" spans="3:7" x14ac:dyDescent="0.4">
      <c r="C61">
        <v>59</v>
      </c>
      <c r="D61">
        <f t="shared" si="1"/>
        <v>236000</v>
      </c>
      <c r="E61">
        <f t="shared" si="2"/>
        <v>83.616780045351476</v>
      </c>
      <c r="F61">
        <f t="shared" si="2"/>
        <v>76.822916666666671</v>
      </c>
    </row>
    <row r="62" spans="3:7" x14ac:dyDescent="0.4">
      <c r="C62">
        <v>60</v>
      </c>
      <c r="D62">
        <f t="shared" si="1"/>
        <v>240000</v>
      </c>
      <c r="E62">
        <f t="shared" si="2"/>
        <v>85.034013605442169</v>
      </c>
      <c r="F62">
        <f t="shared" si="2"/>
        <v>78.125</v>
      </c>
    </row>
    <row r="63" spans="3:7" x14ac:dyDescent="0.4">
      <c r="C63">
        <v>61</v>
      </c>
      <c r="D63">
        <f t="shared" si="1"/>
        <v>244000</v>
      </c>
      <c r="E63">
        <f t="shared" si="2"/>
        <v>86.451247165532877</v>
      </c>
      <c r="F63">
        <f t="shared" si="2"/>
        <v>79.427083333333329</v>
      </c>
    </row>
    <row r="64" spans="3:7" x14ac:dyDescent="0.4">
      <c r="C64">
        <v>62</v>
      </c>
      <c r="D64">
        <f t="shared" si="1"/>
        <v>248000</v>
      </c>
      <c r="E64">
        <f t="shared" si="2"/>
        <v>87.868480725623584</v>
      </c>
      <c r="F64">
        <f t="shared" si="2"/>
        <v>80.729166666666671</v>
      </c>
    </row>
    <row r="65" spans="3:6" x14ac:dyDescent="0.4">
      <c r="C65">
        <v>63</v>
      </c>
      <c r="D65">
        <f t="shared" si="1"/>
        <v>252000</v>
      </c>
      <c r="E65">
        <f t="shared" si="2"/>
        <v>89.285714285714278</v>
      </c>
      <c r="F65">
        <f t="shared" si="2"/>
        <v>82.03125</v>
      </c>
    </row>
    <row r="66" spans="3:6" x14ac:dyDescent="0.4">
      <c r="C66">
        <v>64</v>
      </c>
      <c r="D66">
        <f t="shared" si="1"/>
        <v>256000</v>
      </c>
      <c r="E66">
        <f t="shared" si="2"/>
        <v>90.702947845804985</v>
      </c>
      <c r="F66">
        <f t="shared" si="2"/>
        <v>83.333333333333329</v>
      </c>
    </row>
    <row r="67" spans="3:6" x14ac:dyDescent="0.4">
      <c r="C67">
        <v>65</v>
      </c>
      <c r="D67">
        <f t="shared" si="1"/>
        <v>260000</v>
      </c>
      <c r="E67">
        <f t="shared" si="2"/>
        <v>92.120181405895693</v>
      </c>
      <c r="F67">
        <f t="shared" si="2"/>
        <v>84.635416666666671</v>
      </c>
    </row>
    <row r="68" spans="3:6" x14ac:dyDescent="0.4">
      <c r="C68">
        <v>66</v>
      </c>
      <c r="D68">
        <f t="shared" si="1"/>
        <v>264000</v>
      </c>
      <c r="E68">
        <f t="shared" si="2"/>
        <v>93.537414965986386</v>
      </c>
      <c r="F68">
        <f t="shared" si="2"/>
        <v>85.9375</v>
      </c>
    </row>
    <row r="69" spans="3:6" x14ac:dyDescent="0.4">
      <c r="C69">
        <v>67</v>
      </c>
      <c r="D69">
        <f t="shared" si="1"/>
        <v>268000</v>
      </c>
      <c r="E69">
        <f t="shared" si="2"/>
        <v>94.954648526077094</v>
      </c>
      <c r="F69">
        <f t="shared" si="2"/>
        <v>87.239583333333329</v>
      </c>
    </row>
    <row r="70" spans="3:6" x14ac:dyDescent="0.4">
      <c r="C70">
        <v>68</v>
      </c>
      <c r="D70">
        <f t="shared" ref="D70:D73" si="3">B$3*C70</f>
        <v>272000</v>
      </c>
      <c r="E70">
        <f t="shared" si="2"/>
        <v>96.371882086167801</v>
      </c>
      <c r="F70">
        <f t="shared" si="2"/>
        <v>88.541666666666671</v>
      </c>
    </row>
    <row r="71" spans="3:6" x14ac:dyDescent="0.4">
      <c r="C71">
        <v>69</v>
      </c>
      <c r="D71">
        <f t="shared" si="3"/>
        <v>276000</v>
      </c>
      <c r="E71">
        <f t="shared" si="2"/>
        <v>97.789115646258495</v>
      </c>
      <c r="F71">
        <f t="shared" si="2"/>
        <v>89.84375</v>
      </c>
    </row>
    <row r="72" spans="3:6" x14ac:dyDescent="0.4">
      <c r="C72">
        <v>70</v>
      </c>
      <c r="D72">
        <f t="shared" si="3"/>
        <v>280000</v>
      </c>
      <c r="E72">
        <f t="shared" si="2"/>
        <v>99.206349206349202</v>
      </c>
      <c r="F72">
        <f t="shared" si="2"/>
        <v>91.145833333333329</v>
      </c>
    </row>
    <row r="73" spans="3:6" x14ac:dyDescent="0.4">
      <c r="C73">
        <v>71</v>
      </c>
      <c r="D73">
        <f t="shared" si="3"/>
        <v>284000</v>
      </c>
      <c r="E73">
        <f t="shared" si="2"/>
        <v>100.62358276643991</v>
      </c>
      <c r="F73">
        <f t="shared" si="2"/>
        <v>92.447916666666671</v>
      </c>
    </row>
    <row r="74" spans="3:6" x14ac:dyDescent="0.4">
      <c r="C74">
        <v>72</v>
      </c>
      <c r="D74">
        <f t="shared" ref="D74:D102" si="4">B$3*C74</f>
        <v>288000</v>
      </c>
      <c r="E74">
        <f t="shared" si="2"/>
        <v>102.0408163265306</v>
      </c>
      <c r="F74">
        <f t="shared" si="2"/>
        <v>93.75</v>
      </c>
    </row>
    <row r="75" spans="3:6" x14ac:dyDescent="0.4">
      <c r="C75">
        <v>73</v>
      </c>
      <c r="D75">
        <f t="shared" si="4"/>
        <v>292000</v>
      </c>
      <c r="E75">
        <f t="shared" ref="E75:F102" si="5">$D75/E$2</f>
        <v>103.45804988662131</v>
      </c>
      <c r="F75">
        <f t="shared" si="5"/>
        <v>95.052083333333329</v>
      </c>
    </row>
    <row r="76" spans="3:6" x14ac:dyDescent="0.4">
      <c r="C76">
        <v>74</v>
      </c>
      <c r="D76">
        <f t="shared" si="4"/>
        <v>296000</v>
      </c>
      <c r="E76">
        <f t="shared" si="5"/>
        <v>104.87528344671202</v>
      </c>
      <c r="F76">
        <f t="shared" si="5"/>
        <v>96.354166666666671</v>
      </c>
    </row>
    <row r="77" spans="3:6" x14ac:dyDescent="0.4">
      <c r="C77">
        <v>75</v>
      </c>
      <c r="D77">
        <f t="shared" si="4"/>
        <v>300000</v>
      </c>
      <c r="E77">
        <f t="shared" si="5"/>
        <v>106.29251700680271</v>
      </c>
      <c r="F77">
        <f t="shared" si="5"/>
        <v>97.65625</v>
      </c>
    </row>
    <row r="78" spans="3:6" x14ac:dyDescent="0.4">
      <c r="C78">
        <v>76</v>
      </c>
      <c r="D78">
        <f t="shared" si="4"/>
        <v>304000</v>
      </c>
      <c r="E78">
        <f t="shared" si="5"/>
        <v>107.70975056689342</v>
      </c>
      <c r="F78">
        <f t="shared" si="5"/>
        <v>98.958333333333329</v>
      </c>
    </row>
    <row r="79" spans="3:6" x14ac:dyDescent="0.4">
      <c r="C79">
        <v>77</v>
      </c>
      <c r="D79">
        <f t="shared" si="4"/>
        <v>308000</v>
      </c>
      <c r="E79">
        <f t="shared" si="5"/>
        <v>109.12698412698413</v>
      </c>
      <c r="F79">
        <f t="shared" si="5"/>
        <v>100.26041666666667</v>
      </c>
    </row>
    <row r="80" spans="3:6" x14ac:dyDescent="0.4">
      <c r="C80">
        <v>78</v>
      </c>
      <c r="D80">
        <f t="shared" si="4"/>
        <v>312000</v>
      </c>
      <c r="E80">
        <f t="shared" si="5"/>
        <v>110.54421768707482</v>
      </c>
      <c r="F80">
        <f t="shared" si="5"/>
        <v>101.5625</v>
      </c>
    </row>
    <row r="81" spans="3:6" x14ac:dyDescent="0.4">
      <c r="C81">
        <v>79</v>
      </c>
      <c r="D81">
        <f t="shared" si="4"/>
        <v>316000</v>
      </c>
      <c r="E81">
        <f t="shared" si="5"/>
        <v>111.96145124716553</v>
      </c>
      <c r="F81">
        <f t="shared" si="5"/>
        <v>102.86458333333333</v>
      </c>
    </row>
    <row r="82" spans="3:6" x14ac:dyDescent="0.4">
      <c r="C82">
        <v>80</v>
      </c>
      <c r="D82">
        <f t="shared" si="4"/>
        <v>320000</v>
      </c>
      <c r="E82">
        <f t="shared" si="5"/>
        <v>113.37868480725623</v>
      </c>
      <c r="F82">
        <f t="shared" si="5"/>
        <v>104.16666666666667</v>
      </c>
    </row>
    <row r="83" spans="3:6" x14ac:dyDescent="0.4">
      <c r="C83">
        <v>81</v>
      </c>
      <c r="D83">
        <f t="shared" si="4"/>
        <v>324000</v>
      </c>
      <c r="E83">
        <f t="shared" si="5"/>
        <v>114.79591836734693</v>
      </c>
      <c r="F83">
        <f t="shared" si="5"/>
        <v>105.46875</v>
      </c>
    </row>
    <row r="84" spans="3:6" x14ac:dyDescent="0.4">
      <c r="C84">
        <v>82</v>
      </c>
      <c r="D84">
        <f t="shared" si="4"/>
        <v>328000</v>
      </c>
      <c r="E84">
        <f t="shared" si="5"/>
        <v>116.21315192743764</v>
      </c>
      <c r="F84">
        <f t="shared" si="5"/>
        <v>106.77083333333333</v>
      </c>
    </row>
    <row r="85" spans="3:6" x14ac:dyDescent="0.4">
      <c r="C85">
        <v>83</v>
      </c>
      <c r="D85">
        <f t="shared" si="4"/>
        <v>332000</v>
      </c>
      <c r="E85">
        <f t="shared" si="5"/>
        <v>117.63038548752834</v>
      </c>
      <c r="F85">
        <f t="shared" si="5"/>
        <v>108.07291666666667</v>
      </c>
    </row>
    <row r="86" spans="3:6" x14ac:dyDescent="0.4">
      <c r="C86">
        <v>84</v>
      </c>
      <c r="D86">
        <f t="shared" si="4"/>
        <v>336000</v>
      </c>
      <c r="E86">
        <f t="shared" si="5"/>
        <v>119.04761904761904</v>
      </c>
      <c r="F86">
        <f t="shared" si="5"/>
        <v>109.375</v>
      </c>
    </row>
    <row r="87" spans="3:6" x14ac:dyDescent="0.4">
      <c r="C87">
        <v>85</v>
      </c>
      <c r="D87">
        <f t="shared" si="4"/>
        <v>340000</v>
      </c>
      <c r="E87">
        <f t="shared" si="5"/>
        <v>120.46485260770974</v>
      </c>
      <c r="F87">
        <f t="shared" si="5"/>
        <v>110.67708333333333</v>
      </c>
    </row>
    <row r="88" spans="3:6" x14ac:dyDescent="0.4">
      <c r="C88">
        <v>86</v>
      </c>
      <c r="D88">
        <f t="shared" si="4"/>
        <v>344000</v>
      </c>
      <c r="E88">
        <f t="shared" si="5"/>
        <v>121.88208616780045</v>
      </c>
      <c r="F88">
        <f t="shared" si="5"/>
        <v>111.97916666666667</v>
      </c>
    </row>
    <row r="89" spans="3:6" x14ac:dyDescent="0.4">
      <c r="C89">
        <v>87</v>
      </c>
      <c r="D89">
        <f t="shared" si="4"/>
        <v>348000</v>
      </c>
      <c r="E89">
        <f t="shared" si="5"/>
        <v>123.29931972789116</v>
      </c>
      <c r="F89">
        <f t="shared" si="5"/>
        <v>113.28125</v>
      </c>
    </row>
    <row r="90" spans="3:6" x14ac:dyDescent="0.4">
      <c r="C90">
        <v>88</v>
      </c>
      <c r="D90">
        <f t="shared" si="4"/>
        <v>352000</v>
      </c>
      <c r="E90">
        <f t="shared" si="5"/>
        <v>124.71655328798185</v>
      </c>
      <c r="F90">
        <f t="shared" si="5"/>
        <v>114.58333333333333</v>
      </c>
    </row>
    <row r="91" spans="3:6" x14ac:dyDescent="0.4">
      <c r="C91">
        <v>89</v>
      </c>
      <c r="D91">
        <f t="shared" si="4"/>
        <v>356000</v>
      </c>
      <c r="E91">
        <f t="shared" si="5"/>
        <v>126.13378684807256</v>
      </c>
      <c r="F91">
        <f t="shared" si="5"/>
        <v>115.88541666666667</v>
      </c>
    </row>
    <row r="92" spans="3:6" x14ac:dyDescent="0.4">
      <c r="C92">
        <v>90</v>
      </c>
      <c r="D92">
        <f t="shared" si="4"/>
        <v>360000</v>
      </c>
      <c r="E92">
        <f t="shared" si="5"/>
        <v>127.55102040816327</v>
      </c>
      <c r="F92">
        <f t="shared" si="5"/>
        <v>117.1875</v>
      </c>
    </row>
    <row r="93" spans="3:6" x14ac:dyDescent="0.4">
      <c r="C93">
        <v>91</v>
      </c>
      <c r="D93">
        <f t="shared" si="4"/>
        <v>364000</v>
      </c>
      <c r="E93">
        <f t="shared" si="5"/>
        <v>128.96825396825398</v>
      </c>
      <c r="F93">
        <f t="shared" si="5"/>
        <v>118.48958333333333</v>
      </c>
    </row>
    <row r="94" spans="3:6" x14ac:dyDescent="0.4">
      <c r="C94">
        <v>92</v>
      </c>
      <c r="D94">
        <f t="shared" si="4"/>
        <v>368000</v>
      </c>
      <c r="E94">
        <f t="shared" si="5"/>
        <v>130.38548752834467</v>
      </c>
      <c r="F94">
        <f t="shared" si="5"/>
        <v>119.79166666666667</v>
      </c>
    </row>
    <row r="95" spans="3:6" x14ac:dyDescent="0.4">
      <c r="C95">
        <v>93</v>
      </c>
      <c r="D95">
        <f t="shared" si="4"/>
        <v>372000</v>
      </c>
      <c r="E95">
        <f t="shared" si="5"/>
        <v>131.80272108843536</v>
      </c>
      <c r="F95">
        <f t="shared" si="5"/>
        <v>121.09375</v>
      </c>
    </row>
    <row r="96" spans="3:6" x14ac:dyDescent="0.4">
      <c r="C96">
        <v>94</v>
      </c>
      <c r="D96">
        <f t="shared" si="4"/>
        <v>376000</v>
      </c>
      <c r="E96">
        <f t="shared" si="5"/>
        <v>133.21995464852608</v>
      </c>
      <c r="F96">
        <f t="shared" si="5"/>
        <v>122.39583333333333</v>
      </c>
    </row>
    <row r="97" spans="3:7" x14ac:dyDescent="0.4">
      <c r="C97">
        <v>95</v>
      </c>
      <c r="D97">
        <f t="shared" si="4"/>
        <v>380000</v>
      </c>
      <c r="E97">
        <f t="shared" si="5"/>
        <v>134.63718820861678</v>
      </c>
      <c r="F97">
        <f t="shared" si="5"/>
        <v>123.69791666666667</v>
      </c>
    </row>
    <row r="98" spans="3:7" x14ac:dyDescent="0.4">
      <c r="C98">
        <v>96</v>
      </c>
      <c r="D98">
        <f t="shared" si="4"/>
        <v>384000</v>
      </c>
      <c r="E98" s="1">
        <f t="shared" si="5"/>
        <v>136.05442176870747</v>
      </c>
      <c r="F98" s="1">
        <f t="shared" si="5"/>
        <v>125</v>
      </c>
      <c r="G98" s="3" t="s">
        <v>2</v>
      </c>
    </row>
    <row r="99" spans="3:7" x14ac:dyDescent="0.4">
      <c r="C99">
        <v>97</v>
      </c>
      <c r="D99">
        <f t="shared" si="4"/>
        <v>388000</v>
      </c>
      <c r="E99">
        <f t="shared" si="5"/>
        <v>137.47165532879819</v>
      </c>
      <c r="F99">
        <f t="shared" si="5"/>
        <v>126.30208333333333</v>
      </c>
    </row>
    <row r="100" spans="3:7" x14ac:dyDescent="0.4">
      <c r="C100">
        <v>98</v>
      </c>
      <c r="D100">
        <f t="shared" si="4"/>
        <v>392000</v>
      </c>
      <c r="E100">
        <f t="shared" si="5"/>
        <v>138.88888888888889</v>
      </c>
      <c r="F100">
        <f t="shared" si="5"/>
        <v>127.60416666666667</v>
      </c>
    </row>
    <row r="101" spans="3:7" x14ac:dyDescent="0.4">
      <c r="C101">
        <v>99</v>
      </c>
      <c r="D101">
        <f t="shared" si="4"/>
        <v>396000</v>
      </c>
      <c r="E101">
        <f t="shared" si="5"/>
        <v>140.30612244897958</v>
      </c>
      <c r="F101">
        <f t="shared" si="5"/>
        <v>128.90625</v>
      </c>
    </row>
    <row r="102" spans="3:7" x14ac:dyDescent="0.4">
      <c r="C102">
        <v>100</v>
      </c>
      <c r="D102">
        <f t="shared" si="4"/>
        <v>400000</v>
      </c>
      <c r="E102">
        <f t="shared" si="5"/>
        <v>141.7233560090703</v>
      </c>
      <c r="F102">
        <f t="shared" si="5"/>
        <v>130.20833333333334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</dc:creator>
  <cp:lastModifiedBy>atsushi</cp:lastModifiedBy>
  <dcterms:created xsi:type="dcterms:W3CDTF">2019-12-28T05:52:17Z</dcterms:created>
  <dcterms:modified xsi:type="dcterms:W3CDTF">2019-12-29T08:40:02Z</dcterms:modified>
</cp:coreProperties>
</file>