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ena/Desktop/Comparing labels/Copy for git/"/>
    </mc:Choice>
  </mc:AlternateContent>
  <xr:revisionPtr revIDLastSave="0" documentId="13_ncr:1_{52A97872-900A-F44E-9C3B-18369FEBA89C}" xr6:coauthVersionLast="47" xr6:coauthVersionMax="47" xr10:uidLastSave="{00000000-0000-0000-0000-000000000000}"/>
  <bookViews>
    <workbookView xWindow="0" yWindow="500" windowWidth="28800" windowHeight="15800" xr2:uid="{6C755D57-9669-494B-A42B-05F5816E76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J14" i="1"/>
  <c r="I14" i="1"/>
  <c r="H14" i="1"/>
  <c r="H4" i="1"/>
  <c r="H5" i="1"/>
  <c r="H6" i="1"/>
  <c r="O10" i="1"/>
  <c r="O13" i="1" s="1"/>
  <c r="O9" i="1"/>
  <c r="O8" i="1"/>
  <c r="O7" i="1"/>
  <c r="O6" i="1"/>
  <c r="O5" i="1"/>
  <c r="O4" i="1"/>
  <c r="O3" i="1"/>
  <c r="O2" i="1"/>
  <c r="N10" i="1"/>
  <c r="N8" i="1"/>
  <c r="N7" i="1"/>
  <c r="N6" i="1"/>
  <c r="N5" i="1"/>
  <c r="N4" i="1"/>
  <c r="N3" i="1"/>
  <c r="N9" i="1"/>
  <c r="N13" i="1" s="1"/>
  <c r="N2" i="1"/>
  <c r="M2" i="1"/>
  <c r="M10" i="1"/>
  <c r="M9" i="1"/>
  <c r="M8" i="1"/>
  <c r="M13" i="1" s="1"/>
  <c r="M7" i="1"/>
  <c r="M6" i="1"/>
  <c r="M5" i="1"/>
  <c r="M4" i="1"/>
  <c r="M3" i="1"/>
  <c r="L10" i="1"/>
  <c r="L9" i="1"/>
  <c r="L8" i="1"/>
  <c r="L7" i="1"/>
  <c r="L13" i="1" s="1"/>
  <c r="L6" i="1"/>
  <c r="L5" i="1"/>
  <c r="L4" i="1"/>
  <c r="L3" i="1"/>
  <c r="L2" i="1"/>
  <c r="K3" i="1"/>
  <c r="K4" i="1"/>
  <c r="K5" i="1"/>
  <c r="K6" i="1"/>
  <c r="K7" i="1"/>
  <c r="K8" i="1"/>
  <c r="K9" i="1"/>
  <c r="K10" i="1"/>
  <c r="K2" i="1"/>
  <c r="J10" i="1"/>
  <c r="J9" i="1"/>
  <c r="J8" i="1"/>
  <c r="J7" i="1"/>
  <c r="J6" i="1"/>
  <c r="J5" i="1"/>
  <c r="J4" i="1"/>
  <c r="J3" i="1"/>
  <c r="J2" i="1"/>
  <c r="I10" i="1"/>
  <c r="I9" i="1"/>
  <c r="I8" i="1"/>
  <c r="I7" i="1"/>
  <c r="I6" i="1"/>
  <c r="I5" i="1"/>
  <c r="I4" i="1"/>
  <c r="I13" i="1" s="1"/>
  <c r="I3" i="1"/>
  <c r="I2" i="1"/>
  <c r="H10" i="1"/>
  <c r="H9" i="1"/>
  <c r="H8" i="1"/>
  <c r="H7" i="1"/>
  <c r="H3" i="1"/>
  <c r="H13" i="1" s="1"/>
  <c r="H2" i="1"/>
  <c r="G6" i="1"/>
  <c r="G10" i="1"/>
  <c r="G9" i="1"/>
  <c r="G8" i="1"/>
  <c r="G7" i="1"/>
  <c r="G5" i="1"/>
  <c r="G4" i="1"/>
  <c r="G3" i="1"/>
  <c r="G2" i="1"/>
  <c r="G13" i="1" s="1"/>
  <c r="L11" i="1" l="1"/>
  <c r="O11" i="1"/>
  <c r="N11" i="1"/>
  <c r="P7" i="1"/>
  <c r="M11" i="1"/>
  <c r="P8" i="1"/>
  <c r="P9" i="1"/>
  <c r="G11" i="1"/>
  <c r="P2" i="1" l="1"/>
  <c r="P3" i="1" l="1"/>
  <c r="P4" i="1"/>
  <c r="P5" i="1" l="1"/>
  <c r="J13" i="1"/>
  <c r="K13" i="1"/>
  <c r="P13" i="1" l="1"/>
  <c r="G16" i="1" s="1"/>
  <c r="P6" i="1"/>
  <c r="J11" i="1"/>
  <c r="I11" i="1"/>
  <c r="K11" i="1"/>
  <c r="P10" i="1"/>
  <c r="H11" i="1" l="1"/>
  <c r="P11" i="1" l="1"/>
  <c r="L14" i="1" l="1"/>
  <c r="N14" i="1"/>
  <c r="M14" i="1"/>
  <c r="K14" i="1"/>
  <c r="O14" i="1"/>
  <c r="P14" i="1" l="1"/>
</calcChain>
</file>

<file path=xl/sharedStrings.xml><?xml version="1.0" encoding="utf-8"?>
<sst xmlns="http://schemas.openxmlformats.org/spreadsheetml/2006/main" count="147" uniqueCount="57">
  <si>
    <t>id_column</t>
  </si>
  <si>
    <t>Tweet</t>
  </si>
  <si>
    <t>pain%1:12:00::</t>
  </si>
  <si>
    <t>pride%1:12:01::</t>
  </si>
  <si>
    <t>crying%1:04:00::</t>
  </si>
  <si>
    <t>laughter%1:04:00::</t>
  </si>
  <si>
    <t>joy%1:12:00::</t>
  </si>
  <si>
    <t>sadness%1:26:00::</t>
  </si>
  <si>
    <t>grief%1:12:00::</t>
  </si>
  <si>
    <t>NONE</t>
  </si>
  <si>
    <t>TOTAL</t>
  </si>
  <si>
    <t>Agreement</t>
  </si>
  <si>
    <t>By Chance</t>
  </si>
  <si>
    <t xml:space="preserve">Kappa </t>
  </si>
  <si>
    <t>Label Matt</t>
  </si>
  <si>
    <t>Label Elena</t>
  </si>
  <si>
    <t>Seven is my favorite number and today my favourite couple celebrating their 7th anniversary as a love team ! 😭</t>
  </si>
  <si>
    <t>Bro how are Keys and Cibulkova still playing this same game ? ! 😭</t>
  </si>
  <si>
    <t>Coming back to shitty Maryland weather has really fucked me up . My allergies are a mess and Im in so much pain . What the fuck ? ! 😭</t>
  </si>
  <si>
    <t>Do you have any plans for touring or coming to the middle east ? If no you should think about it 😭</t>
  </si>
  <si>
    <r>
      <t xml:space="preserve">Can you </t>
    </r>
    <r>
      <rPr>
        <sz val="16"/>
        <color theme="1"/>
        <rFont val="Calibri (Body)"/>
      </rPr>
      <t>fucking</t>
    </r>
    <r>
      <rPr>
        <sz val="16"/>
        <color theme="1"/>
        <rFont val="Calibri"/>
        <family val="2"/>
        <scheme val="minor"/>
      </rPr>
      <t xml:space="preserve"> notify me everytime you change your handle , I know its</t>
    </r>
    <r>
      <rPr>
        <sz val="16"/>
        <color theme="1"/>
        <rFont val="Calibri (Body)"/>
      </rPr>
      <t xml:space="preserve"> crazy</t>
    </r>
    <r>
      <rPr>
        <sz val="16"/>
        <color theme="1"/>
        <rFont val="Calibri"/>
        <family val="2"/>
        <scheme val="minor"/>
      </rPr>
      <t xml:space="preserve"> but please . 😭</t>
    </r>
  </si>
  <si>
    <r>
      <t xml:space="preserve">I had to </t>
    </r>
    <r>
      <rPr>
        <sz val="16"/>
        <color theme="1"/>
        <rFont val="Calibri (Body)"/>
      </rPr>
      <t>work</t>
    </r>
    <r>
      <rPr>
        <sz val="16"/>
        <color theme="1"/>
        <rFont val="Calibri"/>
        <family val="2"/>
        <scheme val="minor"/>
      </rPr>
      <t xml:space="preserve"> for this moment , </t>
    </r>
    <r>
      <rPr>
        <sz val="16"/>
        <color theme="1"/>
        <rFont val="Calibri (Body)"/>
      </rPr>
      <t>thanks</t>
    </r>
    <r>
      <rPr>
        <sz val="16"/>
        <color theme="1"/>
        <rFont val="Calibri"/>
        <family val="2"/>
        <scheme val="minor"/>
      </rPr>
      <t xml:space="preserve"> to the </t>
    </r>
    <r>
      <rPr>
        <sz val="16"/>
        <color theme="1"/>
        <rFont val="Calibri (Body)"/>
      </rPr>
      <t>queen</t>
    </r>
    <r>
      <rPr>
        <sz val="16"/>
        <color theme="1"/>
        <rFont val="Calibri"/>
        <family val="2"/>
        <scheme val="minor"/>
      </rPr>
      <t xml:space="preserve"> Valkyrie . 😭 </t>
    </r>
  </si>
  <si>
    <r>
      <t xml:space="preserve">Is so </t>
    </r>
    <r>
      <rPr>
        <sz val="16"/>
        <color theme="1"/>
        <rFont val="Calibri (Body)"/>
      </rPr>
      <t xml:space="preserve">good </t>
    </r>
    <r>
      <rPr>
        <sz val="16"/>
        <color theme="1"/>
        <rFont val="Calibri"/>
        <family val="2"/>
        <scheme val="minor"/>
      </rPr>
      <t xml:space="preserve">and </t>
    </r>
    <r>
      <rPr>
        <sz val="16"/>
        <color theme="1"/>
        <rFont val="Calibri (Body)"/>
      </rPr>
      <t xml:space="preserve">pure </t>
    </r>
    <r>
      <rPr>
        <sz val="16"/>
        <color theme="1"/>
        <rFont val="Calibri"/>
        <family val="2"/>
        <scheme val="minor"/>
      </rPr>
      <t>, I want him to</t>
    </r>
    <r>
      <rPr>
        <sz val="16"/>
        <color theme="1"/>
        <rFont val="Calibri (Body)"/>
      </rPr>
      <t xml:space="preserve"> win</t>
    </r>
    <r>
      <rPr>
        <sz val="16"/>
        <color theme="1"/>
        <rFont val="Calibri"/>
        <family val="2"/>
        <scheme val="minor"/>
      </rPr>
      <t xml:space="preserve"> so </t>
    </r>
    <r>
      <rPr>
        <sz val="16"/>
        <color theme="1"/>
        <rFont val="Calibri (Body)"/>
      </rPr>
      <t>bad .</t>
    </r>
    <r>
      <rPr>
        <sz val="16"/>
        <color theme="1"/>
        <rFont val="Calibri"/>
        <family val="2"/>
        <scheme val="minor"/>
      </rPr>
      <t xml:space="preserve"> 😭</t>
    </r>
  </si>
  <si>
    <t xml:space="preserve">Laughing at my cringey army select day because Im not wearing makeup . 😭 </t>
  </si>
  <si>
    <r>
      <t>Money just came out of my laundry . Today is a</t>
    </r>
    <r>
      <rPr>
        <sz val="16"/>
        <color theme="1"/>
        <rFont val="Calibri (Body)"/>
      </rPr>
      <t xml:space="preserve"> good day . </t>
    </r>
    <r>
      <rPr>
        <sz val="16"/>
        <color theme="1"/>
        <rFont val="Calibri"/>
        <family val="2"/>
        <scheme val="minor"/>
      </rPr>
      <t>😭</t>
    </r>
  </si>
  <si>
    <r>
      <t>A female will be like text me , you text her then she be like</t>
    </r>
    <r>
      <rPr>
        <sz val="16"/>
        <color theme="1"/>
        <rFont val="Calibri (Body)"/>
      </rPr>
      <t xml:space="preserve"> stop</t>
    </r>
    <r>
      <rPr>
        <sz val="16"/>
        <color theme="1"/>
        <rFont val="Calibri"/>
        <family val="2"/>
        <scheme val="minor"/>
      </rPr>
      <t xml:space="preserve"> texting me . 😭</t>
    </r>
  </si>
  <si>
    <t>After Friday I was just like fuck my homework and now Im screwed . 😭</t>
  </si>
  <si>
    <r>
      <t xml:space="preserve">Afternoon naps are a </t>
    </r>
    <r>
      <rPr>
        <sz val="16"/>
        <color theme="1"/>
        <rFont val="Calibri (Body)"/>
      </rPr>
      <t>trap</t>
    </r>
    <r>
      <rPr>
        <sz val="16"/>
        <color theme="1"/>
        <rFont val="Calibri"/>
        <family val="2"/>
        <scheme val="minor"/>
      </rPr>
      <t>, I woke up even more</t>
    </r>
    <r>
      <rPr>
        <sz val="16"/>
        <color theme="1"/>
        <rFont val="Calibri (Body)"/>
      </rPr>
      <t xml:space="preserve"> tired .</t>
    </r>
    <r>
      <rPr>
        <sz val="16"/>
        <color theme="1"/>
        <rFont val="Calibri"/>
        <family val="2"/>
        <scheme val="minor"/>
      </rPr>
      <t xml:space="preserve"> 😭 </t>
    </r>
  </si>
  <si>
    <r>
      <t>All of the niall pics from today are so</t>
    </r>
    <r>
      <rPr>
        <sz val="16"/>
        <color theme="1"/>
        <rFont val="Calibri (Body)"/>
      </rPr>
      <t xml:space="preserve"> cute . </t>
    </r>
    <r>
      <rPr>
        <sz val="16"/>
        <color theme="1"/>
        <rFont val="Calibri"/>
        <family val="2"/>
        <scheme val="minor"/>
      </rPr>
      <t>😭</t>
    </r>
  </si>
  <si>
    <r>
      <t>All the boys are going to Croatia tomorrow</t>
    </r>
    <r>
      <rPr>
        <sz val="16"/>
        <color theme="1"/>
        <rFont val="Calibri (Body)"/>
      </rPr>
      <t xml:space="preserve"> fuck</t>
    </r>
    <r>
      <rPr>
        <sz val="16"/>
        <color theme="1"/>
        <rFont val="Calibri"/>
        <family val="2"/>
        <scheme val="minor"/>
      </rPr>
      <t xml:space="preserve"> I could </t>
    </r>
    <r>
      <rPr>
        <sz val="16"/>
        <color theme="1"/>
        <rFont val="Calibri (Body)"/>
      </rPr>
      <t xml:space="preserve">cry . </t>
    </r>
    <r>
      <rPr>
        <sz val="16"/>
        <color theme="1"/>
        <rFont val="Calibri"/>
        <family val="2"/>
        <scheme val="minor"/>
      </rPr>
      <t>😭</t>
    </r>
  </si>
  <si>
    <r>
      <t xml:space="preserve">All the </t>
    </r>
    <r>
      <rPr>
        <sz val="16"/>
        <color theme="1"/>
        <rFont val="Calibri (Body)"/>
      </rPr>
      <t>cute</t>
    </r>
    <r>
      <rPr>
        <sz val="16"/>
        <color theme="1"/>
        <rFont val="Calibri"/>
        <family val="2"/>
        <scheme val="minor"/>
      </rPr>
      <t xml:space="preserve"> things I see online </t>
    </r>
    <r>
      <rPr>
        <sz val="16"/>
        <color theme="1"/>
        <rFont val="Calibri (Body)"/>
      </rPr>
      <t>never</t>
    </r>
    <r>
      <rPr>
        <sz val="16"/>
        <color theme="1"/>
        <rFont val="Calibri"/>
        <family val="2"/>
        <scheme val="minor"/>
      </rPr>
      <t xml:space="preserve"> has my size . 😭</t>
    </r>
  </si>
  <si>
    <r>
      <t xml:space="preserve">Anybody that </t>
    </r>
    <r>
      <rPr>
        <sz val="16"/>
        <color theme="1"/>
        <rFont val="Calibri (Body)"/>
      </rPr>
      <t>helped</t>
    </r>
    <r>
      <rPr>
        <sz val="16"/>
        <color theme="1"/>
        <rFont val="Calibri"/>
        <family val="2"/>
        <scheme val="minor"/>
      </rPr>
      <t xml:space="preserve"> me into bed last night are so </t>
    </r>
    <r>
      <rPr>
        <sz val="16"/>
        <color theme="1"/>
        <rFont val="Calibri (Body)"/>
      </rPr>
      <t>special</t>
    </r>
    <r>
      <rPr>
        <sz val="16"/>
        <color theme="1"/>
        <rFont val="Calibri"/>
        <family val="2"/>
        <scheme val="minor"/>
      </rPr>
      <t xml:space="preserve"> to me now ! I was </t>
    </r>
    <r>
      <rPr>
        <sz val="16"/>
        <color theme="1"/>
        <rFont val="Calibri (Body)"/>
      </rPr>
      <t>teared up .</t>
    </r>
    <r>
      <rPr>
        <sz val="16"/>
        <color theme="1"/>
        <rFont val="Calibri"/>
        <family val="2"/>
        <scheme val="minor"/>
      </rPr>
      <t xml:space="preserve"> 😭</t>
    </r>
  </si>
  <si>
    <t>Back to reality . Lets see if I get fired today . 😭</t>
  </si>
  <si>
    <r>
      <t xml:space="preserve">Big lips with any skin colour is </t>
    </r>
    <r>
      <rPr>
        <sz val="16"/>
        <color theme="1"/>
        <rFont val="Calibri (Body)"/>
      </rPr>
      <t>attractive</t>
    </r>
    <r>
      <rPr>
        <sz val="16"/>
        <color theme="1"/>
        <rFont val="Calibri"/>
        <family val="2"/>
        <scheme val="minor"/>
      </rPr>
      <t xml:space="preserve"> to me , but them dark skins with big lips can definitely have my </t>
    </r>
    <r>
      <rPr>
        <sz val="16"/>
        <color theme="1"/>
        <rFont val="Calibri (Body)"/>
      </rPr>
      <t>babies .</t>
    </r>
    <r>
      <rPr>
        <sz val="16"/>
        <color theme="1"/>
        <rFont val="Calibri"/>
        <family val="2"/>
        <scheme val="minor"/>
      </rPr>
      <t xml:space="preserve"> 😭</t>
    </r>
  </si>
  <si>
    <t xml:space="preserve">Can I fly back now and eat that ? 😭 ! </t>
  </si>
  <si>
    <t>Cant take something from me that aint mine . 😭</t>
  </si>
  <si>
    <t>Cant believe theyre in the United States and I cant see them . So close but so far . 😭</t>
  </si>
  <si>
    <t>Target has some of the cutest baby clothes . 😭</t>
  </si>
  <si>
    <t>Clearly I hate myself because yesterday I had cereal , pizza and ice cream now Im paying for it . 😭</t>
  </si>
  <si>
    <t xml:space="preserve">Damn allergies must be acting up because this weird fluid is pouring out of my eyes ! 😭 This is the sweetest story ! </t>
  </si>
  <si>
    <t xml:space="preserve">Damn why my cousin from Bosna gotta do me dirty like this . 😭 </t>
  </si>
  <si>
    <t>Definite heartbreaker for Kyle Larson ... Wouldve , shouldve , couldve . Bojangles So 500  . 😭 Four races we shouldve .</t>
  </si>
  <si>
    <t xml:space="preserve">Does anyone else watch queen Victoria? Drummond is breaking my heart . 😭 My heart hurts . </t>
  </si>
  <si>
    <t xml:space="preserve">Does anyone know how to go from green hair to platinum blonde 😭 help before I start experimenting . </t>
  </si>
  <si>
    <t xml:space="preserve">Dont wanna jinx myself but whenever Im at this gate I jam my finger with a lock 😭 third time is a charm ? ? </t>
  </si>
  <si>
    <t>Eating is always hard for me especially since I dont eat pork or red meat . 😭</t>
  </si>
  <si>
    <t xml:space="preserve">Emo hour when listening to While Dreaming . It reminded me about the friendship between Eunbi and Haeyoon . 😭 </t>
  </si>
  <si>
    <t>Eric will bribe the fuck out me and I fall for it every time . 😭</t>
  </si>
  <si>
    <t xml:space="preserve">Everyone been asking why Im not blonde no more 😭 dont tempt me . </t>
  </si>
  <si>
    <t xml:space="preserve">Finale . 😭 And Ive been just getting super affectionate towards this drama . They always end kinda rushed . </t>
  </si>
  <si>
    <t>First day on holidays and I burnt my back crimson red . 😭</t>
  </si>
  <si>
    <t xml:space="preserve">First night of Dan working away . 😭 Im that sad girlfriend . </t>
  </si>
  <si>
    <t>Friend lent me her copy of Bloom and I love this queer YA graphic novel so much Ive already read it twice . 😭</t>
  </si>
  <si>
    <t>God damn Ive had two girls this week saying they are trying to fly out to see me … Im just trying to finish this Ep &amp; animate … Im good . 😭</t>
  </si>
  <si>
    <t>cute%5:00:00:attractive:01</t>
  </si>
  <si>
    <t>Cashier just said to me youre so beautiful . They made you well . What a much needed pick me up . 😭</t>
  </si>
  <si>
    <t>My family and friends still manage to make me feel special , Im truly blessed . 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</si>
</sst>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3DFD4-B685-0A48-AFD2-F9CD9D4985C7}">
  <dimension ref="A1:P41"/>
  <sheetViews>
    <sheetView tabSelected="1" topLeftCell="B1" zoomScale="75" zoomScaleNormal="90" workbookViewId="0">
      <selection activeCell="G20" sqref="G20"/>
    </sheetView>
  </sheetViews>
  <sheetFormatPr baseColWidth="10" defaultRowHeight="21" x14ac:dyDescent="0.25"/>
  <cols>
    <col min="2" max="2" width="155.6640625" style="1" customWidth="1"/>
    <col min="3" max="3" width="24" customWidth="1"/>
    <col min="4" max="4" width="22.83203125" customWidth="1"/>
    <col min="6" max="6" width="32.5" customWidth="1"/>
    <col min="7" max="7" width="16.33203125" customWidth="1"/>
    <col min="8" max="8" width="14.1640625" customWidth="1"/>
    <col min="9" max="9" width="15.83203125" customWidth="1"/>
    <col min="10" max="10" width="13.1640625" customWidth="1"/>
    <col min="11" max="11" width="12.6640625" customWidth="1"/>
    <col min="12" max="12" width="12" customWidth="1"/>
    <col min="15" max="15" width="10" customWidth="1"/>
    <col min="16" max="16" width="7.6640625" customWidth="1"/>
  </cols>
  <sheetData>
    <row r="1" spans="1:16" x14ac:dyDescent="0.25">
      <c r="A1" t="s">
        <v>0</v>
      </c>
      <c r="B1" s="1" t="s">
        <v>1</v>
      </c>
      <c r="C1" s="4" t="s">
        <v>14</v>
      </c>
      <c r="D1" s="4" t="s">
        <v>15</v>
      </c>
      <c r="G1" t="s">
        <v>5</v>
      </c>
      <c r="H1" t="s">
        <v>4</v>
      </c>
      <c r="I1" t="s">
        <v>7</v>
      </c>
      <c r="J1" t="s">
        <v>8</v>
      </c>
      <c r="K1" t="s">
        <v>2</v>
      </c>
      <c r="L1" t="s">
        <v>6</v>
      </c>
      <c r="M1" t="s">
        <v>54</v>
      </c>
      <c r="N1" t="s">
        <v>3</v>
      </c>
      <c r="O1" t="s">
        <v>9</v>
      </c>
      <c r="P1" t="s">
        <v>10</v>
      </c>
    </row>
    <row r="2" spans="1:16" x14ac:dyDescent="0.25">
      <c r="A2">
        <v>0</v>
      </c>
      <c r="B2" s="1" t="s">
        <v>20</v>
      </c>
      <c r="C2" t="s">
        <v>2</v>
      </c>
      <c r="D2" t="s">
        <v>2</v>
      </c>
      <c r="F2" t="s">
        <v>5</v>
      </c>
      <c r="G2" s="3">
        <f t="shared" ref="G2:G10" si="0">COUNTIFS($C$2:$C$41,F2,$D$2:$D$41,G$1)</f>
        <v>1</v>
      </c>
      <c r="H2" s="3">
        <f t="shared" ref="H2:H10" si="1">COUNTIFS($C$2:$C$41,F2,$D$2:$D$41,H$1)</f>
        <v>0</v>
      </c>
      <c r="I2" s="3">
        <f t="shared" ref="I2:I10" si="2">COUNTIFS($C$2:$C$41,F2,$D$2:$D$41,I$1)</f>
        <v>0</v>
      </c>
      <c r="J2" s="3">
        <f t="shared" ref="J2:J10" si="3">COUNTIFS($C$2:$C$41,F2,$D$2:$D$41,J$1)</f>
        <v>0</v>
      </c>
      <c r="K2" s="3">
        <f>COUNTIFS($C$2:$C$41,F2,$D$2:$D$41,K$1)</f>
        <v>1</v>
      </c>
      <c r="L2" s="3">
        <f t="shared" ref="L2:L10" si="4">COUNTIFS($C$2:$C$41,F2,$D$2:$D$41,L$1)</f>
        <v>0</v>
      </c>
      <c r="M2" s="3">
        <f t="shared" ref="M2:M10" si="5">COUNTIFS($C$2:$C$41,F2,$D$2:$D$41,M$1)</f>
        <v>0</v>
      </c>
      <c r="N2" s="3">
        <f t="shared" ref="N2:N10" si="6">COUNTIFS($C$2:$C$41,F2,$D$2:$D$41,N$1)</f>
        <v>0</v>
      </c>
      <c r="O2" s="3">
        <f t="shared" ref="O2:O10" si="7">COUNTIFS($C$2:$C$41,F2,$D$2:$D$41,O$1)</f>
        <v>0</v>
      </c>
      <c r="P2">
        <f>SUM(G2:O2)</f>
        <v>2</v>
      </c>
    </row>
    <row r="3" spans="1:16" x14ac:dyDescent="0.25">
      <c r="A3">
        <v>1</v>
      </c>
      <c r="B3" s="1" t="s">
        <v>21</v>
      </c>
      <c r="C3" t="s">
        <v>3</v>
      </c>
      <c r="D3" t="s">
        <v>3</v>
      </c>
      <c r="F3" t="s">
        <v>4</v>
      </c>
      <c r="G3" s="3">
        <f t="shared" si="0"/>
        <v>0</v>
      </c>
      <c r="H3" s="3">
        <f t="shared" si="1"/>
        <v>3</v>
      </c>
      <c r="I3" s="3">
        <f t="shared" si="2"/>
        <v>5</v>
      </c>
      <c r="J3" s="3">
        <f t="shared" si="3"/>
        <v>0</v>
      </c>
      <c r="K3" s="3">
        <f t="shared" ref="K3:K10" si="8">COUNTIFS($C$2:$C$41,F3,$D$2:$D$41,K$1)</f>
        <v>3</v>
      </c>
      <c r="L3" s="3">
        <f t="shared" si="4"/>
        <v>0</v>
      </c>
      <c r="M3" s="3">
        <f t="shared" si="5"/>
        <v>0</v>
      </c>
      <c r="N3" s="3">
        <f t="shared" si="6"/>
        <v>0</v>
      </c>
      <c r="O3" s="3">
        <f t="shared" si="7"/>
        <v>0</v>
      </c>
      <c r="P3">
        <f>SUM(G3:O3)</f>
        <v>11</v>
      </c>
    </row>
    <row r="4" spans="1:16" x14ac:dyDescent="0.25">
      <c r="A4">
        <v>2</v>
      </c>
      <c r="B4" s="1" t="s">
        <v>22</v>
      </c>
      <c r="C4" s="2" t="s">
        <v>4</v>
      </c>
      <c r="D4" s="2" t="s">
        <v>2</v>
      </c>
      <c r="F4" t="s">
        <v>7</v>
      </c>
      <c r="G4" s="3">
        <f t="shared" si="0"/>
        <v>0</v>
      </c>
      <c r="H4" s="3">
        <f t="shared" si="1"/>
        <v>1</v>
      </c>
      <c r="I4" s="3">
        <f t="shared" si="2"/>
        <v>9</v>
      </c>
      <c r="J4" s="3">
        <f t="shared" si="3"/>
        <v>0</v>
      </c>
      <c r="K4" s="3">
        <f t="shared" si="8"/>
        <v>4</v>
      </c>
      <c r="L4" s="3">
        <f t="shared" si="4"/>
        <v>0</v>
      </c>
      <c r="M4" s="3">
        <f t="shared" si="5"/>
        <v>0</v>
      </c>
      <c r="N4" s="3">
        <f t="shared" si="6"/>
        <v>0</v>
      </c>
      <c r="O4" s="3">
        <f t="shared" si="7"/>
        <v>0</v>
      </c>
      <c r="P4">
        <f>SUM(G4:O4)</f>
        <v>14</v>
      </c>
    </row>
    <row r="5" spans="1:16" x14ac:dyDescent="0.25">
      <c r="A5">
        <v>3</v>
      </c>
      <c r="B5" s="1" t="s">
        <v>23</v>
      </c>
      <c r="C5" s="2" t="s">
        <v>5</v>
      </c>
      <c r="D5" s="2" t="s">
        <v>2</v>
      </c>
      <c r="F5" t="s">
        <v>8</v>
      </c>
      <c r="G5" s="3">
        <f t="shared" si="0"/>
        <v>0</v>
      </c>
      <c r="H5" s="3">
        <f t="shared" si="1"/>
        <v>0</v>
      </c>
      <c r="I5" s="3">
        <f t="shared" si="2"/>
        <v>0</v>
      </c>
      <c r="J5" s="3">
        <f t="shared" si="3"/>
        <v>0</v>
      </c>
      <c r="K5" s="3">
        <f t="shared" si="8"/>
        <v>0</v>
      </c>
      <c r="L5" s="3">
        <f t="shared" si="4"/>
        <v>0</v>
      </c>
      <c r="M5" s="3">
        <f t="shared" si="5"/>
        <v>0</v>
      </c>
      <c r="N5" s="3">
        <f t="shared" si="6"/>
        <v>0</v>
      </c>
      <c r="O5" s="3">
        <f t="shared" si="7"/>
        <v>0</v>
      </c>
      <c r="P5">
        <f>SUM(G5:O5)</f>
        <v>0</v>
      </c>
    </row>
    <row r="6" spans="1:16" x14ac:dyDescent="0.25">
      <c r="A6">
        <v>4</v>
      </c>
      <c r="B6" s="1" t="s">
        <v>24</v>
      </c>
      <c r="C6" t="s">
        <v>6</v>
      </c>
      <c r="D6" t="s">
        <v>6</v>
      </c>
      <c r="F6" t="s">
        <v>2</v>
      </c>
      <c r="G6" s="3">
        <f t="shared" si="0"/>
        <v>0</v>
      </c>
      <c r="H6" s="3">
        <f t="shared" si="1"/>
        <v>0</v>
      </c>
      <c r="I6" s="3">
        <f t="shared" si="2"/>
        <v>0</v>
      </c>
      <c r="J6" s="3">
        <f t="shared" si="3"/>
        <v>0</v>
      </c>
      <c r="K6" s="3">
        <f t="shared" si="8"/>
        <v>2</v>
      </c>
      <c r="L6" s="3">
        <f t="shared" si="4"/>
        <v>0</v>
      </c>
      <c r="M6" s="3">
        <f t="shared" si="5"/>
        <v>0</v>
      </c>
      <c r="N6" s="3">
        <f t="shared" si="6"/>
        <v>0</v>
      </c>
      <c r="O6" s="3">
        <f t="shared" si="7"/>
        <v>0</v>
      </c>
      <c r="P6">
        <f>SUM(G6:O6)</f>
        <v>2</v>
      </c>
    </row>
    <row r="7" spans="1:16" x14ac:dyDescent="0.25">
      <c r="A7">
        <v>5</v>
      </c>
      <c r="B7" s="1" t="s">
        <v>16</v>
      </c>
      <c r="C7" t="s">
        <v>3</v>
      </c>
      <c r="D7" t="s">
        <v>3</v>
      </c>
      <c r="F7" t="s">
        <v>6</v>
      </c>
      <c r="G7" s="3">
        <f t="shared" si="0"/>
        <v>0</v>
      </c>
      <c r="H7" s="3">
        <f t="shared" si="1"/>
        <v>0</v>
      </c>
      <c r="I7" s="3">
        <f t="shared" si="2"/>
        <v>0</v>
      </c>
      <c r="J7" s="3">
        <f t="shared" si="3"/>
        <v>0</v>
      </c>
      <c r="K7" s="3">
        <f t="shared" si="8"/>
        <v>0</v>
      </c>
      <c r="L7" s="3">
        <f t="shared" si="4"/>
        <v>4</v>
      </c>
      <c r="M7" s="3">
        <f t="shared" si="5"/>
        <v>0</v>
      </c>
      <c r="N7" s="3">
        <f t="shared" si="6"/>
        <v>0</v>
      </c>
      <c r="O7" s="3">
        <f t="shared" si="7"/>
        <v>0</v>
      </c>
      <c r="P7">
        <f t="shared" ref="P7:P9" si="9">SUM(G7:O7)</f>
        <v>4</v>
      </c>
    </row>
    <row r="8" spans="1:16" x14ac:dyDescent="0.25">
      <c r="A8">
        <v>6</v>
      </c>
      <c r="B8" s="1" t="s">
        <v>25</v>
      </c>
      <c r="C8" t="s">
        <v>7</v>
      </c>
      <c r="D8" t="s">
        <v>7</v>
      </c>
      <c r="F8" t="s">
        <v>54</v>
      </c>
      <c r="G8" s="3">
        <f t="shared" si="0"/>
        <v>0</v>
      </c>
      <c r="H8" s="3">
        <f t="shared" si="1"/>
        <v>0</v>
      </c>
      <c r="I8" s="3">
        <f t="shared" si="2"/>
        <v>0</v>
      </c>
      <c r="J8" s="3">
        <f t="shared" si="3"/>
        <v>0</v>
      </c>
      <c r="K8" s="3">
        <f t="shared" si="8"/>
        <v>1</v>
      </c>
      <c r="L8" s="3">
        <f t="shared" si="4"/>
        <v>0</v>
      </c>
      <c r="M8" s="3">
        <f t="shared" si="5"/>
        <v>3</v>
      </c>
      <c r="N8" s="3">
        <f t="shared" si="6"/>
        <v>0</v>
      </c>
      <c r="O8" s="3">
        <f t="shared" si="7"/>
        <v>0</v>
      </c>
      <c r="P8">
        <f>SUM(G8:O8)</f>
        <v>4</v>
      </c>
    </row>
    <row r="9" spans="1:16" x14ac:dyDescent="0.25">
      <c r="A9">
        <v>7</v>
      </c>
      <c r="B9" s="1" t="s">
        <v>26</v>
      </c>
      <c r="C9" s="2" t="s">
        <v>7</v>
      </c>
      <c r="D9" s="2" t="s">
        <v>2</v>
      </c>
      <c r="F9" t="s">
        <v>3</v>
      </c>
      <c r="G9" s="3">
        <f t="shared" si="0"/>
        <v>0</v>
      </c>
      <c r="H9" s="3">
        <f t="shared" si="1"/>
        <v>0</v>
      </c>
      <c r="I9" s="3">
        <f t="shared" si="2"/>
        <v>0</v>
      </c>
      <c r="J9" s="3">
        <f t="shared" si="3"/>
        <v>0</v>
      </c>
      <c r="K9" s="3">
        <f t="shared" si="8"/>
        <v>1</v>
      </c>
      <c r="L9" s="3">
        <f t="shared" si="4"/>
        <v>0</v>
      </c>
      <c r="M9" s="3">
        <f t="shared" si="5"/>
        <v>0</v>
      </c>
      <c r="N9" s="3">
        <f t="shared" si="6"/>
        <v>2</v>
      </c>
      <c r="O9" s="3">
        <f t="shared" si="7"/>
        <v>0</v>
      </c>
      <c r="P9">
        <f t="shared" si="9"/>
        <v>3</v>
      </c>
    </row>
    <row r="10" spans="1:16" x14ac:dyDescent="0.25">
      <c r="A10">
        <v>8</v>
      </c>
      <c r="B10" s="1" t="s">
        <v>27</v>
      </c>
      <c r="C10" t="s">
        <v>7</v>
      </c>
      <c r="D10" t="s">
        <v>7</v>
      </c>
      <c r="F10" t="s">
        <v>9</v>
      </c>
      <c r="G10" s="3">
        <f t="shared" si="0"/>
        <v>0</v>
      </c>
      <c r="H10" s="3">
        <f t="shared" si="1"/>
        <v>0</v>
      </c>
      <c r="I10" s="3">
        <f t="shared" si="2"/>
        <v>0</v>
      </c>
      <c r="J10" s="3">
        <f t="shared" si="3"/>
        <v>0</v>
      </c>
      <c r="K10" s="3">
        <f t="shared" si="8"/>
        <v>0</v>
      </c>
      <c r="L10" s="3">
        <f t="shared" si="4"/>
        <v>0</v>
      </c>
      <c r="M10" s="3">
        <f t="shared" si="5"/>
        <v>0</v>
      </c>
      <c r="N10" s="3">
        <f t="shared" si="6"/>
        <v>0</v>
      </c>
      <c r="O10" s="3">
        <f t="shared" si="7"/>
        <v>0</v>
      </c>
      <c r="P10">
        <f>SUM(G10:O10)</f>
        <v>0</v>
      </c>
    </row>
    <row r="11" spans="1:16" x14ac:dyDescent="0.25">
      <c r="A11">
        <v>9</v>
      </c>
      <c r="B11" s="1" t="s">
        <v>28</v>
      </c>
      <c r="C11" t="s">
        <v>54</v>
      </c>
      <c r="D11" t="s">
        <v>54</v>
      </c>
      <c r="F11" t="s">
        <v>10</v>
      </c>
      <c r="G11" s="3">
        <f t="shared" ref="G11:L11" si="10">SUM(G2:G10)</f>
        <v>1</v>
      </c>
      <c r="H11" s="3">
        <f t="shared" si="10"/>
        <v>4</v>
      </c>
      <c r="I11" s="3">
        <f t="shared" si="10"/>
        <v>14</v>
      </c>
      <c r="J11" s="3">
        <f t="shared" si="10"/>
        <v>0</v>
      </c>
      <c r="K11" s="3">
        <f t="shared" si="10"/>
        <v>12</v>
      </c>
      <c r="L11" s="3">
        <f t="shared" si="10"/>
        <v>4</v>
      </c>
      <c r="M11" s="3">
        <f t="shared" ref="M11:O11" si="11">SUM(M2:M10)</f>
        <v>3</v>
      </c>
      <c r="N11" s="3">
        <f t="shared" si="11"/>
        <v>2</v>
      </c>
      <c r="O11" s="3">
        <f t="shared" si="11"/>
        <v>0</v>
      </c>
      <c r="P11">
        <f>SUM(G11:O11)</f>
        <v>40</v>
      </c>
    </row>
    <row r="12" spans="1:16" x14ac:dyDescent="0.25">
      <c r="A12">
        <v>10</v>
      </c>
      <c r="B12" s="1" t="s">
        <v>29</v>
      </c>
      <c r="C12" t="s">
        <v>4</v>
      </c>
      <c r="D12" t="s">
        <v>4</v>
      </c>
      <c r="G12" s="3"/>
      <c r="H12" s="3"/>
      <c r="I12" s="3"/>
      <c r="J12" s="3"/>
      <c r="K12" s="3"/>
      <c r="L12" s="3"/>
      <c r="M12" s="3"/>
      <c r="N12" s="3"/>
      <c r="O12" s="3"/>
    </row>
    <row r="13" spans="1:16" x14ac:dyDescent="0.25">
      <c r="A13">
        <v>11</v>
      </c>
      <c r="B13" s="1" t="s">
        <v>30</v>
      </c>
      <c r="C13" t="s">
        <v>7</v>
      </c>
      <c r="D13" t="s">
        <v>7</v>
      </c>
      <c r="F13" t="s">
        <v>11</v>
      </c>
      <c r="G13" s="3">
        <f>G2</f>
        <v>1</v>
      </c>
      <c r="H13" s="3">
        <f>H3</f>
        <v>3</v>
      </c>
      <c r="I13" s="3">
        <f>I4</f>
        <v>9</v>
      </c>
      <c r="J13" s="3">
        <f>J5</f>
        <v>0</v>
      </c>
      <c r="K13" s="3">
        <f>K6</f>
        <v>2</v>
      </c>
      <c r="L13" s="3">
        <f>L7</f>
        <v>4</v>
      </c>
      <c r="M13" s="3">
        <f>M8</f>
        <v>3</v>
      </c>
      <c r="N13" s="3">
        <f>N9</f>
        <v>2</v>
      </c>
      <c r="O13" s="3">
        <f>O10</f>
        <v>0</v>
      </c>
      <c r="P13">
        <f>SUM(G13:O13)</f>
        <v>24</v>
      </c>
    </row>
    <row r="14" spans="1:16" x14ac:dyDescent="0.25">
      <c r="A14">
        <v>12</v>
      </c>
      <c r="B14" s="1" t="s">
        <v>31</v>
      </c>
      <c r="C14" s="2" t="s">
        <v>7</v>
      </c>
      <c r="D14" s="2" t="s">
        <v>4</v>
      </c>
      <c r="F14" t="s">
        <v>12</v>
      </c>
      <c r="G14">
        <f>G$11*P2/P11</f>
        <v>0.05</v>
      </c>
      <c r="H14">
        <f>H$11*P3/P11</f>
        <v>1.1000000000000001</v>
      </c>
      <c r="I14">
        <f>I$11*P4/P11</f>
        <v>4.9000000000000004</v>
      </c>
      <c r="J14">
        <f>J$11*P5/P11</f>
        <v>0</v>
      </c>
      <c r="K14">
        <f>K$11*P6/P11</f>
        <v>0.6</v>
      </c>
      <c r="L14">
        <f>L$11*P7/P11</f>
        <v>0.4</v>
      </c>
      <c r="M14">
        <f>M$11*P9/P11</f>
        <v>0.22500000000000001</v>
      </c>
      <c r="N14">
        <f>N$11*P9/P11</f>
        <v>0.15</v>
      </c>
      <c r="O14">
        <f>O$11*P10/P11</f>
        <v>0</v>
      </c>
      <c r="P14">
        <f>SUM(G14:O14)</f>
        <v>7.4250000000000007</v>
      </c>
    </row>
    <row r="15" spans="1:16" x14ac:dyDescent="0.25">
      <c r="A15">
        <v>13</v>
      </c>
      <c r="B15" s="1" t="s">
        <v>32</v>
      </c>
      <c r="C15" t="s">
        <v>7</v>
      </c>
      <c r="D15" t="s">
        <v>7</v>
      </c>
    </row>
    <row r="16" spans="1:16" x14ac:dyDescent="0.25">
      <c r="A16">
        <v>14</v>
      </c>
      <c r="B16" s="1" t="s">
        <v>33</v>
      </c>
      <c r="C16" t="s">
        <v>54</v>
      </c>
      <c r="D16" t="s">
        <v>54</v>
      </c>
      <c r="F16" t="s">
        <v>13</v>
      </c>
      <c r="G16">
        <f>(P13-P14)/(P11-P14)</f>
        <v>0.50882578664620104</v>
      </c>
    </row>
    <row r="17" spans="1:4" x14ac:dyDescent="0.25">
      <c r="A17">
        <v>15</v>
      </c>
      <c r="B17" s="1" t="s">
        <v>17</v>
      </c>
      <c r="C17" t="s">
        <v>5</v>
      </c>
      <c r="D17" t="s">
        <v>5</v>
      </c>
    </row>
    <row r="18" spans="1:4" x14ac:dyDescent="0.25">
      <c r="A18">
        <v>16</v>
      </c>
      <c r="B18" s="1" t="s">
        <v>34</v>
      </c>
      <c r="C18" t="s">
        <v>7</v>
      </c>
      <c r="D18" t="s">
        <v>7</v>
      </c>
    </row>
    <row r="19" spans="1:4" x14ac:dyDescent="0.25">
      <c r="A19">
        <v>17</v>
      </c>
      <c r="B19" s="1" t="s">
        <v>35</v>
      </c>
      <c r="C19" s="2" t="s">
        <v>4</v>
      </c>
      <c r="D19" s="2" t="s">
        <v>7</v>
      </c>
    </row>
    <row r="20" spans="1:4" x14ac:dyDescent="0.25">
      <c r="A20">
        <v>18</v>
      </c>
      <c r="B20" s="1" t="s">
        <v>36</v>
      </c>
      <c r="C20" t="s">
        <v>7</v>
      </c>
      <c r="D20" t="s">
        <v>7</v>
      </c>
    </row>
    <row r="21" spans="1:4" x14ac:dyDescent="0.25">
      <c r="A21">
        <v>19</v>
      </c>
      <c r="B21" s="1" t="s">
        <v>55</v>
      </c>
      <c r="C21" t="s">
        <v>6</v>
      </c>
      <c r="D21" t="s">
        <v>6</v>
      </c>
    </row>
    <row r="22" spans="1:4" x14ac:dyDescent="0.25">
      <c r="A22">
        <v>20</v>
      </c>
      <c r="B22" s="1" t="s">
        <v>37</v>
      </c>
      <c r="C22" t="s">
        <v>54</v>
      </c>
      <c r="D22" t="s">
        <v>54</v>
      </c>
    </row>
    <row r="23" spans="1:4" x14ac:dyDescent="0.25">
      <c r="A23">
        <v>21</v>
      </c>
      <c r="B23" s="1" t="s">
        <v>38</v>
      </c>
      <c r="C23" s="2" t="s">
        <v>4</v>
      </c>
      <c r="D23" s="2" t="s">
        <v>7</v>
      </c>
    </row>
    <row r="24" spans="1:4" x14ac:dyDescent="0.25">
      <c r="A24">
        <v>22</v>
      </c>
      <c r="B24" s="1" t="s">
        <v>18</v>
      </c>
      <c r="C24" s="2" t="s">
        <v>7</v>
      </c>
      <c r="D24" s="2" t="s">
        <v>2</v>
      </c>
    </row>
    <row r="25" spans="1:4" x14ac:dyDescent="0.25">
      <c r="A25">
        <v>23</v>
      </c>
      <c r="B25" s="1" t="s">
        <v>39</v>
      </c>
      <c r="C25" t="s">
        <v>4</v>
      </c>
      <c r="D25" t="s">
        <v>4</v>
      </c>
    </row>
    <row r="26" spans="1:4" x14ac:dyDescent="0.25">
      <c r="A26">
        <v>24</v>
      </c>
      <c r="B26" s="1" t="s">
        <v>40</v>
      </c>
      <c r="C26" t="s">
        <v>7</v>
      </c>
      <c r="D26" t="s">
        <v>7</v>
      </c>
    </row>
    <row r="27" spans="1:4" x14ac:dyDescent="0.25">
      <c r="A27">
        <v>25</v>
      </c>
      <c r="B27" s="1" t="s">
        <v>41</v>
      </c>
      <c r="C27" t="s">
        <v>7</v>
      </c>
      <c r="D27" t="s">
        <v>7</v>
      </c>
    </row>
    <row r="28" spans="1:4" x14ac:dyDescent="0.25">
      <c r="A28">
        <v>26</v>
      </c>
      <c r="B28" s="1" t="s">
        <v>19</v>
      </c>
      <c r="C28" s="2" t="s">
        <v>4</v>
      </c>
      <c r="D28" s="2" t="s">
        <v>7</v>
      </c>
    </row>
    <row r="29" spans="1:4" x14ac:dyDescent="0.25">
      <c r="A29">
        <v>27</v>
      </c>
      <c r="B29" s="1" t="s">
        <v>42</v>
      </c>
      <c r="C29" t="s">
        <v>2</v>
      </c>
      <c r="D29" t="s">
        <v>2</v>
      </c>
    </row>
    <row r="30" spans="1:4" x14ac:dyDescent="0.25">
      <c r="A30">
        <v>28</v>
      </c>
      <c r="B30" s="1" t="s">
        <v>43</v>
      </c>
      <c r="C30" s="2" t="s">
        <v>54</v>
      </c>
      <c r="D30" s="2" t="s">
        <v>2</v>
      </c>
    </row>
    <row r="31" spans="1:4" x14ac:dyDescent="0.25">
      <c r="A31">
        <v>29</v>
      </c>
      <c r="B31" s="1" t="s">
        <v>44</v>
      </c>
      <c r="C31" s="2" t="s">
        <v>4</v>
      </c>
      <c r="D31" s="2" t="s">
        <v>2</v>
      </c>
    </row>
    <row r="32" spans="1:4" x14ac:dyDescent="0.25">
      <c r="A32">
        <v>30</v>
      </c>
      <c r="B32" s="1" t="s">
        <v>45</v>
      </c>
      <c r="C32" s="2" t="s">
        <v>7</v>
      </c>
      <c r="D32" s="2" t="s">
        <v>2</v>
      </c>
    </row>
    <row r="33" spans="1:4" x14ac:dyDescent="0.25">
      <c r="A33">
        <v>31</v>
      </c>
      <c r="B33" s="1" t="s">
        <v>46</v>
      </c>
      <c r="C33" s="2" t="s">
        <v>4</v>
      </c>
      <c r="D33" s="2" t="s">
        <v>7</v>
      </c>
    </row>
    <row r="34" spans="1:4" x14ac:dyDescent="0.25">
      <c r="A34">
        <v>32</v>
      </c>
      <c r="B34" s="1" t="s">
        <v>47</v>
      </c>
      <c r="C34" s="2" t="s">
        <v>4</v>
      </c>
      <c r="D34" s="2" t="s">
        <v>2</v>
      </c>
    </row>
    <row r="35" spans="1:4" x14ac:dyDescent="0.25">
      <c r="A35">
        <v>33</v>
      </c>
      <c r="B35" s="1" t="s">
        <v>56</v>
      </c>
      <c r="C35" t="s">
        <v>6</v>
      </c>
      <c r="D35" t="s">
        <v>6</v>
      </c>
    </row>
    <row r="36" spans="1:4" x14ac:dyDescent="0.25">
      <c r="A36">
        <v>34</v>
      </c>
      <c r="B36" s="1" t="s">
        <v>48</v>
      </c>
      <c r="C36" s="2" t="s">
        <v>4</v>
      </c>
      <c r="D36" s="2" t="s">
        <v>7</v>
      </c>
    </row>
    <row r="37" spans="1:4" x14ac:dyDescent="0.25">
      <c r="A37">
        <v>35</v>
      </c>
      <c r="B37" s="1" t="s">
        <v>49</v>
      </c>
      <c r="C37" t="s">
        <v>4</v>
      </c>
      <c r="D37" t="s">
        <v>4</v>
      </c>
    </row>
    <row r="38" spans="1:4" x14ac:dyDescent="0.25">
      <c r="A38">
        <v>36</v>
      </c>
      <c r="B38" s="1" t="s">
        <v>50</v>
      </c>
      <c r="C38" s="2" t="s">
        <v>7</v>
      </c>
      <c r="D38" s="2" t="s">
        <v>2</v>
      </c>
    </row>
    <row r="39" spans="1:4" x14ac:dyDescent="0.25">
      <c r="A39">
        <v>37</v>
      </c>
      <c r="B39" s="1" t="s">
        <v>51</v>
      </c>
      <c r="C39" t="s">
        <v>7</v>
      </c>
      <c r="D39" t="s">
        <v>7</v>
      </c>
    </row>
    <row r="40" spans="1:4" x14ac:dyDescent="0.25">
      <c r="A40">
        <v>38</v>
      </c>
      <c r="B40" s="1" t="s">
        <v>52</v>
      </c>
      <c r="C40" t="s">
        <v>6</v>
      </c>
      <c r="D40" t="s">
        <v>6</v>
      </c>
    </row>
    <row r="41" spans="1:4" x14ac:dyDescent="0.25">
      <c r="A41">
        <v>39</v>
      </c>
      <c r="B41" s="1" t="s">
        <v>53</v>
      </c>
      <c r="C41" s="2" t="s">
        <v>3</v>
      </c>
      <c r="D41" s="2" t="s">
        <v>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Elena</cp:lastModifiedBy>
  <dcterms:created xsi:type="dcterms:W3CDTF">2022-08-26T10:23:02Z</dcterms:created>
  <dcterms:modified xsi:type="dcterms:W3CDTF">2022-10-04T20:14:28Z</dcterms:modified>
</cp:coreProperties>
</file>